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2 Y63\มีค.63\แผน 2-4\"/>
    </mc:Choice>
  </mc:AlternateContent>
  <xr:revisionPtr revIDLastSave="0" documentId="13_ncr:1_{BA3D6E14-947A-42E6-84F5-F4C1CF87727D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แผน 2-4 นครพนม" sheetId="4" r:id="rId1"/>
    <sheet name="งบทดลอง 4 แถว จ.นครพนม" sheetId="3" r:id="rId2"/>
    <sheet name="mapping" sheetId="5" r:id="rId3"/>
  </sheets>
  <definedNames>
    <definedName name="_xlnm._FilterDatabase" localSheetId="1" hidden="1">'งบทดลอง 4 แถว จ.นครพนม'!$A$1:$AG$16529</definedName>
    <definedName name="_xlnm.Print_Area" localSheetId="0">'แผน 2-4 นครพนม'!$A$1:$BK$31</definedName>
    <definedName name="_xlnm.Print_Titles" localSheetId="0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D4" i="3" l="1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3" i="3"/>
  <c r="U19" i="4" l="1"/>
  <c r="P19" i="4"/>
  <c r="Y29" i="4" l="1"/>
  <c r="BI29" i="4" l="1"/>
  <c r="BD29" i="4"/>
  <c r="AY29" i="4"/>
  <c r="AT29" i="4"/>
  <c r="AO29" i="4"/>
  <c r="AJ29" i="4"/>
  <c r="AE29" i="4"/>
  <c r="Z29" i="4"/>
  <c r="U29" i="4"/>
  <c r="P29" i="4"/>
  <c r="K29" i="4"/>
  <c r="AJ28" i="4"/>
  <c r="AE28" i="4"/>
  <c r="Z28" i="4"/>
  <c r="U28" i="4"/>
  <c r="P28" i="4"/>
  <c r="K28" i="4"/>
  <c r="F28" i="4"/>
  <c r="BI25" i="4" l="1"/>
  <c r="BD25" i="4"/>
  <c r="AY25" i="4"/>
  <c r="AT25" i="4"/>
  <c r="AO25" i="4"/>
  <c r="AJ25" i="4"/>
  <c r="AE25" i="4"/>
  <c r="Z25" i="4"/>
  <c r="U25" i="4"/>
  <c r="P25" i="4"/>
  <c r="K25" i="4"/>
  <c r="F25" i="4"/>
  <c r="F29" i="4" l="1"/>
  <c r="F26" i="4"/>
  <c r="BI28" i="4"/>
  <c r="BD28" i="4"/>
  <c r="AY28" i="4"/>
  <c r="AT28" i="4"/>
  <c r="AO28" i="4"/>
  <c r="BH12" i="4" l="1"/>
  <c r="BC17" i="4"/>
  <c r="BC6" i="4"/>
  <c r="BC4" i="4"/>
  <c r="AX6" i="4"/>
  <c r="AS6" i="4"/>
  <c r="AS4" i="4"/>
  <c r="BH4" i="4"/>
  <c r="AX4" i="4"/>
  <c r="AN4" i="4"/>
  <c r="AI4" i="4"/>
  <c r="AD4" i="4"/>
  <c r="Y11" i="4"/>
  <c r="BH29" i="4"/>
  <c r="BH28" i="4"/>
  <c r="BH27" i="4"/>
  <c r="BH26" i="4"/>
  <c r="BH25" i="4"/>
  <c r="BH24" i="4"/>
  <c r="BH23" i="4"/>
  <c r="BH22" i="4"/>
  <c r="BH19" i="4"/>
  <c r="BH18" i="4"/>
  <c r="BH17" i="4"/>
  <c r="BH16" i="4"/>
  <c r="BH15" i="4"/>
  <c r="BH14" i="4"/>
  <c r="BH13" i="4"/>
  <c r="BH11" i="4"/>
  <c r="BH10" i="4"/>
  <c r="BH9" i="4"/>
  <c r="BH6" i="4"/>
  <c r="BH5" i="4"/>
  <c r="BC29" i="4"/>
  <c r="BC28" i="4"/>
  <c r="BC27" i="4"/>
  <c r="BC26" i="4"/>
  <c r="BC25" i="4"/>
  <c r="BC24" i="4"/>
  <c r="BC23" i="4"/>
  <c r="BC22" i="4"/>
  <c r="BC19" i="4"/>
  <c r="BC18" i="4"/>
  <c r="BC16" i="4"/>
  <c r="BC15" i="4"/>
  <c r="BC14" i="4"/>
  <c r="BC13" i="4"/>
  <c r="BC12" i="4"/>
  <c r="BC11" i="4"/>
  <c r="BC10" i="4"/>
  <c r="BC9" i="4"/>
  <c r="BC5" i="4"/>
  <c r="AX29" i="4"/>
  <c r="AX28" i="4"/>
  <c r="AX27" i="4"/>
  <c r="AX26" i="4"/>
  <c r="AX25" i="4"/>
  <c r="AX24" i="4"/>
  <c r="AX23" i="4"/>
  <c r="AX22" i="4"/>
  <c r="AX19" i="4"/>
  <c r="AX18" i="4"/>
  <c r="AX17" i="4"/>
  <c r="AX16" i="4"/>
  <c r="AX15" i="4"/>
  <c r="AX14" i="4"/>
  <c r="AX13" i="4"/>
  <c r="AX12" i="4"/>
  <c r="AX11" i="4"/>
  <c r="AX10" i="4"/>
  <c r="AX9" i="4"/>
  <c r="AX5" i="4"/>
  <c r="AS29" i="4"/>
  <c r="AS28" i="4"/>
  <c r="AS27" i="4"/>
  <c r="AS26" i="4"/>
  <c r="AS25" i="4"/>
  <c r="AS24" i="4"/>
  <c r="AS23" i="4"/>
  <c r="AS22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29" i="4"/>
  <c r="AN28" i="4"/>
  <c r="AN27" i="4"/>
  <c r="AN26" i="4"/>
  <c r="AN25" i="4"/>
  <c r="AN24" i="4"/>
  <c r="AN23" i="4"/>
  <c r="AN22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29" i="4"/>
  <c r="AI28" i="4"/>
  <c r="AI27" i="4"/>
  <c r="AI26" i="4"/>
  <c r="AI25" i="4"/>
  <c r="AI24" i="4"/>
  <c r="AI23" i="4"/>
  <c r="AI22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29" i="4"/>
  <c r="AD28" i="4"/>
  <c r="AD27" i="4"/>
  <c r="AD26" i="4"/>
  <c r="AD25" i="4"/>
  <c r="AD24" i="4"/>
  <c r="AD23" i="4"/>
  <c r="AD22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8" i="4"/>
  <c r="Y27" i="4"/>
  <c r="Y26" i="4"/>
  <c r="Y25" i="4"/>
  <c r="Y24" i="4"/>
  <c r="Y23" i="4"/>
  <c r="Y22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29" i="4"/>
  <c r="T28" i="4"/>
  <c r="T27" i="4"/>
  <c r="T26" i="4"/>
  <c r="T25" i="4"/>
  <c r="T24" i="4"/>
  <c r="T23" i="4"/>
  <c r="T22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29" i="4"/>
  <c r="O28" i="4"/>
  <c r="O27" i="4"/>
  <c r="O26" i="4"/>
  <c r="O25" i="4"/>
  <c r="O24" i="4"/>
  <c r="O23" i="4"/>
  <c r="O22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29" i="4"/>
  <c r="J28" i="4"/>
  <c r="J27" i="4"/>
  <c r="J26" i="4"/>
  <c r="J25" i="4"/>
  <c r="J24" i="4"/>
  <c r="J23" i="4"/>
  <c r="J22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8" i="4"/>
  <c r="E27" i="4"/>
  <c r="E26" i="4"/>
  <c r="E25" i="4"/>
  <c r="E24" i="4"/>
  <c r="E23" i="4"/>
  <c r="E22" i="4"/>
  <c r="E29" i="4"/>
  <c r="E3" i="4"/>
  <c r="J3" i="4" s="1"/>
  <c r="O3" i="4" s="1"/>
  <c r="T3" i="4" s="1"/>
  <c r="Y3" i="4" s="1"/>
  <c r="AI3" i="4" s="1"/>
  <c r="BH20" i="4" l="1"/>
  <c r="BC7" i="4"/>
  <c r="AN20" i="4"/>
  <c r="J30" i="4"/>
  <c r="AN7" i="4"/>
  <c r="J7" i="4"/>
  <c r="AS3" i="4"/>
  <c r="BC3" i="4" s="1"/>
  <c r="AN3" i="4"/>
  <c r="AX3" i="4" s="1"/>
  <c r="BH3" i="4" s="1"/>
  <c r="AD3" i="4"/>
  <c r="T20" i="4"/>
  <c r="Y30" i="4"/>
  <c r="AD20" i="4"/>
  <c r="AS30" i="4"/>
  <c r="BC20" i="4"/>
  <c r="BH7" i="4"/>
  <c r="BC30" i="4"/>
  <c r="AI30" i="4"/>
  <c r="O30" i="4"/>
  <c r="Y7" i="4"/>
  <c r="AI20" i="4"/>
  <c r="O20" i="4"/>
  <c r="AX20" i="4"/>
  <c r="T30" i="4"/>
  <c r="AD30" i="4"/>
  <c r="AN30" i="4"/>
  <c r="AS20" i="4"/>
  <c r="AX30" i="4"/>
  <c r="AD7" i="4"/>
  <c r="AS7" i="4"/>
  <c r="J20" i="4"/>
  <c r="O7" i="4"/>
  <c r="T7" i="4"/>
  <c r="Y20" i="4"/>
  <c r="AX7" i="4"/>
  <c r="BH30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8" i="4"/>
  <c r="R28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29" i="4"/>
  <c r="W29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8" i="4"/>
  <c r="AB28" i="4" s="1"/>
  <c r="AA29" i="4"/>
  <c r="AB29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8" i="4"/>
  <c r="AG28" i="4" s="1"/>
  <c r="AF29" i="4"/>
  <c r="AG29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8" i="4"/>
  <c r="AL28" i="4" s="1"/>
  <c r="AK29" i="4"/>
  <c r="AL29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8" i="4"/>
  <c r="AQ28" i="4" s="1"/>
  <c r="AP29" i="4"/>
  <c r="AQ29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8" i="4"/>
  <c r="AV28" i="4" s="1"/>
  <c r="AU29" i="4"/>
  <c r="AV29" i="4" s="1"/>
  <c r="AY16" i="4"/>
  <c r="AZ16" i="4" s="1"/>
  <c r="BA16" i="4" s="1"/>
  <c r="AY17" i="4"/>
  <c r="AZ17" i="4" s="1"/>
  <c r="BA17" i="4" s="1"/>
  <c r="AY9" i="4"/>
  <c r="AY10" i="4"/>
  <c r="AZ10" i="4" s="1"/>
  <c r="BA10" i="4" s="1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8" i="4"/>
  <c r="AZ18" i="4" s="1"/>
  <c r="BA18" i="4" s="1"/>
  <c r="AY19" i="4"/>
  <c r="AZ19" i="4" s="1"/>
  <c r="BA19" i="4" s="1"/>
  <c r="AZ28" i="4"/>
  <c r="BA28" i="4" s="1"/>
  <c r="AZ29" i="4"/>
  <c r="BA29" i="4" s="1"/>
  <c r="BD16" i="4"/>
  <c r="BE16" i="4" s="1"/>
  <c r="BF16" i="4" s="1"/>
  <c r="BD17" i="4"/>
  <c r="BE17" i="4" s="1"/>
  <c r="BF17" i="4" s="1"/>
  <c r="BD9" i="4"/>
  <c r="BD10" i="4"/>
  <c r="BE10" i="4" s="1"/>
  <c r="BF10" i="4" s="1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8" i="4"/>
  <c r="BE18" i="4" s="1"/>
  <c r="BF18" i="4" s="1"/>
  <c r="BD19" i="4"/>
  <c r="BE19" i="4" s="1"/>
  <c r="BF19" i="4" s="1"/>
  <c r="BE28" i="4"/>
  <c r="BF28" i="4" s="1"/>
  <c r="BE29" i="4"/>
  <c r="BF29" i="4" s="1"/>
  <c r="BI16" i="4"/>
  <c r="BJ16" i="4" s="1"/>
  <c r="BK16" i="4" s="1"/>
  <c r="BI17" i="4"/>
  <c r="BJ17" i="4" s="1"/>
  <c r="BK17" i="4" s="1"/>
  <c r="BI9" i="4"/>
  <c r="BI10" i="4"/>
  <c r="BJ10" i="4" s="1"/>
  <c r="BK10" i="4" s="1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8" i="4"/>
  <c r="BJ18" i="4" s="1"/>
  <c r="BK18" i="4" s="1"/>
  <c r="BI19" i="4"/>
  <c r="BJ19" i="4" s="1"/>
  <c r="BK19" i="4" s="1"/>
  <c r="BJ28" i="4"/>
  <c r="BK28" i="4" s="1"/>
  <c r="BJ29" i="4"/>
  <c r="BK29" i="4" s="1"/>
  <c r="V28" i="4" l="1"/>
  <c r="W28" i="4" s="1"/>
  <c r="Q25" i="4"/>
  <c r="R25" i="4" s="1"/>
  <c r="V25" i="4"/>
  <c r="W25" i="4" s="1"/>
  <c r="L29" i="4"/>
  <c r="M29" i="4" s="1"/>
  <c r="Q29" i="4"/>
  <c r="R29" i="4" s="1"/>
  <c r="Q19" i="4"/>
  <c r="R19" i="4" s="1"/>
  <c r="L28" i="4"/>
  <c r="M28" i="4" s="1"/>
  <c r="V19" i="4"/>
  <c r="W19" i="4" s="1"/>
  <c r="L25" i="4"/>
  <c r="M25" i="4" s="1"/>
  <c r="AY4" i="4"/>
  <c r="AZ4" i="4" s="1"/>
  <c r="AE4" i="4"/>
  <c r="AF4" i="4" s="1"/>
  <c r="Z6" i="4"/>
  <c r="AA6" i="4" s="1"/>
  <c r="AB6" i="4" s="1"/>
  <c r="AT22" i="4"/>
  <c r="AU22" i="4" s="1"/>
  <c r="Z22" i="4"/>
  <c r="AA22" i="4" s="1"/>
  <c r="G28" i="4"/>
  <c r="H28" i="4" s="1"/>
  <c r="K4" i="4"/>
  <c r="L4" i="4" s="1"/>
  <c r="BI4" i="4"/>
  <c r="BJ4" i="4" s="1"/>
  <c r="AO4" i="4"/>
  <c r="AP4" i="4" s="1"/>
  <c r="AJ24" i="4"/>
  <c r="AK24" i="4" s="1"/>
  <c r="AL24" i="4" s="1"/>
  <c r="P24" i="4"/>
  <c r="Q24" i="4" s="1"/>
  <c r="R24" i="4" s="1"/>
  <c r="BI6" i="4"/>
  <c r="BJ6" i="4" s="1"/>
  <c r="BK6" i="4" s="1"/>
  <c r="AO6" i="4"/>
  <c r="AP6" i="4" s="1"/>
  <c r="AQ6" i="4" s="1"/>
  <c r="U6" i="4"/>
  <c r="V6" i="4" s="1"/>
  <c r="W6" i="4" s="1"/>
  <c r="BI24" i="4"/>
  <c r="BJ24" i="4" s="1"/>
  <c r="BK24" i="4" s="1"/>
  <c r="AO24" i="4"/>
  <c r="AP24" i="4" s="1"/>
  <c r="AQ24" i="4" s="1"/>
  <c r="U24" i="4"/>
  <c r="V24" i="4" s="1"/>
  <c r="W24" i="4" s="1"/>
  <c r="AT6" i="4"/>
  <c r="AU6" i="4" s="1"/>
  <c r="AV6" i="4" s="1"/>
  <c r="AT24" i="4"/>
  <c r="AU24" i="4" s="1"/>
  <c r="AV24" i="4" s="1"/>
  <c r="Z24" i="4"/>
  <c r="AA24" i="4" s="1"/>
  <c r="AB24" i="4" s="1"/>
  <c r="AY6" i="4"/>
  <c r="AZ6" i="4" s="1"/>
  <c r="BA6" i="4" s="1"/>
  <c r="AE6" i="4"/>
  <c r="AF6" i="4" s="1"/>
  <c r="AG6" i="4" s="1"/>
  <c r="K6" i="4"/>
  <c r="L6" i="4" s="1"/>
  <c r="M6" i="4" s="1"/>
  <c r="F6" i="4"/>
  <c r="G6" i="4" s="1"/>
  <c r="H6" i="4" s="1"/>
  <c r="BI22" i="4"/>
  <c r="BJ22" i="4" s="1"/>
  <c r="BD24" i="4"/>
  <c r="BE24" i="4" s="1"/>
  <c r="BF24" i="4" s="1"/>
  <c r="AY24" i="4"/>
  <c r="AZ24" i="4" s="1"/>
  <c r="BA24" i="4" s="1"/>
  <c r="AO22" i="4"/>
  <c r="AP22" i="4" s="1"/>
  <c r="AE24" i="4"/>
  <c r="AF24" i="4" s="1"/>
  <c r="AG24" i="4" s="1"/>
  <c r="U22" i="4"/>
  <c r="V22" i="4" s="1"/>
  <c r="K24" i="4"/>
  <c r="L24" i="4" s="1"/>
  <c r="M24" i="4" s="1"/>
  <c r="BD6" i="4"/>
  <c r="BE6" i="4" s="1"/>
  <c r="BF6" i="4" s="1"/>
  <c r="AJ6" i="4"/>
  <c r="AK6" i="4" s="1"/>
  <c r="AL6" i="4" s="1"/>
  <c r="P6" i="4"/>
  <c r="Q6" i="4" s="1"/>
  <c r="R6" i="4" s="1"/>
  <c r="AE23" i="4"/>
  <c r="AF23" i="4" s="1"/>
  <c r="AG23" i="4" s="1"/>
  <c r="K23" i="4"/>
  <c r="L23" i="4" s="1"/>
  <c r="M23" i="4" s="1"/>
  <c r="AY23" i="4"/>
  <c r="AZ23" i="4" s="1"/>
  <c r="BA23" i="4" s="1"/>
  <c r="BD5" i="4"/>
  <c r="BE5" i="4" s="1"/>
  <c r="BF5" i="4" s="1"/>
  <c r="AJ5" i="4"/>
  <c r="AK5" i="4" s="1"/>
  <c r="AL5" i="4" s="1"/>
  <c r="BI23" i="4"/>
  <c r="BJ23" i="4" s="1"/>
  <c r="BK23" i="4" s="1"/>
  <c r="BD23" i="4"/>
  <c r="BE23" i="4" s="1"/>
  <c r="BF23" i="4" s="1"/>
  <c r="AJ23" i="4"/>
  <c r="AK23" i="4" s="1"/>
  <c r="AL23" i="4" s="1"/>
  <c r="P23" i="4"/>
  <c r="Q23" i="4" s="1"/>
  <c r="R23" i="4" s="1"/>
  <c r="BI5" i="4"/>
  <c r="BJ5" i="4" s="1"/>
  <c r="BK5" i="4" s="1"/>
  <c r="AO5" i="4"/>
  <c r="AP5" i="4" s="1"/>
  <c r="AQ5" i="4" s="1"/>
  <c r="U5" i="4"/>
  <c r="V5" i="4" s="1"/>
  <c r="W5" i="4" s="1"/>
  <c r="AO23" i="4"/>
  <c r="AP23" i="4" s="1"/>
  <c r="AQ23" i="4" s="1"/>
  <c r="U23" i="4"/>
  <c r="V23" i="4" s="1"/>
  <c r="W23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3" i="4"/>
  <c r="AU23" i="4" s="1"/>
  <c r="AV23" i="4" s="1"/>
  <c r="Z23" i="4"/>
  <c r="AA23" i="4" s="1"/>
  <c r="AB23" i="4" s="1"/>
  <c r="AY5" i="4"/>
  <c r="AZ5" i="4" s="1"/>
  <c r="BA5" i="4" s="1"/>
  <c r="P5" i="4"/>
  <c r="Q5" i="4" s="1"/>
  <c r="R5" i="4" s="1"/>
  <c r="F5" i="4"/>
  <c r="AY22" i="4"/>
  <c r="AZ22" i="4" s="1"/>
  <c r="AE22" i="4"/>
  <c r="AF22" i="4" s="1"/>
  <c r="K22" i="4"/>
  <c r="L22" i="4" s="1"/>
  <c r="BD4" i="4"/>
  <c r="BE4" i="4" s="1"/>
  <c r="AJ4" i="4"/>
  <c r="AK4" i="4" s="1"/>
  <c r="P4" i="4"/>
  <c r="Q4" i="4" s="1"/>
  <c r="F4" i="4"/>
  <c r="G4" i="4" s="1"/>
  <c r="H4" i="4" s="1"/>
  <c r="BD22" i="4"/>
  <c r="BE22" i="4" s="1"/>
  <c r="AJ22" i="4"/>
  <c r="AK22" i="4" s="1"/>
  <c r="P22" i="4"/>
  <c r="Q22" i="4" s="1"/>
  <c r="U4" i="4"/>
  <c r="V4" i="4" s="1"/>
  <c r="AT4" i="4"/>
  <c r="AU4" i="4" s="1"/>
  <c r="Z4" i="4"/>
  <c r="AA4" i="4" s="1"/>
  <c r="G25" i="4"/>
  <c r="H25" i="4" s="1"/>
  <c r="G29" i="4"/>
  <c r="H29" i="4" s="1"/>
  <c r="F22" i="4"/>
  <c r="F23" i="4"/>
  <c r="G23" i="4" s="1"/>
  <c r="H23" i="4" s="1"/>
  <c r="F24" i="4"/>
  <c r="G24" i="4" s="1"/>
  <c r="H24" i="4" s="1"/>
  <c r="BJ25" i="4"/>
  <c r="BK25" i="4" s="1"/>
  <c r="BI26" i="4"/>
  <c r="BJ26" i="4" s="1"/>
  <c r="BK26" i="4" s="1"/>
  <c r="BI27" i="4"/>
  <c r="BJ27" i="4" s="1"/>
  <c r="BK27" i="4" s="1"/>
  <c r="BI20" i="4"/>
  <c r="BJ9" i="4"/>
  <c r="BE25" i="4"/>
  <c r="BF25" i="4" s="1"/>
  <c r="BD26" i="4"/>
  <c r="BE26" i="4" s="1"/>
  <c r="BF26" i="4" s="1"/>
  <c r="BD27" i="4"/>
  <c r="BE27" i="4" s="1"/>
  <c r="BF27" i="4" s="1"/>
  <c r="BD20" i="4"/>
  <c r="BE9" i="4"/>
  <c r="AY27" i="4"/>
  <c r="AZ27" i="4" s="1"/>
  <c r="BA27" i="4" s="1"/>
  <c r="AU25" i="4"/>
  <c r="AV25" i="4" s="1"/>
  <c r="AZ25" i="4"/>
  <c r="BA25" i="4" s="1"/>
  <c r="AY26" i="4"/>
  <c r="AZ26" i="4" s="1"/>
  <c r="BA26" i="4" s="1"/>
  <c r="AY20" i="4"/>
  <c r="AZ9" i="4"/>
  <c r="AT26" i="4"/>
  <c r="AU26" i="4" s="1"/>
  <c r="AV26" i="4" s="1"/>
  <c r="AT27" i="4"/>
  <c r="AU27" i="4" s="1"/>
  <c r="AV27" i="4" s="1"/>
  <c r="AT20" i="4"/>
  <c r="AU9" i="4"/>
  <c r="AO27" i="4"/>
  <c r="AP27" i="4" s="1"/>
  <c r="AQ27" i="4" s="1"/>
  <c r="AO26" i="4"/>
  <c r="AP26" i="4" s="1"/>
  <c r="AQ26" i="4" s="1"/>
  <c r="AP25" i="4"/>
  <c r="AQ25" i="4" s="1"/>
  <c r="AO20" i="4"/>
  <c r="AP9" i="4"/>
  <c r="AK25" i="4"/>
  <c r="AL25" i="4" s="1"/>
  <c r="AJ26" i="4"/>
  <c r="AK26" i="4" s="1"/>
  <c r="AL26" i="4" s="1"/>
  <c r="AJ27" i="4"/>
  <c r="AK27" i="4" s="1"/>
  <c r="AL27" i="4" s="1"/>
  <c r="AJ20" i="4"/>
  <c r="AK9" i="4"/>
  <c r="AF25" i="4"/>
  <c r="AG25" i="4" s="1"/>
  <c r="AE26" i="4"/>
  <c r="AF26" i="4" s="1"/>
  <c r="AG26" i="4" s="1"/>
  <c r="AE27" i="4"/>
  <c r="AF27" i="4" s="1"/>
  <c r="AG27" i="4" s="1"/>
  <c r="AE20" i="4"/>
  <c r="AF9" i="4"/>
  <c r="Z27" i="4"/>
  <c r="AA27" i="4" s="1"/>
  <c r="AB27" i="4" s="1"/>
  <c r="AA25" i="4"/>
  <c r="AB25" i="4" s="1"/>
  <c r="U27" i="4"/>
  <c r="V27" i="4" s="1"/>
  <c r="W27" i="4" s="1"/>
  <c r="Z26" i="4"/>
  <c r="AA26" i="4" s="1"/>
  <c r="AB26" i="4" s="1"/>
  <c r="Z20" i="4"/>
  <c r="AA9" i="4"/>
  <c r="U26" i="4"/>
  <c r="V26" i="4" s="1"/>
  <c r="W26" i="4" s="1"/>
  <c r="V9" i="4"/>
  <c r="P27" i="4"/>
  <c r="Q27" i="4" s="1"/>
  <c r="R27" i="4" s="1"/>
  <c r="P26" i="4"/>
  <c r="Q26" i="4" s="1"/>
  <c r="R26" i="4" s="1"/>
  <c r="Q9" i="4"/>
  <c r="K26" i="4"/>
  <c r="L26" i="4" s="1"/>
  <c r="M26" i="4" s="1"/>
  <c r="K27" i="4"/>
  <c r="L27" i="4" s="1"/>
  <c r="M27" i="4" s="1"/>
  <c r="K20" i="4"/>
  <c r="L9" i="4"/>
  <c r="F27" i="4"/>
  <c r="G27" i="4" s="1"/>
  <c r="H27" i="4" s="1"/>
  <c r="F20" i="4"/>
  <c r="E20" i="4"/>
  <c r="E3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P20" i="4" l="1"/>
  <c r="U20" i="4"/>
  <c r="F7" i="4"/>
  <c r="BI30" i="4"/>
  <c r="BJ30" i="4"/>
  <c r="BK30" i="4" s="1"/>
  <c r="BK22" i="4"/>
  <c r="BK9" i="4"/>
  <c r="BJ20" i="4"/>
  <c r="BK20" i="4" s="1"/>
  <c r="BJ7" i="4"/>
  <c r="BK7" i="4" s="1"/>
  <c r="BK4" i="4"/>
  <c r="BI7" i="4"/>
  <c r="BF22" i="4"/>
  <c r="BE30" i="4"/>
  <c r="BF30" i="4" s="1"/>
  <c r="BD30" i="4"/>
  <c r="BD7" i="4"/>
  <c r="BF9" i="4"/>
  <c r="BE20" i="4"/>
  <c r="BF20" i="4" s="1"/>
  <c r="BF4" i="4"/>
  <c r="BE7" i="4"/>
  <c r="BF7" i="4" s="1"/>
  <c r="BA22" i="4"/>
  <c r="AZ30" i="4"/>
  <c r="BA30" i="4" s="1"/>
  <c r="AY30" i="4"/>
  <c r="AY7" i="4"/>
  <c r="BA9" i="4"/>
  <c r="AZ20" i="4"/>
  <c r="BA20" i="4" s="1"/>
  <c r="BA4" i="4"/>
  <c r="AZ7" i="4"/>
  <c r="BA7" i="4" s="1"/>
  <c r="AT30" i="4"/>
  <c r="AV22" i="4"/>
  <c r="AU30" i="4"/>
  <c r="AV30" i="4" s="1"/>
  <c r="AV9" i="4"/>
  <c r="AU20" i="4"/>
  <c r="AV20" i="4" s="1"/>
  <c r="AV4" i="4"/>
  <c r="AU7" i="4"/>
  <c r="AV7" i="4" s="1"/>
  <c r="AT7" i="4"/>
  <c r="AO30" i="4"/>
  <c r="AP30" i="4"/>
  <c r="AQ30" i="4" s="1"/>
  <c r="AQ22" i="4"/>
  <c r="AQ9" i="4"/>
  <c r="AP20" i="4"/>
  <c r="AQ20" i="4" s="1"/>
  <c r="AJ7" i="4"/>
  <c r="AO7" i="4"/>
  <c r="AQ4" i="4"/>
  <c r="AP7" i="4"/>
  <c r="AQ7" i="4" s="1"/>
  <c r="AJ30" i="4"/>
  <c r="AL22" i="4"/>
  <c r="AK30" i="4"/>
  <c r="AL30" i="4" s="1"/>
  <c r="AL9" i="4"/>
  <c r="AK20" i="4"/>
  <c r="AL20" i="4" s="1"/>
  <c r="AL4" i="4"/>
  <c r="AK7" i="4"/>
  <c r="AL7" i="4" s="1"/>
  <c r="AF30" i="4"/>
  <c r="AG30" i="4" s="1"/>
  <c r="AG22" i="4"/>
  <c r="AE30" i="4"/>
  <c r="AE7" i="4"/>
  <c r="AG9" i="4"/>
  <c r="AF20" i="4"/>
  <c r="AG20" i="4" s="1"/>
  <c r="AG4" i="4"/>
  <c r="AF7" i="4"/>
  <c r="AG7" i="4" s="1"/>
  <c r="Z30" i="4"/>
  <c r="Z7" i="4"/>
  <c r="AA30" i="4"/>
  <c r="AB30" i="4" s="1"/>
  <c r="AB22" i="4"/>
  <c r="AB9" i="4"/>
  <c r="AA20" i="4"/>
  <c r="AB20" i="4" s="1"/>
  <c r="AA7" i="4"/>
  <c r="AB7" i="4" s="1"/>
  <c r="AB4" i="4"/>
  <c r="V30" i="4"/>
  <c r="W30" i="4" s="1"/>
  <c r="W22" i="4"/>
  <c r="U30" i="4"/>
  <c r="W9" i="4"/>
  <c r="V20" i="4"/>
  <c r="W20" i="4" s="1"/>
  <c r="W4" i="4"/>
  <c r="V7" i="4"/>
  <c r="W7" i="4" s="1"/>
  <c r="U7" i="4"/>
  <c r="Q30" i="4"/>
  <c r="R30" i="4" s="1"/>
  <c r="R22" i="4"/>
  <c r="P30" i="4"/>
  <c r="P7" i="4"/>
  <c r="R9" i="4"/>
  <c r="Q20" i="4"/>
  <c r="R20" i="4" s="1"/>
  <c r="Q7" i="4"/>
  <c r="R7" i="4" s="1"/>
  <c r="R4" i="4"/>
  <c r="K30" i="4"/>
  <c r="M22" i="4"/>
  <c r="L30" i="4"/>
  <c r="M30" i="4" s="1"/>
  <c r="M9" i="4"/>
  <c r="L20" i="4"/>
  <c r="M20" i="4" s="1"/>
  <c r="F30" i="4"/>
  <c r="L7" i="4"/>
  <c r="M7" i="4" s="1"/>
  <c r="M4" i="4"/>
  <c r="K7" i="4"/>
  <c r="G26" i="4"/>
  <c r="H26" i="4" s="1"/>
  <c r="G5" i="4"/>
  <c r="G20" i="4"/>
  <c r="H20" i="4" s="1"/>
  <c r="H9" i="4"/>
  <c r="G22" i="4"/>
  <c r="G7" i="4" l="1"/>
  <c r="H7" i="4" s="1"/>
  <c r="H5" i="4"/>
  <c r="G30" i="4"/>
  <c r="H30" i="4" s="1"/>
  <c r="H2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<sst xmlns="http://schemas.openxmlformats.org/spreadsheetml/2006/main" count="31685" uniqueCount="1665">
  <si>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</si>
  <si>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</si>
  <si>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</si>
  <si>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</si>
  <si>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</si>
  <si>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</si>
  <si>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</si>
  <si>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</si>
  <si>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</si>
  <si>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</si>
  <si>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</si>
  <si>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</si>
  <si>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</si>
  <si>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</si>
  <si>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</si>
  <si>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</si>
  <si>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</si>
  <si>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</si>
  <si>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</si>
  <si>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</si>
  <si>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</si>
  <si>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</si>
  <si>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</si>
  <si>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</si>
  <si>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</si>
  <si>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</si>
  <si>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</si>
  <si>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</si>
  <si>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</si>
  <si>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</si>
  <si>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</si>
  <si>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</si>
  <si>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</si>
  <si>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</si>
  <si>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</si>
  <si>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</si>
  <si>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</si>
  <si>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</si>
  <si>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</si>
  <si>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</si>
  <si>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</si>
  <si>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</si>
  <si>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</si>
  <si>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</si>
  <si>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</si>
  <si>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</si>
  <si>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</si>
  <si>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</si>
  <si>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</si>
  <si>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</si>
  <si>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</si>
  <si>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</si>
  <si>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</si>
  <si>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</si>
  <si>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</si>
  <si>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</si>
  <si>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</si>
  <si>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</si>
  <si>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</si>
  <si>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</si>
  <si>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</si>
  <si>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</si>
  <si>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</si>
  <si>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</si>
  <si>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</si>
  <si>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</si>
  <si>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</si>
  <si>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</si>
  <si>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</si>
  <si>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</si>
  <si>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</si>
  <si>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</si>
  <si>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</si>
  <si>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</si>
  <si>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</si>
  <si>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</si>
  <si>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</si>
  <si>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</si>
  <si>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</si>
  <si>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</si>
  <si>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</si>
  <si>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</si>
  <si>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</si>
  <si>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</si>
  <si>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</si>
  <si>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</si>
  <si>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</si>
  <si>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</si>
  <si>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</si>
  <si>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</si>
  <si>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</si>
  <si>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</si>
  <si>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</si>
  <si>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</si>
  <si>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</si>
  <si>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</si>
  <si>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</si>
  <si>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</si>
  <si>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</si>
  <si>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</si>
  <si>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</si>
  <si>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</si>
  <si>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</si>
  <si>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</si>
  <si>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</si>
  <si>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</si>
  <si>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</si>
  <si>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</si>
  <si>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</si>
  <si>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</si>
  <si>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</si>
  <si>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</si>
  <si>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</si>
  <si>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</si>
  <si>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</si>
  <si>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</si>
  <si>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</si>
  <si>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</si>
  <si>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</si>
  <si>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</si>
  <si>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</si>
  <si>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</si>
  <si>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</si>
  <si>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</si>
  <si>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</si>
  <si>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</si>
  <si>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</si>
  <si>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</si>
  <si>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</si>
  <si>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</si>
  <si>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</si>
  <si>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</si>
  <si>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</si>
  <si>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</si>
  <si>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</si>
  <si>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</si>
  <si>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</si>
  <si>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</si>
  <si>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</si>
  <si>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</si>
  <si>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</si>
  <si>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</si>
  <si>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</si>
  <si>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</si>
  <si>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</si>
  <si>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</si>
  <si>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</si>
  <si>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</si>
  <si>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</si>
  <si>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</si>
  <si>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</si>
  <si>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</si>
  <si>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</si>
  <si>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</si>
  <si>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</si>
  <si>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</si>
  <si>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</si>
  <si>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</si>
  <si>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</si>
  <si>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</si>
  <si>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</si>
  <si>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</si>
  <si>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</si>
  <si>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</si>
  <si>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</si>
  <si>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</si>
  <si>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</si>
  <si>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</si>
  <si>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</si>
  <si>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</si>
  <si>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</si>
  <si>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</si>
  <si>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</si>
  <si>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</si>
  <si>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</si>
  <si>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</si>
  <si>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</si>
  <si>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</si>
  <si>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</si>
  <si>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</si>
  <si>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</si>
  <si>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</si>
  <si>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</si>
  <si>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</si>
  <si>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</si>
  <si>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</si>
  <si>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</si>
  <si>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</si>
  <si>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</si>
  <si>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</si>
  <si>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</si>
  <si>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</si>
  <si>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</si>
  <si>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</si>
  <si>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</si>
  <si>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</si>
  <si>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</si>
  <si>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</si>
  <si>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</si>
  <si>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</si>
  <si>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</si>
  <si>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</si>
  <si>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</si>
  <si>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</si>
  <si>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</si>
  <si>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</si>
  <si>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</si>
  <si>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</si>
  <si>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</si>
  <si>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</si>
  <si>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</si>
  <si>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</si>
  <si>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</si>
  <si>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</si>
  <si>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</si>
  <si>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</si>
  <si>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</si>
  <si>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</si>
  <si>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</si>
  <si>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</si>
  <si>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</si>
  <si>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</si>
  <si>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</si>
  <si>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</si>
  <si>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</si>
  <si>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</si>
  <si>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</si>
  <si>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</si>
  <si>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</si>
  <si>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</si>
  <si>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</si>
  <si>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</si>
  <si>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</si>
  <si>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</si>
  <si>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</si>
  <si>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</si>
  <si>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</si>
  <si>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</si>
  <si>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</si>
  <si>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</si>
  <si>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</si>
  <si>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</si>
  <si>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</si>
  <si>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</si>
  <si>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</si>
  <si>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</si>
  <si>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</si>
  <si>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</si>
  <si>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</si>
  <si>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</si>
  <si>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</si>
  <si>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</si>
  <si>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</si>
  <si>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</si>
  <si>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</si>
  <si>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</si>
  <si>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</si>
  <si>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</si>
  <si>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</si>
  <si>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</si>
  <si>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</si>
  <si>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</si>
  <si>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</si>
  <si>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</si>
  <si>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</si>
  <si>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</si>
  <si>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</si>
  <si>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</si>
  <si>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</si>
  <si>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</si>
  <si>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</si>
  <si>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</si>
  <si>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</si>
  <si>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</si>
  <si>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</si>
  <si>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</si>
  <si>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</si>
  <si>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</si>
  <si>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</si>
  <si>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</si>
  <si>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</si>
  <si>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</si>
  <si>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</si>
  <si>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</si>
  <si>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</si>
  <si>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</si>
  <si>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</si>
  <si>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</si>
  <si>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</si>
  <si>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</si>
  <si>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</si>
  <si>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</si>
  <si>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</si>
  <si>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</si>
  <si>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</si>
  <si>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</si>
  <si>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</si>
  <si>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</si>
  <si>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</si>
  <si>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</si>
  <si>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</si>
  <si>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</si>
  <si>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</si>
  <si>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</si>
  <si>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</si>
  <si>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</si>
  <si>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</si>
  <si>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</si>
  <si>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</si>
  <si>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</si>
  <si>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</si>
  <si>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</si>
  <si>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</si>
  <si>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</si>
  <si>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</si>
  <si>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</si>
  <si>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</si>
  <si>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</si>
  <si>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</si>
  <si>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</si>
  <si>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</si>
  <si>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</si>
  <si>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</si>
  <si>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</si>
  <si>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</si>
  <si>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</si>
  <si>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</si>
  <si>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</si>
  <si>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</si>
  <si>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</si>
  <si>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</si>
  <si>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</si>
  <si>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</si>
  <si>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</si>
  <si>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</si>
  <si>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</si>
  <si>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</si>
  <si>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</si>
  <si>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</si>
  <si>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</si>
  <si>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</si>
  <si>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</si>
  <si>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</si>
  <si>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</si>
  <si>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</si>
  <si>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</si>
  <si>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</si>
  <si>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</si>
  <si>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</si>
  <si>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</si>
  <si>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</si>
  <si>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</si>
  <si>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</si>
  <si>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</si>
  <si>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</si>
  <si>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</si>
  <si>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</si>
  <si>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</si>
  <si>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</si>
  <si>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</si>
  <si>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</si>
  <si>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</si>
  <si>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</si>
  <si>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</si>
  <si>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</si>
  <si>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</si>
  <si>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</si>
  <si>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</si>
  <si>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</si>
  <si>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</si>
  <si>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</si>
  <si>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</si>
  <si>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</si>
  <si>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</si>
  <si>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</si>
  <si>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</si>
  <si>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</si>
  <si>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</si>
  <si>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</si>
  <si>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</si>
  <si>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</si>
  <si>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</si>
  <si>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</si>
  <si>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</si>
  <si>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</si>
  <si>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</si>
  <si>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</si>
  <si>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</si>
  <si>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</si>
  <si>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</si>
  <si>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</si>
  <si>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</si>
  <si>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</si>
  <si>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</si>
  <si>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</si>
  <si>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</si>
  <si>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</si>
  <si>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</si>
  <si>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</si>
  <si>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</si>
  <si>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</si>
  <si>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</si>
  <si>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</si>
  <si>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</si>
  <si>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</si>
  <si>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</si>
  <si>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</si>
  <si>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</si>
  <si>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</si>
  <si>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</si>
  <si>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</si>
  <si>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</si>
  <si>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</si>
  <si>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</si>
  <si>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</si>
  <si>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</si>
  <si>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</si>
  <si>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</si>
  <si>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</si>
  <si>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</si>
  <si>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</si>
  <si>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</si>
  <si>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</si>
  <si>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</si>
  <si>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</si>
  <si>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</si>
  <si>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</si>
  <si>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</si>
  <si>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</si>
  <si>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</si>
  <si>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</si>
  <si>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</si>
  <si>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</si>
  <si>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</si>
  <si>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</si>
  <si>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</si>
  <si>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</si>
  <si>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</si>
  <si>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</si>
  <si>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</si>
  <si>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</si>
  <si>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</si>
  <si>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</si>
  <si>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</si>
  <si>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</si>
  <si>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</si>
  <si>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</si>
  <si>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</si>
  <si>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</si>
  <si>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</si>
  <si>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</si>
  <si>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</si>
  <si>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</si>
  <si>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</si>
  <si>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</si>
  <si>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</si>
  <si>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</si>
  <si>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</si>
  <si>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</si>
  <si>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</si>
  <si>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</si>
  <si>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</si>
  <si>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</si>
  <si>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</si>
  <si>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</si>
  <si>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</si>
  <si>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</si>
  <si>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</si>
  <si>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</si>
  <si>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</si>
  <si>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</si>
  <si>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</si>
  <si>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</si>
  <si>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</si>
  <si>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</si>
  <si>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</si>
  <si>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</si>
  <si>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</si>
  <si>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</si>
  <si>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</si>
  <si>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</si>
  <si>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</si>
  <si>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</si>
  <si>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</si>
  <si>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</si>
  <si>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</si>
  <si>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</si>
  <si>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</si>
  <si>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</si>
  <si>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</si>
  <si>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</si>
  <si>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</si>
  <si>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</si>
  <si>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</si>
  <si>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</si>
  <si>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</si>
  <si>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</si>
  <si>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</si>
  <si>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</si>
  <si>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</si>
  <si>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</si>
  <si>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</si>
  <si>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</si>
  <si>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</si>
  <si>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</si>
  <si>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</si>
  <si>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</si>
  <si>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</si>
  <si>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</si>
  <si>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</si>
  <si>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</si>
  <si>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</si>
  <si>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</si>
  <si>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</si>
  <si>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</si>
  <si>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</si>
  <si>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</si>
  <si>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</si>
  <si>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</si>
  <si>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</si>
  <si>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</si>
  <si>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</si>
  <si>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</si>
  <si>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</si>
  <si>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</si>
  <si>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</si>
  <si>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</si>
  <si>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</si>
  <si>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</si>
  <si>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</si>
  <si>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</si>
  <si>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</si>
  <si>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</si>
  <si>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</si>
  <si>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</si>
  <si>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</si>
  <si>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</si>
  <si>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</si>
  <si>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</si>
  <si>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</si>
  <si>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</si>
  <si>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</si>
  <si>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</si>
  <si>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</si>
  <si>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</si>
  <si>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</si>
  <si>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</si>
  <si>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</si>
  <si>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</si>
  <si>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</si>
  <si>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</si>
  <si>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</si>
  <si>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</si>
  <si>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</si>
  <si>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</si>
  <si>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</si>
  <si>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</si>
  <si>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</si>
  <si>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</si>
  <si>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</si>
  <si>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</si>
  <si>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</si>
  <si>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</si>
  <si>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</si>
  <si>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</si>
  <si>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</si>
  <si>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</si>
  <si>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</si>
  <si>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</si>
  <si>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</si>
  <si>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</si>
  <si>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</si>
  <si>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</si>
  <si>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</si>
  <si>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</si>
  <si>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</si>
  <si>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</si>
  <si>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</si>
  <si>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</si>
  <si>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</si>
  <si>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</si>
  <si>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</si>
  <si>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</si>
  <si>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</si>
  <si>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</si>
  <si>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</si>
  <si>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</si>
  <si>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</si>
  <si>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</si>
  <si>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</si>
  <si>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</si>
  <si>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</si>
  <si>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</si>
  <si>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</si>
  <si>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</si>
  <si>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</si>
  <si>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</si>
  <si>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</si>
  <si>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</si>
  <si>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</si>
  <si>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</si>
  <si>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</si>
  <si>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</si>
  <si>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</si>
  <si>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</si>
  <si>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</si>
  <si>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</si>
  <si>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</si>
  <si>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</si>
  <si>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</si>
  <si>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</si>
  <si>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</si>
  <si>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</si>
  <si>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</si>
  <si>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</si>
  <si>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</si>
  <si>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</si>
  <si>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</si>
  <si>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</si>
  <si>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</si>
  <si>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</si>
  <si>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</si>
  <si>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</si>
  <si>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</si>
  <si>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</si>
  <si>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</si>
  <si>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</si>
  <si>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</si>
  <si>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</si>
  <si>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</si>
  <si>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</si>
  <si>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</si>
  <si>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</si>
  <si>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</si>
  <si>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</si>
  <si>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</si>
  <si>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</si>
  <si>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</si>
  <si>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</si>
  <si>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</si>
  <si>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</si>
  <si>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</si>
  <si>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</si>
  <si>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</si>
  <si>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</si>
  <si>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</si>
  <si>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</si>
  <si>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</si>
  <si>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</si>
  <si>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</si>
  <si>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</si>
  <si>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</si>
  <si>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</si>
  <si>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</si>
  <si>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</si>
  <si>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</si>
  <si>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</si>
  <si>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</si>
  <si>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</si>
  <si>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</si>
  <si>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</si>
  <si>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</si>
  <si>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</si>
  <si>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</si>
  <si>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</si>
  <si>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</si>
  <si>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</si>
  <si>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</si>
  <si>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</si>
  <si>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</si>
  <si>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</si>
  <si>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</si>
  <si>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</si>
  <si>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</si>
  <si>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</si>
  <si>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</si>
  <si>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</si>
  <si>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</si>
  <si>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</si>
  <si>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</si>
  <si>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</si>
  <si>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</si>
  <si>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</si>
  <si>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</si>
  <si>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</si>
  <si>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</si>
  <si>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</si>
  <si>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</si>
  <si>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</si>
  <si>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</si>
  <si>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</si>
  <si>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</si>
  <si>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</si>
  <si>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</si>
  <si>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</si>
  <si>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</si>
  <si>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</si>
  <si>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</si>
  <si>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</si>
  <si>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</si>
  <si>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</si>
  <si>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</si>
  <si>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</si>
  <si>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</si>
  <si>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</si>
  <si>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</si>
  <si>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</si>
  <si>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</si>
  <si>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</si>
  <si>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</si>
  <si>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</si>
  <si>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</si>
  <si>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</si>
  <si>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</si>
  <si>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</si>
  <si>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</si>
  <si>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</si>
  <si>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</si>
  <si>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</si>
  <si>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</si>
  <si>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</si>
  <si>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</si>
  <si>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</si>
  <si>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</si>
  <si>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</si>
  <si>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</si>
  <si>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</si>
  <si>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</si>
  <si>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</si>
  <si>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</si>
  <si>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</si>
  <si>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</si>
  <si>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</si>
  <si>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</si>
  <si>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</si>
  <si>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</si>
  <si>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</si>
  <si>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</si>
  <si>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</si>
  <si>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</si>
  <si>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</si>
  <si>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</si>
  <si>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</si>
  <si>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</si>
  <si>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</si>
  <si>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</si>
  <si>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</si>
  <si>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</si>
  <si>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</si>
  <si>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</si>
  <si>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</si>
  <si>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</si>
  <si>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</si>
  <si>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</si>
  <si>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</si>
  <si>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</si>
  <si>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</si>
  <si>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</si>
  <si>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</si>
  <si>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</si>
  <si>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</si>
  <si>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</si>
  <si>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</si>
  <si>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</si>
  <si>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</si>
  <si>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</si>
  <si>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</si>
  <si>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</si>
  <si>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</si>
  <si>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</si>
  <si>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</si>
  <si>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</si>
  <si>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</si>
  <si>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</si>
  <si>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</si>
  <si>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</si>
  <si>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</si>
  <si>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</si>
  <si>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</si>
  <si>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</si>
  <si>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</si>
  <si>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</si>
  <si>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</si>
  <si>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</si>
  <si>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</si>
  <si>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</si>
  <si>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</si>
  <si>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</si>
  <si>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</si>
  <si>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</si>
  <si>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</si>
  <si>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</si>
  <si>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</si>
  <si>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</si>
  <si>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</si>
  <si>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</si>
  <si>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</si>
  <si>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</si>
  <si>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</si>
  <si>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</si>
  <si>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</si>
  <si>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</si>
  <si>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</si>
  <si>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</si>
  <si>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</si>
  <si>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</si>
  <si>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</si>
  <si>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</si>
  <si>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</si>
  <si>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</si>
  <si>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</si>
  <si>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</si>
  <si>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</si>
  <si>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</si>
  <si>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</si>
  <si>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</si>
  <si>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</si>
  <si>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</si>
  <si>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</si>
  <si>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</si>
  <si>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</si>
  <si>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</si>
  <si>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</si>
  <si>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</si>
  <si>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</si>
  <si>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</si>
  <si>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</si>
  <si>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</si>
  <si>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</si>
  <si>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</si>
  <si>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</si>
  <si>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</si>
  <si>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</si>
  <si>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</si>
  <si>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</si>
  <si>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</si>
  <si>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</si>
  <si>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</si>
  <si>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</si>
  <si>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</si>
  <si>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</si>
  <si>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</si>
  <si>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</si>
  <si>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</si>
  <si>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</si>
  <si>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</si>
  <si>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</si>
  <si>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</si>
  <si>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</si>
  <si>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</si>
  <si>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</si>
  <si>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</si>
  <si>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</si>
  <si>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</si>
  <si>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</si>
  <si>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</si>
  <si>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</si>
  <si>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</si>
  <si>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</si>
  <si>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</si>
  <si>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</si>
  <si>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</si>
  <si>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</si>
  <si>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</si>
  <si>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</si>
  <si>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</si>
  <si>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</si>
  <si>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</si>
  <si>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</si>
  <si>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</si>
  <si>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</si>
  <si>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</si>
  <si>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</si>
  <si>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</si>
  <si>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</si>
  <si>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</si>
  <si>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</si>
  <si>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</si>
  <si>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</si>
  <si>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</si>
  <si>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</si>
  <si>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</si>
  <si>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</si>
  <si>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</si>
  <si>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</si>
  <si>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</si>
  <si>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</si>
  <si>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</si>
  <si>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</si>
  <si>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</si>
  <si>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</si>
  <si>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</si>
  <si>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</si>
  <si>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</si>
  <si>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</si>
  <si>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</si>
  <si>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</si>
  <si>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</si>
  <si>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</si>
  <si>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</si>
  <si>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</si>
  <si>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</si>
  <si>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</si>
  <si>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</si>
  <si>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</si>
  <si>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</si>
  <si>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</si>
  <si>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</si>
  <si>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</si>
  <si>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</si>
  <si>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</si>
  <si>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</si>
  <si>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</si>
  <si>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</si>
  <si>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</si>
  <si>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</si>
  <si>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</si>
  <si>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</si>
  <si>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</si>
  <si>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</si>
  <si>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</si>
  <si>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</si>
  <si>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</si>
  <si>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</si>
  <si>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</si>
  <si>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</si>
  <si>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</si>
  <si>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</si>
  <si>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</si>
  <si>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</si>
  <si>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</si>
  <si>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</si>
  <si>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</si>
  <si>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</si>
  <si>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</si>
  <si>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</si>
  <si>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</si>
  <si>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</si>
  <si>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</si>
  <si>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</si>
  <si>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</si>
  <si>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</si>
  <si>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</si>
  <si>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</si>
  <si>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</si>
  <si>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</si>
  <si>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</si>
  <si>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</si>
  <si>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</si>
  <si>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</si>
  <si>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</si>
  <si>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</si>
  <si>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</si>
  <si>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</si>
  <si>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</si>
  <si>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</si>
  <si>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</si>
  <si>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</si>
  <si>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</si>
  <si>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</si>
  <si>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</si>
  <si>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</si>
  <si>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</si>
  <si>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</si>
  <si>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</si>
  <si>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</si>
  <si>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</si>
  <si>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</si>
  <si>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</si>
  <si>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</si>
  <si>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</si>
  <si>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</si>
  <si>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</si>
  <si>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</si>
  <si>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</si>
  <si>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</si>
  <si>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</si>
  <si>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</si>
  <si>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</si>
  <si>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</si>
  <si>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</si>
  <si>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</si>
  <si>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</si>
  <si>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</si>
  <si>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</si>
  <si>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</si>
  <si>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</si>
  <si>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</si>
  <si>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</si>
  <si>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</si>
  <si>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</si>
  <si>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</si>
  <si>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</si>
  <si>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</si>
  <si>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</si>
  <si>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</si>
  <si>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</si>
  <si>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</si>
  <si>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</si>
  <si>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</si>
  <si>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</si>
  <si>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</si>
  <si>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</si>
  <si>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</si>
  <si>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</si>
  <si>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</si>
  <si>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</si>
  <si>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</si>
  <si>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</si>
  <si>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</si>
  <si>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</si>
  <si>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</si>
  <si>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</si>
  <si>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</si>
  <si>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</si>
  <si>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</si>
  <si>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</si>
  <si>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</si>
  <si>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</si>
  <si>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</si>
  <si>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</si>
  <si>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</si>
  <si>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</si>
  <si>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</si>
  <si>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</si>
  <si>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</si>
  <si>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</si>
  <si>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</si>
  <si>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</si>
  <si>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</si>
  <si>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</si>
  <si>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</si>
  <si>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</si>
  <si>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</si>
  <si>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</si>
  <si>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</si>
  <si>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</si>
  <si>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</si>
  <si>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</si>
  <si>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</si>
  <si>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</si>
  <si>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</si>
  <si>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</si>
  <si>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</si>
  <si>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</si>
  <si>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</si>
  <si>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</si>
  <si>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</si>
  <si>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</si>
  <si>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</si>
  <si>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</si>
  <si>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</si>
  <si>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</si>
  <si>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</si>
  <si>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</si>
  <si>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</si>
  <si>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</si>
  <si>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</si>
  <si>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</si>
  <si>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</si>
  <si>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</si>
  <si>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</si>
  <si>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</si>
  <si>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</si>
  <si>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</si>
  <si>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</si>
  <si>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</si>
  <si>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</si>
  <si>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</si>
  <si>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</si>
  <si>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</si>
  <si>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</si>
  <si>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</si>
  <si>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</si>
  <si>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</si>
  <si>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</si>
  <si>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</si>
  <si>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</si>
  <si>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</si>
  <si>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</si>
  <si>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</si>
  <si>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</si>
  <si>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</si>
  <si>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</si>
  <si>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</si>
  <si>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</si>
  <si>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</si>
  <si>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</si>
  <si>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</si>
  <si>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</si>
  <si>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</si>
  <si>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</si>
  <si>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</si>
  <si>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</si>
  <si>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</si>
  <si>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</si>
  <si>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</si>
  <si>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</si>
  <si>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</si>
  <si>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</si>
  <si>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</si>
  <si>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</si>
  <si>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</si>
  <si>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</si>
  <si>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</si>
  <si>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</si>
  <si>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</si>
  <si>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</si>
  <si>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</si>
  <si>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</si>
  <si>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</si>
  <si>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</si>
  <si>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</si>
  <si>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</si>
  <si>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</si>
  <si>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</si>
  <si>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</si>
  <si>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</si>
  <si>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</si>
  <si>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</si>
  <si>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</si>
  <si>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</si>
  <si>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</si>
  <si>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</si>
  <si>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</si>
  <si>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</si>
  <si>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</si>
  <si>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</si>
  <si>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</si>
  <si>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</si>
  <si>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</si>
  <si>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</si>
  <si>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</si>
  <si>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</si>
  <si>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</si>
  <si>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</si>
  <si>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</si>
  <si>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</si>
  <si>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</si>
  <si>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</si>
  <si>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</si>
  <si>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</si>
  <si>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</si>
  <si>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</si>
  <si>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</si>
  <si>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</si>
  <si>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</si>
  <si>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</si>
  <si>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</si>
  <si>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</si>
  <si>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</si>
  <si>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</si>
  <si>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</si>
  <si>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</si>
  <si>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</si>
  <si>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</si>
  <si>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</si>
  <si>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</si>
  <si>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</si>
  <si>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</si>
  <si>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</si>
  <si>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</si>
  <si>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</si>
  <si>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</si>
  <si>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</si>
  <si>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</si>
  <si>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</si>
  <si>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</si>
  <si>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</si>
  <si>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</si>
  <si>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</si>
  <si>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</si>
  <si>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</si>
  <si>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</si>
  <si>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</si>
  <si>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</si>
  <si>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</si>
  <si>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</si>
  <si>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</si>
  <si>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</si>
  <si>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</si>
  <si>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</si>
  <si>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</si>
  <si>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</si>
  <si>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</si>
  <si>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</si>
  <si>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</si>
  <si>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</si>
  <si>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</si>
  <si>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</si>
  <si>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</si>
  <si>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</si>
  <si>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</si>
  <si>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</si>
  <si>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</si>
  <si>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</si>
  <si>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</si>
  <si>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</si>
  <si>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</si>
  <si>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</si>
  <si>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</si>
  <si>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</si>
  <si>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</si>
  <si>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</si>
  <si>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</si>
  <si>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</si>
  <si>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</si>
  <si>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</si>
  <si>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</si>
  <si>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</si>
  <si>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</si>
  <si>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</si>
  <si>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</si>
  <si>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</si>
  <si>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</si>
  <si>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</si>
  <si>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</si>
  <si>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</si>
  <si>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</si>
  <si>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</si>
  <si>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</si>
  <si>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</si>
  <si>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</si>
  <si>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</si>
  <si>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</si>
  <si>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</si>
  <si>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</si>
  <si>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</si>
  <si>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</si>
  <si>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</si>
  <si>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</si>
  <si>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</si>
  <si>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</si>
  <si>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</si>
  <si>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</si>
  <si>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</si>
  <si>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</si>
  <si>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</si>
  <si>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</si>
  <si>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</si>
  <si>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</si>
  <si>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</si>
  <si>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</si>
  <si>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</si>
  <si>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</si>
  <si>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</si>
  <si>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</si>
  <si>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</si>
  <si>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</si>
  <si>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</si>
  <si>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</si>
  <si>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</si>
  <si>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</si>
  <si>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</si>
  <si>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</si>
  <si>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</si>
  <si>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</si>
  <si>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</si>
  <si>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</si>
  <si>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</si>
  <si>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</si>
  <si>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</si>
  <si>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</si>
  <si>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</si>
  <si>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</si>
  <si>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</si>
  <si>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</si>
  <si>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</si>
  <si>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</si>
  <si>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</si>
  <si>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</si>
  <si>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</si>
  <si>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</si>
  <si>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</si>
  <si>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</si>
  <si>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</si>
  <si>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</si>
  <si>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</si>
  <si>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</si>
  <si>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</si>
  <si>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</si>
  <si>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</si>
  <si>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</si>
  <si>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</si>
  <si>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</si>
  <si>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</si>
  <si>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</si>
  <si>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</si>
  <si>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</si>
  <si>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</si>
  <si>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</si>
  <si>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</si>
  <si>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</si>
  <si>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</si>
  <si>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</si>
  <si>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</si>
  <si>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</si>
  <si>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</si>
  <si>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</si>
  <si>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</si>
  <si>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</si>
  <si>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</si>
  <si>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</si>
  <si>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</si>
  <si>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</si>
  <si>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</si>
  <si>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</si>
  <si>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</si>
  <si>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</si>
  <si>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</si>
  <si>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</si>
  <si>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</si>
  <si>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</si>
  <si>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</si>
  <si>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</si>
  <si>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</si>
  <si>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</si>
  <si>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</si>
  <si>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</si>
  <si>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</si>
  <si>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</si>
  <si>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</si>
  <si>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</si>
  <si>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</si>
  <si>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</si>
  <si>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</si>
  <si>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</si>
  <si>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</si>
  <si>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</si>
  <si>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</si>
  <si>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</si>
  <si>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</si>
  <si>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</si>
  <si>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</si>
  <si>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</si>
  <si>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</si>
  <si>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</si>
  <si>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</si>
  <si>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</si>
  <si>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</si>
  <si>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</si>
  <si>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</si>
  <si>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</si>
  <si>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</si>
  <si>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</si>
  <si>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</si>
  <si>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</si>
  <si>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</si>
  <si>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</si>
  <si>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</si>
  <si>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</si>
  <si>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</si>
  <si>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</si>
  <si>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</si>
  <si>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</si>
  <si>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</si>
  <si>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</si>
  <si>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</si>
  <si>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</si>
  <si>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</si>
  <si>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</si>
  <si>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</si>
  <si>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</si>
  <si>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</si>
  <si>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</si>
  <si>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</si>
  <si>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</si>
  <si>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</si>
  <si>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</si>
  <si>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</si>
  <si>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</si>
  <si>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</si>
  <si>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</si>
  <si>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</si>
  <si>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</si>
  <si>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</si>
  <si>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</si>
  <si>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</si>
  <si>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</si>
  <si>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</si>
  <si>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</si>
  <si>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</si>
  <si>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</si>
  <si>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</si>
  <si>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</si>
  <si>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</si>
  <si>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</si>
  <si>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</si>
  <si>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</si>
  <si>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</si>
  <si>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</si>
  <si>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</si>
  <si>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</si>
  <si>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</si>
  <si>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</si>
  <si>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</si>
  <si>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</si>
  <si>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</si>
  <si>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</si>
  <si>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</si>
  <si>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</si>
  <si>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</si>
  <si>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</si>
  <si>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</si>
  <si>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</si>
  <si>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</si>
  <si>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</si>
  <si>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</si>
  <si>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</si>
  <si>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</si>
  <si>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</si>
  <si>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</si>
  <si>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</si>
  <si>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</si>
  <si>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</si>
  <si>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</si>
  <si>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</si>
  <si>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</si>
  <si>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</si>
  <si>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</si>
  <si>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</si>
  <si>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</si>
  <si>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</si>
  <si>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</si>
  <si>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</si>
  <si>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</si>
  <si>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</si>
  <si>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</si>
  <si>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</si>
  <si>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</si>
  <si>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</si>
  <si>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</si>
  <si>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</si>
  <si>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</si>
  <si>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</si>
  <si>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</si>
  <si>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</si>
  <si>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</si>
  <si>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</si>
  <si>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</si>
  <si>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</si>
  <si>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</si>
  <si>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</si>
  <si>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</si>
  <si>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</si>
  <si>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</si>
  <si>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</si>
  <si>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</si>
  <si>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</si>
  <si>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</si>
  <si>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</si>
  <si>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</si>
  <si>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</si>
  <si>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</si>
  <si>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</si>
  <si>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</si>
  <si>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</si>
  <si>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</si>
  <si>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</si>
  <si>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</si>
  <si>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</si>
  <si>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</si>
  <si>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</si>
  <si>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</si>
  <si>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</si>
  <si>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</si>
  <si>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</si>
  <si>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</si>
  <si>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</si>
  <si>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</si>
  <si>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</si>
  <si>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</si>
  <si>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</si>
  <si>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</si>
  <si>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</si>
  <si>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</si>
  <si>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</si>
  <si>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</si>
  <si>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</si>
  <si>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</si>
  <si>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</si>
  <si>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</si>
  <si>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</si>
  <si>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</si>
  <si>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</si>
  <si>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</si>
  <si>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</si>
  <si>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</si>
  <si>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</si>
  <si>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</si>
  <si>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</si>
  <si>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</si>
  <si>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</si>
  <si>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</si>
  <si>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</si>
  <si>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</si>
  <si>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</si>
  <si>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</si>
  <si>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</si>
  <si>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</si>
  <si>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</si>
  <si>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</si>
  <si>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</si>
  <si>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</si>
  <si>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</si>
  <si>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</si>
  <si>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</si>
  <si>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</si>
  <si>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</si>
  <si>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</si>
  <si>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</si>
  <si>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</si>
  <si>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</si>
  <si>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</si>
  <si>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</si>
  <si>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</si>
  <si>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</si>
  <si>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</si>
  <si>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</si>
  <si>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</si>
  <si>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</si>
  <si>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</si>
  <si>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</si>
  <si>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</si>
  <si>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</si>
  <si>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</si>
  <si>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</si>
  <si>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</si>
  <si>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</si>
  <si>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</si>
  <si>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</si>
  <si>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</si>
  <si>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</si>
  <si>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</si>
  <si>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</si>
  <si>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</si>
  <si>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</si>
  <si>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</si>
  <si>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</si>
  <si>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</si>
  <si>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</si>
  <si>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</si>
  <si>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</si>
  <si>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</si>
  <si>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</si>
  <si>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</si>
  <si>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</si>
  <si>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</si>
  <si>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</si>
  <si>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</si>
  <si>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</si>
  <si>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</si>
  <si>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</si>
  <si>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</si>
  <si>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</si>
  <si>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</si>
  <si>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</si>
  <si>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</si>
  <si>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</si>
  <si>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</si>
  <si>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</si>
  <si>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</si>
  <si>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</si>
  <si>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</si>
  <si>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</si>
  <si>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</si>
  <si>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</si>
  <si>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</si>
  <si>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</si>
  <si>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</si>
  <si>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</si>
  <si>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</si>
  <si>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</si>
  <si>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</si>
  <si>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</si>
  <si>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</si>
  <si>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</si>
  <si>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</si>
  <si>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</si>
  <si>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</si>
  <si>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</si>
  <si>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</si>
  <si>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</si>
  <si>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</si>
  <si>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</si>
  <si>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</si>
  <si>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</si>
  <si>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</si>
  <si>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</si>
  <si>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</si>
  <si>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</si>
  <si>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</si>
  <si>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</si>
  <si>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</si>
  <si>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</si>
  <si>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</si>
  <si>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</si>
  <si>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</si>
  <si>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</si>
  <si>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</si>
  <si>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</si>
  <si>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</si>
  <si>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</si>
  <si>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</si>
  <si>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</si>
  <si>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</si>
  <si>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</si>
  <si>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</si>
  <si>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</si>
  <si>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</si>
  <si>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</si>
  <si>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</si>
  <si>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</si>
  <si>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</si>
  <si>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</si>
  <si>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</si>
  <si>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</si>
  <si>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</si>
  <si>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</si>
  <si>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</si>
  <si>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</si>
  <si>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</si>
  <si>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</si>
  <si>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</si>
  <si>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</si>
  <si>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</si>
  <si>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</si>
  <si>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</si>
  <si>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</si>
  <si>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</si>
  <si>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</si>
  <si>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</si>
  <si>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</si>
  <si>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</si>
  <si>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</si>
  <si>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</si>
  <si>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</si>
  <si>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</si>
  <si>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</si>
  <si>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</si>
  <si>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</si>
  <si>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</si>
  <si>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</si>
  <si>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</si>
  <si>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</si>
  <si>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</si>
  <si>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</si>
  <si>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</si>
  <si>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</si>
  <si>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</si>
  <si>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</si>
  <si>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</si>
  <si>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</si>
  <si>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</si>
  <si>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</si>
  <si>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</si>
  <si>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</si>
  <si>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</si>
  <si>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</si>
  <si>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</si>
  <si>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</si>
  <si>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</si>
  <si>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.</t>
  </si>
  <si>
    <t>ค่าควรจะเป็น มีค.63</t>
  </si>
  <si>
    <t>กำกับติดตามผลการดำเนินงานตามแผน Planfin ราย Item แผนที่ 2-4  ข้อมูลวันที่ 31 มีนาคม 2563 โหลดข้อมูล ณ วันที่ 16 เมษายน 2563 เวลา 09.40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</si>
</sst>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4" xfId="3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7" fillId="4" borderId="14" xfId="0" applyFont="1" applyFill="1" applyBorder="1" applyAlignment="1"/>
    <xf numFmtId="0" fontId="7" fillId="4" borderId="15" xfId="0" applyFont="1" applyFill="1" applyBorder="1" applyAlignment="1"/>
    <xf numFmtId="187" fontId="7" fillId="3" borderId="37" xfId="0" applyNumberFormat="1" applyFont="1" applyFill="1" applyBorder="1" applyAlignment="1"/>
    <xf numFmtId="187" fontId="7" fillId="4" borderId="41" xfId="0" applyNumberFormat="1" applyFont="1" applyFill="1" applyBorder="1" applyAlignment="1"/>
    <xf numFmtId="187" fontId="7" fillId="4" borderId="42" xfId="0" applyNumberFormat="1" applyFont="1" applyFill="1" applyBorder="1" applyAlignment="1"/>
    <xf numFmtId="187" fontId="7" fillId="3" borderId="41" xfId="0" applyNumberFormat="1" applyFont="1" applyFill="1" applyBorder="1" applyAlignment="1"/>
    <xf numFmtId="187" fontId="7" fillId="3" borderId="42" xfId="0" applyNumberFormat="1" applyFont="1" applyFill="1" applyBorder="1" applyAlignment="1"/>
    <xf numFmtId="187" fontId="7" fillId="4" borderId="32" xfId="0" applyNumberFormat="1" applyFont="1" applyFill="1" applyBorder="1" applyAlignment="1"/>
    <xf numFmtId="187" fontId="7" fillId="4" borderId="33" xfId="0" applyNumberFormat="1" applyFont="1" applyFill="1" applyBorder="1" applyAlignment="1"/>
    <xf numFmtId="187" fontId="7" fillId="3" borderId="33" xfId="0" applyNumberFormat="1" applyFont="1" applyFill="1" applyBorder="1" applyAlignment="1"/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1" fillId="0" borderId="16" xfId="1" applyNumberFormat="1" applyFont="1" applyFill="1" applyBorder="1" applyAlignment="1">
      <alignment horizontal="center" vertical="center"/>
    </xf>
    <xf numFmtId="187" fontId="1" fillId="0" borderId="17" xfId="1" applyNumberFormat="1" applyFont="1" applyFill="1" applyBorder="1" applyAlignment="1">
      <alignment horizontal="center" vertical="center"/>
    </xf>
    <xf numFmtId="187" fontId="7" fillId="4" borderId="45" xfId="0" applyNumberFormat="1" applyFont="1" applyFill="1" applyBorder="1" applyAlignment="1"/>
    <xf numFmtId="187" fontId="1" fillId="2" borderId="9" xfId="1" applyNumberFormat="1" applyFont="1" applyFill="1" applyBorder="1" applyAlignment="1">
      <alignment horizontal="center" vertical="center"/>
    </xf>
    <xf numFmtId="187" fontId="7" fillId="4" borderId="37" xfId="0" applyNumberFormat="1" applyFont="1" applyFill="1" applyBorder="1" applyAlignment="1"/>
    <xf numFmtId="187" fontId="1" fillId="2" borderId="11" xfId="1" applyNumberFormat="1" applyFont="1" applyFill="1" applyBorder="1" applyAlignment="1">
      <alignment horizontal="center" vertical="center"/>
    </xf>
    <xf numFmtId="187" fontId="7" fillId="0" borderId="34" xfId="0" applyNumberFormat="1" applyFont="1" applyFill="1" applyBorder="1" applyAlignment="1"/>
    <xf numFmtId="187" fontId="7" fillId="0" borderId="35" xfId="0" applyNumberFormat="1" applyFont="1" applyFill="1" applyBorder="1" applyAlignment="1"/>
    <xf numFmtId="187" fontId="7" fillId="8" borderId="2" xfId="0" applyNumberFormat="1" applyFont="1" applyFill="1" applyBorder="1" applyAlignment="1"/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187" fontId="7" fillId="16" borderId="9" xfId="0" applyNumberFormat="1" applyFont="1" applyFill="1" applyBorder="1" applyAlignment="1">
      <alignment horizontal="center"/>
    </xf>
    <xf numFmtId="187" fontId="7" fillId="16" borderId="11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BK42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33" sqref="C33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3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7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796875" style="2"/>
  </cols>
  <sheetData>
    <row r="1" spans="1:63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63" s="3" customFormat="1" x14ac:dyDescent="0.25">
      <c r="A2" s="166" t="s">
        <v>1576</v>
      </c>
      <c r="B2" s="168" t="s">
        <v>1577</v>
      </c>
      <c r="C2" s="169"/>
      <c r="D2" s="172" t="s">
        <v>1649</v>
      </c>
      <c r="E2" s="173"/>
      <c r="F2" s="173"/>
      <c r="G2" s="173"/>
      <c r="H2" s="174"/>
      <c r="I2" s="163" t="s">
        <v>1650</v>
      </c>
      <c r="J2" s="164"/>
      <c r="K2" s="164"/>
      <c r="L2" s="164"/>
      <c r="M2" s="165"/>
      <c r="N2" s="172" t="s">
        <v>1651</v>
      </c>
      <c r="O2" s="173"/>
      <c r="P2" s="173"/>
      <c r="Q2" s="173"/>
      <c r="R2" s="174"/>
      <c r="S2" s="163" t="s">
        <v>1652</v>
      </c>
      <c r="T2" s="164"/>
      <c r="U2" s="164"/>
      <c r="V2" s="164"/>
      <c r="W2" s="165"/>
      <c r="X2" s="160" t="s">
        <v>1653</v>
      </c>
      <c r="Y2" s="161"/>
      <c r="Z2" s="161"/>
      <c r="AA2" s="161"/>
      <c r="AB2" s="162"/>
      <c r="AC2" s="163" t="s">
        <v>1654</v>
      </c>
      <c r="AD2" s="164"/>
      <c r="AE2" s="164"/>
      <c r="AF2" s="164"/>
      <c r="AG2" s="165"/>
      <c r="AH2" s="160" t="s">
        <v>1655</v>
      </c>
      <c r="AI2" s="161"/>
      <c r="AJ2" s="161"/>
      <c r="AK2" s="161"/>
      <c r="AL2" s="162"/>
      <c r="AM2" s="163" t="s">
        <v>1656</v>
      </c>
      <c r="AN2" s="164"/>
      <c r="AO2" s="164"/>
      <c r="AP2" s="164"/>
      <c r="AQ2" s="165"/>
      <c r="AR2" s="160" t="s">
        <v>1657</v>
      </c>
      <c r="AS2" s="161"/>
      <c r="AT2" s="161"/>
      <c r="AU2" s="161"/>
      <c r="AV2" s="162"/>
      <c r="AW2" s="163" t="s">
        <v>1661</v>
      </c>
      <c r="AX2" s="164"/>
      <c r="AY2" s="164"/>
      <c r="AZ2" s="164"/>
      <c r="BA2" s="165"/>
      <c r="BB2" s="160" t="s">
        <v>1659</v>
      </c>
      <c r="BC2" s="161"/>
      <c r="BD2" s="161"/>
      <c r="BE2" s="161"/>
      <c r="BF2" s="162"/>
      <c r="BG2" s="163" t="s">
        <v>1660</v>
      </c>
      <c r="BH2" s="164"/>
      <c r="BI2" s="164"/>
      <c r="BJ2" s="164"/>
      <c r="BK2" s="165"/>
    </row>
    <row r="3" spans="1:63" s="3" customFormat="1" ht="43.8" customHeight="1" x14ac:dyDescent="0.25">
      <c r="A3" s="167"/>
      <c r="B3" s="170"/>
      <c r="C3" s="171"/>
      <c r="D3" s="4" t="s">
        <v>1578</v>
      </c>
      <c r="E3" s="4" t="str">
        <f>C32</f>
        <v>ค่าควรจะเป็น มีค.63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มีค.63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มีค.63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มีค.63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มีค.63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มีค.63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มีค.63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มีค.63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มีค.63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มีค.63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มีค.63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มีค.63</v>
      </c>
      <c r="BI3" s="5" t="s">
        <v>1579</v>
      </c>
      <c r="BJ3" s="5" t="s">
        <v>1580</v>
      </c>
      <c r="BK3" s="5" t="s">
        <v>1581</v>
      </c>
    </row>
    <row r="4" spans="1:63" s="91" customFormat="1" x14ac:dyDescent="0.4">
      <c r="A4" s="176">
        <v>2</v>
      </c>
      <c r="B4" s="98" t="s">
        <v>1582</v>
      </c>
      <c r="C4" s="6" t="s">
        <v>1583</v>
      </c>
      <c r="D4" s="7">
        <v>115000000</v>
      </c>
      <c r="E4" s="7">
        <f>D4/12*$D32</f>
        <v>57500000</v>
      </c>
      <c r="F4" s="7">
        <f>'งบทดลอง 4 แถว จ.นครพนม'!E269+'งบทดลอง 4 แถว จ.นครพนม'!E250+'งบทดลอง 4 แถว จ.นครพนม'!E261</f>
        <v>62428749.010000005</v>
      </c>
      <c r="G4" s="7">
        <f>F4-E4</f>
        <v>4928749.0100000054</v>
      </c>
      <c r="H4" s="18">
        <f>G4/E4*100</f>
        <v>8.5717374086956628</v>
      </c>
      <c r="I4" s="7">
        <v>8704214.2799999993</v>
      </c>
      <c r="J4" s="7">
        <f>I4/12*$D32</f>
        <v>4352107.1399999997</v>
      </c>
      <c r="K4" s="7">
        <f>'งบทดลอง 4 แถว จ.นครพนม'!E1056+'งบทดลอง 4 แถว จ.นครพนม'!E1037+'งบทดลอง 4 แถว จ.นครพนม'!E1048</f>
        <v>4454359</v>
      </c>
      <c r="L4" s="7">
        <f>K4-J4</f>
        <v>102251.86000000034</v>
      </c>
      <c r="M4" s="18">
        <f>L4/J4*100</f>
        <v>2.3494793834510324</v>
      </c>
      <c r="N4" s="7">
        <v>10370693.439999999</v>
      </c>
      <c r="O4" s="7">
        <f>N4/12*$D32</f>
        <v>5185346.72</v>
      </c>
      <c r="P4" s="7">
        <f>'งบทดลอง 4 แถว จ.นครพนม'!E1843+'งบทดลอง 4 แถว จ.นครพนม'!E1824+'งบทดลอง 4 แถว จ.นครพนม'!E1835</f>
        <v>4422107.8999999994</v>
      </c>
      <c r="Q4" s="7">
        <f>P4-O4</f>
        <v>-763238.8200000003</v>
      </c>
      <c r="R4" s="18">
        <f>Q4/O4*100</f>
        <v>-14.719147266588189</v>
      </c>
      <c r="S4" s="7">
        <v>7195579.6900000004</v>
      </c>
      <c r="T4" s="7">
        <f>S4/12*$D32</f>
        <v>3597789.8450000002</v>
      </c>
      <c r="U4" s="7">
        <f>'งบทดลอง 4 แถว จ.นครพนม'!E2630+'งบทดลอง 4 แถว จ.นครพนม'!E2611+'งบทดลอง 4 แถว จ.นครพนม'!E2622</f>
        <v>4492797.3699999992</v>
      </c>
      <c r="V4" s="7">
        <f>U4-T4</f>
        <v>895007.52499999898</v>
      </c>
      <c r="W4" s="18">
        <f>V4/T4*100</f>
        <v>24.876592673800239</v>
      </c>
      <c r="X4" s="7">
        <v>3987600</v>
      </c>
      <c r="Y4" s="7">
        <f>X4/12*$D32</f>
        <v>1993800</v>
      </c>
      <c r="Z4" s="7">
        <f>'งบทดลอง 4 แถว จ.นครพนม'!E3417+'งบทดลอง 4 แถว จ.นครพนม'!E3398+'งบทดลอง 4 แถว จ.นครพนม'!E3409</f>
        <v>2412253.56</v>
      </c>
      <c r="AA4" s="7">
        <f>Z4-Y4</f>
        <v>418453.56000000006</v>
      </c>
      <c r="AB4" s="18">
        <f>AA4/Y4*100</f>
        <v>20.987739993981343</v>
      </c>
      <c r="AC4" s="7">
        <v>12330000</v>
      </c>
      <c r="AD4" s="7">
        <f>AC4/12*$D32</f>
        <v>6165000</v>
      </c>
      <c r="AE4" s="7">
        <f>'งบทดลอง 4 แถว จ.นครพนม'!E4204+'งบทดลอง 4 แถว จ.นครพนม'!E4185+'งบทดลอง 4 แถว จ.นครพนม'!E4196</f>
        <v>6651754.8600000003</v>
      </c>
      <c r="AF4" s="7">
        <f>AE4-AD4</f>
        <v>486754.86000000034</v>
      </c>
      <c r="AG4" s="18">
        <f>AF4/AD4*100</f>
        <v>7.8954559610705646</v>
      </c>
      <c r="AH4" s="7">
        <v>14987398.800000001</v>
      </c>
      <c r="AI4" s="7">
        <f>AH4/12*$D32</f>
        <v>7493699.4000000004</v>
      </c>
      <c r="AJ4" s="7">
        <f>'งบทดลอง 4 แถว จ.นครพนม'!E4991+'งบทดลอง 4 แถว จ.นครพนม'!E4972+'งบทดลอง 4 แถว จ.นครพนม'!E4983</f>
        <v>6197066.6499999994</v>
      </c>
      <c r="AK4" s="7">
        <f>AJ4-AI4</f>
        <v>-1296632.7500000009</v>
      </c>
      <c r="AL4" s="18">
        <f>AK4/AI4*100</f>
        <v>-17.302972547844671</v>
      </c>
      <c r="AM4" s="7">
        <v>18088089.359999999</v>
      </c>
      <c r="AN4" s="7">
        <f>AM4/12*$D32</f>
        <v>9044044.6799999997</v>
      </c>
      <c r="AO4" s="7">
        <f>'งบทดลอง 4 แถว จ.นครพนม'!E5778+'งบทดลอง 4 แถว จ.นครพนม'!E5759+'งบทดลอง 4 แถว จ.นครพนม'!E5770</f>
        <v>9338591.0800000001</v>
      </c>
      <c r="AP4" s="7">
        <f>AO4-AN4</f>
        <v>294546.40000000037</v>
      </c>
      <c r="AQ4" s="18">
        <f>AP4/AN4*100</f>
        <v>3.256799478792495</v>
      </c>
      <c r="AR4" s="7">
        <v>8343131.1399999997</v>
      </c>
      <c r="AS4" s="7">
        <f>AR4/12*$D32</f>
        <v>4171565.5700000003</v>
      </c>
      <c r="AT4" s="7">
        <f>'งบทดลอง 4 แถว จ.นครพนม'!E6565+'งบทดลอง 4 แถว จ.นครพนม'!E6546+'งบทดลอง 4 แถว จ.นครพนม'!E6557</f>
        <v>4300078.3099999996</v>
      </c>
      <c r="AU4" s="7">
        <f>AT4-AS4</f>
        <v>128512.73999999929</v>
      </c>
      <c r="AV4" s="18">
        <f>AU4/AS4*100</f>
        <v>3.0806836868202283</v>
      </c>
      <c r="AW4" s="7">
        <v>10103272.560000001</v>
      </c>
      <c r="AX4" s="7">
        <f>AW4/12*$D32</f>
        <v>5051636.28</v>
      </c>
      <c r="AY4" s="7">
        <f>'งบทดลอง 4 แถว จ.นครพนม'!E7352+'งบทดลอง 4 แถว จ.นครพนม'!E7333+'งบทดลอง 4 แถว จ.นครพนม'!E7344</f>
        <v>6098928.4700000007</v>
      </c>
      <c r="AZ4" s="7">
        <f>AY4-AX4</f>
        <v>1047292.1900000004</v>
      </c>
      <c r="BA4" s="18">
        <f>AZ4/AX4*100</f>
        <v>20.731741795155536</v>
      </c>
      <c r="BB4" s="7">
        <v>25010109.039999999</v>
      </c>
      <c r="BC4" s="7">
        <f>BB4/12*$D32</f>
        <v>12505054.52</v>
      </c>
      <c r="BD4" s="7">
        <f>'งบทดลอง 4 แถว จ.นครพนม'!E8139+'งบทดลอง 4 แถว จ.นครพนม'!E8120+'งบทดลอง 4 แถว จ.นครพนม'!E8131</f>
        <v>11776475.439999999</v>
      </c>
      <c r="BE4" s="7">
        <f>BD4-BC4</f>
        <v>-728579.08000000007</v>
      </c>
      <c r="BF4" s="18">
        <f>BE4/BC4*100</f>
        <v>-5.8262767174245003</v>
      </c>
      <c r="BG4" s="7">
        <v>3340036.6</v>
      </c>
      <c r="BH4" s="7">
        <f>BG4/12*$D32</f>
        <v>1670018.3000000003</v>
      </c>
      <c r="BI4" s="7">
        <f>'งบทดลอง 4 แถว จ.นครพนม'!E8926+'งบทดลอง 4 แถว จ.นครพนม'!E8907+'งบทดลอง 4 แถว จ.นครพนม'!E8918</f>
        <v>2234502.8299999996</v>
      </c>
      <c r="BJ4" s="7">
        <f>BI4-BH4</f>
        <v>564484.52999999933</v>
      </c>
      <c r="BK4" s="18">
        <f>BJ4/BH4*100</f>
        <v>33.801098467004778</v>
      </c>
    </row>
    <row r="5" spans="1:63" s="91" customFormat="1" x14ac:dyDescent="0.4">
      <c r="A5" s="177"/>
      <c r="B5" s="99" t="s">
        <v>1584</v>
      </c>
      <c r="C5" s="6" t="s">
        <v>1585</v>
      </c>
      <c r="D5" s="7">
        <v>66300000</v>
      </c>
      <c r="E5" s="7">
        <f>D5/12*$D32</f>
        <v>33150000</v>
      </c>
      <c r="F5" s="7">
        <f>'งบทดลอง 4 แถว จ.นครพนม'!E251+'งบทดลอง 4 แถว จ.นครพนม'!E255+'งบทดลอง 4 แถว จ.นครพนม'!E256+'งบทดลอง 4 แถว จ.นครพนม'!E257+'งบทดลอง 4 แถว จ.นครพนม'!E262+'งบทดลอง 4 แถว จ.นครพนม'!E266+'งบทดลอง 4 แถว จ.นครพนม'!E267+'งบทดลอง 4 แถว จ.นครพนม'!E268+'งบทดลอง 4 แถว จ.นครพนม'!E270+'งบทดลอง 4 แถว จ.นครพนม'!E278+'งบทดลอง 4 แถว จ.นครพนม'!E279+'งบทดลอง 4 แถว จ.นครพนม'!E280</f>
        <v>33950118.910000004</v>
      </c>
      <c r="G5" s="7">
        <f t="shared" ref="G5:G6" si="0">F5-E5</f>
        <v>800118.91000000387</v>
      </c>
      <c r="H5" s="18">
        <f>G5/E5*100</f>
        <v>2.4136317043740689</v>
      </c>
      <c r="I5" s="7">
        <v>5925652.9000000004</v>
      </c>
      <c r="J5" s="7">
        <f>I5/12*$D32</f>
        <v>2962826.45</v>
      </c>
      <c r="K5" s="7">
        <f>'งบทดลอง 4 แถว จ.นครพนม'!E1038+'งบทดลอง 4 แถว จ.นครพนม'!E1042+'งบทดลอง 4 แถว จ.นครพนม'!E1043+'งบทดลอง 4 แถว จ.นครพนม'!E1044+'งบทดลอง 4 แถว จ.นครพนม'!E1049+'งบทดลอง 4 แถว จ.นครพนม'!E1053+'งบทดลอง 4 แถว จ.นครพนม'!E1054+'งบทดลอง 4 แถว จ.นครพนม'!E1055+'งบทดลอง 4 แถว จ.นครพนม'!E1057+'งบทดลอง 4 แถว จ.นครพนม'!E1065+'งบทดลอง 4 แถว จ.นครพนม'!E1066+'งบทดลอง 4 แถว จ.นครพนม'!E1067</f>
        <v>2886559.4999999995</v>
      </c>
      <c r="L5" s="7">
        <f t="shared" ref="L5:L6" si="1">K5-J5</f>
        <v>-76266.950000000652</v>
      </c>
      <c r="M5" s="18">
        <f>L5/J5*100</f>
        <v>-2.5741281606285327</v>
      </c>
      <c r="N5" s="7">
        <v>2832451.7</v>
      </c>
      <c r="O5" s="7">
        <f>N5/12*$D32</f>
        <v>1416225.85</v>
      </c>
      <c r="P5" s="7">
        <f>+'งบทดลอง 4 แถว จ.นครพนม'!E1825+'งบทดลอง 4 แถว จ.นครพนม'!E1829+'งบทดลอง 4 แถว จ.นครพนม'!E1830+'งบทดลอง 4 แถว จ.นครพนม'!E1831+'งบทดลอง 4 แถว จ.นครพนม'!E1836+'งบทดลอง 4 แถว จ.นครพนม'!E1840+'งบทดลอง 4 แถว จ.นครพนม'!E1841+'งบทดลอง 4 แถว จ.นครพนม'!E1842+'งบทดลอง 4 แถว จ.นครพนม'!E1844+'งบทดลอง 4 แถว จ.นครพนม'!E1852+'งบทดลอง 4 แถว จ.นครพนม'!E1853+'งบทดลอง 4 แถว จ.นครพนม'!E1854</f>
        <v>1844009.13</v>
      </c>
      <c r="Q5" s="7">
        <f t="shared" ref="Q5:Q6" si="2">P5-O5</f>
        <v>427783.2799999998</v>
      </c>
      <c r="R5" s="18">
        <f>Q5/O5*100</f>
        <v>30.205865822884093</v>
      </c>
      <c r="S5" s="7">
        <v>1989599.35</v>
      </c>
      <c r="T5" s="7">
        <f>S5/12*$D32</f>
        <v>994799.67500000005</v>
      </c>
      <c r="U5" s="7">
        <f>'งบทดลอง 4 แถว จ.นครพนม'!E2631+'งบทดลอง 4 แถว จ.นครพนม'!E2639+'งบทดลอง 4 แถว จ.นครพนม'!E2640+'งบทดลอง 4 แถว จ.นครพนม'!E2641+'งบทดลอง 4 แถว จ.นครพนม'!E2612+'งบทดลอง 4 แถว จ.นครพนม'!E2616+'งบทดลอง 4 แถว จ.นครพนม'!E2617+'งบทดลอง 4 แถว จ.นครพนม'!E2618+'งบทดลอง 4 แถว จ.นครพนม'!E2623+'งบทดลอง 4 แถว จ.นครพนม'!E2627+'งบทดลอง 4 แถว จ.นครพนม'!E2628+'งบทดลอง 4 แถว จ.นครพนม'!E2629</f>
        <v>961106.31</v>
      </c>
      <c r="V5" s="7">
        <f t="shared" ref="V5:V6" si="3">U5-T5</f>
        <v>-33693.364999999991</v>
      </c>
      <c r="W5" s="18">
        <f>V5/T5*100</f>
        <v>-3.3869497394035628</v>
      </c>
      <c r="X5" s="7">
        <v>1781050</v>
      </c>
      <c r="Y5" s="7">
        <f>X5/12*$D32</f>
        <v>890525</v>
      </c>
      <c r="Z5" s="7">
        <f>'งบทดลอง 4 แถว จ.นครพนม'!E3418+'งบทดลอง 4 แถว จ.นครพนม'!E3426+'งบทดลอง 4 แถว จ.นครพนม'!E3427+'งบทดลอง 4 แถว จ.นครพนม'!E3428+'งบทดลอง 4 แถว จ.นครพนม'!E3399+'งบทดลอง 4 แถว จ.นครพนม'!E3403+'งบทดลอง 4 แถว จ.นครพนม'!E3404+'งบทดลอง 4 แถว จ.นครพนม'!E3405+'งบทดลอง 4 แถว จ.นครพนม'!E3410+'งบทดลอง 4 แถว จ.นครพนม'!E3414+'งบทดลอง 4 แถว จ.นครพนม'!E3415+'งบทดลอง 4 แถว จ.นครพนม'!E3416</f>
        <v>1571729.75</v>
      </c>
      <c r="AA5" s="7">
        <f t="shared" ref="AA5:AA6" si="4">Z5-Y5</f>
        <v>681204.75</v>
      </c>
      <c r="AB5" s="18">
        <f>AA5/Y5*100</f>
        <v>76.494736251087829</v>
      </c>
      <c r="AC5" s="7">
        <v>6260909.0899999999</v>
      </c>
      <c r="AD5" s="7">
        <f>AC5/12*$D32</f>
        <v>3130454.5449999999</v>
      </c>
      <c r="AE5" s="7">
        <f>'งบทดลอง 4 แถว จ.นครพนม'!E4186+'งบทดลอง 4 แถว จ.นครพนม'!E4190+'งบทดลอง 4 แถว จ.นครพนม'!E4191+'งบทดลอง 4 แถว จ.นครพนม'!E4192+'งบทดลอง 4 แถว จ.นครพนม'!E4197+'งบทดลอง 4 แถว จ.นครพนม'!E4201+'งบทดลอง 4 แถว จ.นครพนม'!E4202+'งบทดลอง 4 แถว จ.นครพนม'!E4203+'งบทดลอง 4 แถว จ.นครพนม'!E4205+'งบทดลอง 4 แถว จ.นครพนม'!E4213+'งบทดลอง 4 แถว จ.นครพนม'!E4214+'งบทดลอง 4 แถว จ.นครพนม'!E4215</f>
        <v>3607538.15</v>
      </c>
      <c r="AF5" s="7">
        <f t="shared" ref="AF5:AF6" si="5">AE5-AD5</f>
        <v>477083.60499999998</v>
      </c>
      <c r="AG5" s="18">
        <f>AF5/AD5*100</f>
        <v>15.240074504899095</v>
      </c>
      <c r="AH5" s="7">
        <v>4670241.59</v>
      </c>
      <c r="AI5" s="7">
        <f>AH5/12*$D32</f>
        <v>2335120.7949999999</v>
      </c>
      <c r="AJ5" s="7">
        <f>'งบทดลอง 4 แถว จ.นครพนม'!E4992+'งบทดลอง 4 แถว จ.นครพนม'!E5000+'งบทดลอง 4 แถว จ.นครพนม'!E5001+'งบทดลอง 4 แถว จ.นครพนม'!E5002+'งบทดลอง 4 แถว จ.นครพนม'!E4973+'งบทดลอง 4 แถว จ.นครพนม'!E4977+'งบทดลอง 4 แถว จ.นครพนม'!E4978+'งบทดลอง 4 แถว จ.นครพนม'!E4979+'งบทดลอง 4 แถว จ.นครพนม'!E4984+'งบทดลอง 4 แถว จ.นครพนม'!E4988+'งบทดลอง 4 แถว จ.นครพนม'!E4989+'งบทดลอง 4 แถว จ.นครพนม'!E4990</f>
        <v>1645446.9300000002</v>
      </c>
      <c r="AK5" s="7">
        <f t="shared" ref="AK5:AK6" si="6">AJ5-AI5</f>
        <v>-689673.86499999976</v>
      </c>
      <c r="AL5" s="18">
        <f>AK5/AI5*100</f>
        <v>-29.534826055968544</v>
      </c>
      <c r="AM5" s="7">
        <v>9313829.9199999999</v>
      </c>
      <c r="AN5" s="7">
        <f>AM5/12*$D32</f>
        <v>4656914.96</v>
      </c>
      <c r="AO5" s="7">
        <f>'งบทดลอง 4 แถว จ.นครพนม'!E5779+'งบทดลอง 4 แถว จ.นครพนม'!E5787+'งบทดลอง 4 แถว จ.นครพนม'!E5788+'งบทดลอง 4 แถว จ.นครพนม'!E5789+'งบทดลอง 4 แถว จ.นครพนม'!E5760+'งบทดลอง 4 แถว จ.นครพนม'!E5764+'งบทดลอง 4 แถว จ.นครพนม'!E5765+'งบทดลอง 4 แถว จ.นครพนม'!E5766+'งบทดลอง 4 แถว จ.นครพนม'!E5771+'งบทดลอง 4 แถว จ.นครพนม'!E5775+'งบทดลอง 4 แถว จ.นครพนม'!E5776+'งบทดลอง 4 แถว จ.นครพนม'!E5777</f>
        <v>5260632.0299999993</v>
      </c>
      <c r="AP5" s="7">
        <f t="shared" ref="AP5:AP6" si="7">AO5-AN5</f>
        <v>603717.06999999937</v>
      </c>
      <c r="AQ5" s="18">
        <f>AP5/AN5*100</f>
        <v>12.963884356608466</v>
      </c>
      <c r="AR5" s="7">
        <v>2515116.7000000002</v>
      </c>
      <c r="AS5" s="7">
        <f>AR5/12*$D32</f>
        <v>1257558.3500000001</v>
      </c>
      <c r="AT5" s="7">
        <f>'งบทดลอง 4 แถว จ.นครพนม'!E6566+'งบทดลอง 4 แถว จ.นครพนม'!E6574+'งบทดลอง 4 แถว จ.นครพนม'!E6575+'งบทดลอง 4 แถว จ.นครพนม'!E6576+'งบทดลอง 4 แถว จ.นครพนม'!E6547+'งบทดลอง 4 แถว จ.นครพนม'!E6551+'งบทดลอง 4 แถว จ.นครพนม'!E6552+'งบทดลอง 4 แถว จ.นครพนม'!E6553+'งบทดลอง 4 แถว จ.นครพนม'!E6558+'งบทดลอง 4 แถว จ.นครพนม'!E6562+'งบทดลอง 4 แถว จ.นครพนม'!E6563+'งบทดลอง 4 แถว จ.นครพนม'!E6564</f>
        <v>1609432.66</v>
      </c>
      <c r="AU5" s="7">
        <f t="shared" ref="AU5:AU6" si="8">AT5-AS5</f>
        <v>351874.30999999982</v>
      </c>
      <c r="AV5" s="18">
        <f>AU5/AS5*100</f>
        <v>27.980754133595454</v>
      </c>
      <c r="AW5" s="7">
        <v>2412724.39</v>
      </c>
      <c r="AX5" s="7">
        <f>AW5/12*$D32</f>
        <v>1206362.1950000001</v>
      </c>
      <c r="AY5" s="7">
        <f>'งบทดลอง 4 แถว จ.นครพนม'!E7353+'งบทดลอง 4 แถว จ.นครพนม'!E7361+'งบทดลอง 4 แถว จ.นครพนม'!E7362+'งบทดลอง 4 แถว จ.นครพนม'!E7363+'งบทดลอง 4 แถว จ.นครพนม'!E7334+'งบทดลอง 4 แถว จ.นครพนม'!E7338+'งบทดลอง 4 แถว จ.นครพนม'!E7339+'งบทดลอง 4 แถว จ.นครพนม'!E7340+'งบทดลอง 4 แถว จ.นครพนม'!E7345+'งบทดลอง 4 แถว จ.นครพนม'!E7349+'งบทดลอง 4 แถว จ.นครพนม'!E7350+'งบทดลอง 4 แถว จ.นครพนม'!E7351</f>
        <v>1509975.47</v>
      </c>
      <c r="AZ5" s="7">
        <f t="shared" ref="AZ5" si="9">AY5-AX5</f>
        <v>303613.27499999991</v>
      </c>
      <c r="BA5" s="18">
        <f>AZ5/AX5*100</f>
        <v>25.167671554893172</v>
      </c>
      <c r="BB5" s="7">
        <v>13595056.66</v>
      </c>
      <c r="BC5" s="7">
        <f>BB5/12*$D32</f>
        <v>6797528.3300000001</v>
      </c>
      <c r="BD5" s="7">
        <f>'งบทดลอง 4 แถว จ.นครพนม'!E8140+'งบทดลอง 4 แถว จ.นครพนม'!E8148+'งบทดลอง 4 แถว จ.นครพนม'!E8149+'งบทดลอง 4 แถว จ.นครพนม'!E8150+'งบทดลอง 4 แถว จ.นครพนม'!E7334+'งบทดลอง 4 แถว จ.นครพนม'!E7338+'งบทดลอง 4 แถว จ.นครพนม'!E7339+'งบทดลอง 4 แถว จ.นครพนม'!E7340+'งบทดลอง 4 แถว จ.นครพนม'!E7345+'งบทดลอง 4 แถว จ.นครพนม'!E7349+'งบทดลอง 4 แถว จ.นครพนม'!E7350+'งบทดลอง 4 แถว จ.นครพนม'!E7351</f>
        <v>8482827.5199999996</v>
      </c>
      <c r="BE5" s="7">
        <f t="shared" ref="BE5:BE6" si="10">BD5-BC5</f>
        <v>1685299.1899999995</v>
      </c>
      <c r="BF5" s="18">
        <f>BE5/BC5*100</f>
        <v>24.792823334948856</v>
      </c>
      <c r="BG5" s="7">
        <v>1288623.3999999999</v>
      </c>
      <c r="BH5" s="7">
        <f>BG5/12*$D32</f>
        <v>644311.69999999995</v>
      </c>
      <c r="BI5" s="7">
        <f>'งบทดลอง 4 แถว จ.นครพนม'!E8927+'งบทดลอง 4 แถว จ.นครพนม'!E8935+'งบทดลอง 4 แถว จ.นครพนม'!E8936+'งบทดลอง 4 แถว จ.นครพนม'!E8937+'งบทดลอง 4 แถว จ.นครพนม'!E8908+'งบทดลอง 4 แถว จ.นครพนม'!E8912+'งบทดลอง 4 แถว จ.นครพนม'!E8913+'งบทดลอง 4 แถว จ.นครพนม'!E8914+'งบทดลอง 4 แถว จ.นครพนม'!E8919+'งบทดลอง 4 แถว จ.นครพนม'!E8923+'งบทดลอง 4 แถว จ.นครพนม'!E8924+'งบทดลอง 4 แถว จ.นครพนม'!E8925</f>
        <v>634527.35</v>
      </c>
      <c r="BJ5" s="7">
        <f t="shared" ref="BJ5:BJ6" si="11">BI5-BH5</f>
        <v>-9784.3499999999767</v>
      </c>
      <c r="BK5" s="18">
        <f>BJ5/BH5*100</f>
        <v>-1.5185740069596716</v>
      </c>
    </row>
    <row r="6" spans="1:63" s="91" customFormat="1" x14ac:dyDescent="0.4">
      <c r="A6" s="178"/>
      <c r="B6" s="100" t="s">
        <v>1586</v>
      </c>
      <c r="C6" s="6" t="s">
        <v>1587</v>
      </c>
      <c r="D6" s="7">
        <v>30000000</v>
      </c>
      <c r="E6" s="7">
        <f>D6/12*$D32</f>
        <v>15000000</v>
      </c>
      <c r="F6" s="7">
        <f>'งบทดลอง 4 แถว จ.นครพนม'!E252+'งบทดลอง 4 แถว จ.นครพนม'!E263+'งบทดลอง 4 แถว จ.นครพนม'!E271</f>
        <v>16829676.870000001</v>
      </c>
      <c r="G6" s="7">
        <f t="shared" si="0"/>
        <v>1829676.870000001</v>
      </c>
      <c r="H6" s="18">
        <f t="shared" ref="H6:H30" si="12">G6/E6*100</f>
        <v>12.197845800000007</v>
      </c>
      <c r="I6" s="7">
        <v>1200000</v>
      </c>
      <c r="J6" s="7">
        <f>I6/12*$D32</f>
        <v>600000</v>
      </c>
      <c r="K6" s="7">
        <f>'งบทดลอง 4 แถว จ.นครพนม'!E1058+'งบทดลอง 4 แถว จ.นครพนม'!E1039+'งบทดลอง 4 แถว จ.นครพนม'!E1050</f>
        <v>1384861</v>
      </c>
      <c r="L6" s="7">
        <f t="shared" si="1"/>
        <v>784861</v>
      </c>
      <c r="M6" s="18">
        <f t="shared" ref="M6:M7" si="13">L6/J6*100</f>
        <v>130.81016666666667</v>
      </c>
      <c r="N6" s="7">
        <v>3500000</v>
      </c>
      <c r="O6" s="7">
        <f>N6/12*$D32</f>
        <v>1750000</v>
      </c>
      <c r="P6" s="7">
        <f>'งบทดลอง 4 แถว จ.นครพนม'!E1845+'งบทดลอง 4 แถว จ.นครพนม'!E2613+'งบทดลอง 4 แถว จ.นครพนม'!E2624</f>
        <v>1987918</v>
      </c>
      <c r="Q6" s="7">
        <f t="shared" si="2"/>
        <v>237918</v>
      </c>
      <c r="R6" s="18">
        <f t="shared" ref="R6:R7" si="14">Q6/O6*100</f>
        <v>13.595314285714286</v>
      </c>
      <c r="S6" s="7">
        <v>2984196</v>
      </c>
      <c r="T6" s="7">
        <f>S6/12*$D32</f>
        <v>1492098</v>
      </c>
      <c r="U6" s="7">
        <f>'งบทดลอง 4 แถว จ.นครพนม'!E2632+'งบทดลอง 4 แถว จ.นครพนม'!E4187+'งบทดลอง 4 แถว จ.นครพนม'!E4198</f>
        <v>1940429</v>
      </c>
      <c r="V6" s="7">
        <f t="shared" si="3"/>
        <v>448331</v>
      </c>
      <c r="W6" s="18">
        <f t="shared" ref="W6:W7" si="15">V6/T6*100</f>
        <v>30.047021040172968</v>
      </c>
      <c r="X6" s="7">
        <v>1940600</v>
      </c>
      <c r="Y6" s="7">
        <f>X6/12*$D32</f>
        <v>970300</v>
      </c>
      <c r="Z6" s="7">
        <f>+'งบทดลอง 4 แถว จ.นครพนม'!E3400+'งบทดลอง 4 แถว จ.นครพนม'!E3411+'งบทดลอง 4 แถว จ.นครพนม'!E3419</f>
        <v>877223</v>
      </c>
      <c r="AA6" s="7">
        <f t="shared" si="4"/>
        <v>-93077</v>
      </c>
      <c r="AB6" s="18">
        <f t="shared" ref="AB6:AB7" si="16">AA6/Y6*100</f>
        <v>-9.5926002267339996</v>
      </c>
      <c r="AC6" s="7">
        <v>3043661</v>
      </c>
      <c r="AD6" s="7">
        <f>AC6/12*$D32</f>
        <v>1521830.5</v>
      </c>
      <c r="AE6" s="7">
        <f>'งบทดลอง 4 แถว จ.นครพนม'!E4206+'งบทดลอง 4 แถว จ.นครพนม'!E4187+'งบทดลอง 4 แถว จ.นครพนม'!E4198</f>
        <v>1926160.5</v>
      </c>
      <c r="AF6" s="7">
        <f t="shared" si="5"/>
        <v>404330</v>
      </c>
      <c r="AG6" s="18">
        <f t="shared" ref="AG6:AG7" si="17">AF6/AD6*100</f>
        <v>26.568661884487138</v>
      </c>
      <c r="AH6" s="7">
        <v>5549538</v>
      </c>
      <c r="AI6" s="7">
        <f>AH6/12*$D32</f>
        <v>2774769</v>
      </c>
      <c r="AJ6" s="7">
        <f>'งบทดลอง 4 แถว จ.นครพนม'!E4993+'งบทดลอง 4 แถว จ.นครพนม'!E4974+'งบทดลอง 4 แถว จ.นครพนม'!E4985</f>
        <v>2203458.0300000003</v>
      </c>
      <c r="AK6" s="7">
        <f t="shared" si="6"/>
        <v>-571310.96999999974</v>
      </c>
      <c r="AL6" s="18">
        <f t="shared" ref="AL6:AL7" si="18">AK6/AI6*100</f>
        <v>-20.589496639179686</v>
      </c>
      <c r="AM6" s="7">
        <v>6282141.5</v>
      </c>
      <c r="AN6" s="7">
        <f>AM6/12*$D32</f>
        <v>3141070.75</v>
      </c>
      <c r="AO6" s="7">
        <f>'งบทดลอง 4 แถว จ.นครพนม'!E5780+'งบทดลอง 4 แถว จ.นครพนม'!E5761+'งบทดลอง 4 แถว จ.นครพนม'!E5772</f>
        <v>2899895</v>
      </c>
      <c r="AP6" s="7">
        <f t="shared" si="7"/>
        <v>-241175.75</v>
      </c>
      <c r="AQ6" s="18">
        <f t="shared" ref="AQ6:AQ7" si="19">AP6/AN6*100</f>
        <v>-7.6781380998820232</v>
      </c>
      <c r="AR6" s="7">
        <v>3325883</v>
      </c>
      <c r="AS6" s="7">
        <f>AR6/12*$D32</f>
        <v>1662941.5</v>
      </c>
      <c r="AT6" s="7">
        <f>'งบทดลอง 4 แถว จ.นครพนม'!E6567+'งบทดลอง 4 แถว จ.นครพนม'!E5761+'งบทดลอง 4 แถว จ.นครพนม'!E5772</f>
        <v>2071880.2</v>
      </c>
      <c r="AU6" s="7">
        <f t="shared" si="8"/>
        <v>408938.69999999995</v>
      </c>
      <c r="AV6" s="18">
        <f t="shared" ref="AV6:AV7" si="20">AU6/AS6*100</f>
        <v>24.591285983301272</v>
      </c>
      <c r="AW6" s="7">
        <v>3989865</v>
      </c>
      <c r="AX6" s="7">
        <f>AW6/12*$D32</f>
        <v>1994932.5</v>
      </c>
      <c r="AY6" s="7">
        <f>'งบทดลอง 4 แถว จ.นครพนม'!E7354+'งบทดลอง 4 แถว จ.นครพนม'!E7335+'งบทดลอง 4 แถว จ.นครพนม'!E7346</f>
        <v>2623831</v>
      </c>
      <c r="AZ6" s="7">
        <f>AY6-AX6</f>
        <v>628898.5</v>
      </c>
      <c r="BA6" s="18">
        <f t="shared" ref="BA6:BA7" si="21">AZ6/AX6*100</f>
        <v>31.52480096444366</v>
      </c>
      <c r="BB6" s="7">
        <v>9696448</v>
      </c>
      <c r="BC6" s="7">
        <f>BB6/12*$D32</f>
        <v>4848224</v>
      </c>
      <c r="BD6" s="7">
        <f>'งบทดลอง 4 แถว จ.นครพนม'!E8141+'งบทดลอง 4 แถว จ.นครพนม'!E8122+'งบทดลอง 4 แถว จ.นครพนม'!E8133</f>
        <v>4158535</v>
      </c>
      <c r="BE6" s="7">
        <f t="shared" si="10"/>
        <v>-689689</v>
      </c>
      <c r="BF6" s="18">
        <f t="shared" ref="BF6:BF7" si="22">BE6/BC6*100</f>
        <v>-14.225600962331775</v>
      </c>
      <c r="BG6" s="7">
        <v>2499580</v>
      </c>
      <c r="BH6" s="7">
        <f>BG6/12*$D32</f>
        <v>1249790</v>
      </c>
      <c r="BI6" s="7">
        <f>'งบทดลอง 4 แถว จ.นครพนม'!E8928+'งบทดลอง 4 แถว จ.นครพนม'!E8909+'งบทดลอง 4 แถว จ.นครพนม'!E8920</f>
        <v>1483277</v>
      </c>
      <c r="BJ6" s="7">
        <f t="shared" si="11"/>
        <v>233487</v>
      </c>
      <c r="BK6" s="18">
        <f t="shared" ref="BK6:BK7" si="23">BJ6/BH6*100</f>
        <v>18.682098592563552</v>
      </c>
    </row>
    <row r="7" spans="1:63" s="10" customFormat="1" x14ac:dyDescent="0.4">
      <c r="A7" s="175" t="s">
        <v>1588</v>
      </c>
      <c r="B7" s="175"/>
      <c r="C7" s="175"/>
      <c r="D7" s="8">
        <v>211300000</v>
      </c>
      <c r="E7" s="8">
        <f>SUM(E4:E6)</f>
        <v>105650000</v>
      </c>
      <c r="F7" s="8">
        <f>SUM(F4:F6)</f>
        <v>113208544.79000002</v>
      </c>
      <c r="G7" s="8">
        <f t="shared" ref="G7" si="24">SUM(G4:G6)</f>
        <v>7558544.7900000103</v>
      </c>
      <c r="H7" s="9">
        <f t="shared" si="12"/>
        <v>7.154325404637965</v>
      </c>
      <c r="I7" s="8">
        <v>15829867.18</v>
      </c>
      <c r="J7" s="8">
        <f>SUM(J4:J6)</f>
        <v>7914933.5899999999</v>
      </c>
      <c r="K7" s="8">
        <f>SUM(K4:K6)</f>
        <v>8725779.5</v>
      </c>
      <c r="L7" s="8">
        <f t="shared" ref="L7" si="25">SUM(L4:L6)</f>
        <v>810845.90999999968</v>
      </c>
      <c r="M7" s="9">
        <f t="shared" si="13"/>
        <v>10.244506801983157</v>
      </c>
      <c r="N7" s="8">
        <v>16703145.140000001</v>
      </c>
      <c r="O7" s="8">
        <f>SUM(O4:O6)</f>
        <v>8351572.5700000003</v>
      </c>
      <c r="P7" s="8">
        <f>SUM(P4:P6)</f>
        <v>8254035.0299999993</v>
      </c>
      <c r="Q7" s="8">
        <f t="shared" ref="Q7" si="26">SUM(Q4:Q6)</f>
        <v>-97537.540000000503</v>
      </c>
      <c r="R7" s="9">
        <f t="shared" si="14"/>
        <v>-1.1678942999354252</v>
      </c>
      <c r="S7" s="8">
        <v>12169375.040000001</v>
      </c>
      <c r="T7" s="8">
        <f>SUM(T4:T6)</f>
        <v>6084687.5200000005</v>
      </c>
      <c r="U7" s="8">
        <f>SUM(U4:U6)</f>
        <v>7394332.6799999997</v>
      </c>
      <c r="V7" s="8">
        <f t="shared" ref="V7" si="27">SUM(V4:V6)</f>
        <v>1309645.159999999</v>
      </c>
      <c r="W7" s="9">
        <f t="shared" si="15"/>
        <v>21.523622300985458</v>
      </c>
      <c r="X7" s="8">
        <v>7709250</v>
      </c>
      <c r="Y7" s="8">
        <f>SUM(Y4:Y6)</f>
        <v>3854625</v>
      </c>
      <c r="Z7" s="8">
        <f>SUM(Z4:Z6)</f>
        <v>4861206.3100000005</v>
      </c>
      <c r="AA7" s="8">
        <f t="shared" ref="AA7" si="28">SUM(AA4:AA6)</f>
        <v>1006581.31</v>
      </c>
      <c r="AB7" s="9">
        <f t="shared" si="16"/>
        <v>26.113598858514127</v>
      </c>
      <c r="AC7" s="8">
        <v>21634570.09</v>
      </c>
      <c r="AD7" s="8">
        <f>SUM(AD4:AD6)</f>
        <v>10817285.045</v>
      </c>
      <c r="AE7" s="8">
        <f>SUM(AE4:AE6)</f>
        <v>12185453.51</v>
      </c>
      <c r="AF7" s="8">
        <f t="shared" ref="AF7" si="29">SUM(AF4:AF6)</f>
        <v>1368168.4650000003</v>
      </c>
      <c r="AG7" s="9">
        <f t="shared" si="17"/>
        <v>12.647983845377167</v>
      </c>
      <c r="AH7" s="8">
        <v>25207178.390000001</v>
      </c>
      <c r="AI7" s="8">
        <f>SUM(AI4:AI6)</f>
        <v>12603589.195</v>
      </c>
      <c r="AJ7" s="8">
        <f>SUM(AJ4:AJ6)</f>
        <v>10045971.609999999</v>
      </c>
      <c r="AK7" s="8">
        <f t="shared" ref="AK7" si="30">SUM(AK4:AK6)</f>
        <v>-2557617.5850000004</v>
      </c>
      <c r="AL7" s="9">
        <f t="shared" si="18"/>
        <v>-20.292771728982082</v>
      </c>
      <c r="AM7" s="8">
        <v>33684060.780000001</v>
      </c>
      <c r="AN7" s="8">
        <f>SUM(AN4:AN6)</f>
        <v>16842030.390000001</v>
      </c>
      <c r="AO7" s="8">
        <f>SUM(AO4:AO6)</f>
        <v>17499118.109999999</v>
      </c>
      <c r="AP7" s="8">
        <f t="shared" ref="AP7" si="31">SUM(AP4:AP6)</f>
        <v>657087.71999999974</v>
      </c>
      <c r="AQ7" s="9">
        <f t="shared" si="19"/>
        <v>3.9014756818759051</v>
      </c>
      <c r="AR7" s="8">
        <v>14184130.84</v>
      </c>
      <c r="AS7" s="8">
        <f>SUM(AS4:AS6)</f>
        <v>7092065.4199999999</v>
      </c>
      <c r="AT7" s="8">
        <f>SUM(AT4:AT6)</f>
        <v>7981391.1699999999</v>
      </c>
      <c r="AU7" s="8">
        <f t="shared" ref="AU7" si="32">SUM(AU4:AU6)</f>
        <v>889325.74999999907</v>
      </c>
      <c r="AV7" s="9">
        <f t="shared" si="20"/>
        <v>12.539728518183905</v>
      </c>
      <c r="AW7" s="8">
        <v>16505861.950000001</v>
      </c>
      <c r="AX7" s="8">
        <f>SUM(AX4:AX6)</f>
        <v>8252930.9750000006</v>
      </c>
      <c r="AY7" s="8">
        <f>SUM(AY4:AY6)</f>
        <v>10232734.940000001</v>
      </c>
      <c r="AZ7" s="8">
        <f t="shared" ref="AZ7" si="33">SUM(AZ4:AZ6)</f>
        <v>1979803.9650000003</v>
      </c>
      <c r="BA7" s="9">
        <f t="shared" si="21"/>
        <v>23.989101217461716</v>
      </c>
      <c r="BB7" s="8">
        <v>48301613.700000003</v>
      </c>
      <c r="BC7" s="8">
        <f>SUM(BC4:BC6)</f>
        <v>24150806.850000001</v>
      </c>
      <c r="BD7" s="8">
        <f>SUM(BD4:BD6)</f>
        <v>24417837.960000001</v>
      </c>
      <c r="BE7" s="8">
        <f t="shared" ref="BE7" si="34">SUM(BE4:BE6)</f>
        <v>267031.1099999994</v>
      </c>
      <c r="BF7" s="9">
        <f t="shared" si="22"/>
        <v>1.1056819412225947</v>
      </c>
      <c r="BG7" s="8">
        <v>7128240</v>
      </c>
      <c r="BH7" s="8">
        <f>SUM(BH4:BH6)</f>
        <v>3564120</v>
      </c>
      <c r="BI7" s="8">
        <f>SUM(BI4:BI6)</f>
        <v>4352307.18</v>
      </c>
      <c r="BJ7" s="8">
        <f t="shared" ref="BJ7" si="35">SUM(BJ4:BJ6)</f>
        <v>788187.17999999935</v>
      </c>
      <c r="BK7" s="9">
        <f t="shared" si="23"/>
        <v>22.114496144910927</v>
      </c>
    </row>
    <row r="8" spans="1:63" s="15" customFormat="1" x14ac:dyDescent="0.4">
      <c r="A8" s="179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  <c r="AW8" s="12"/>
      <c r="AX8" s="13"/>
      <c r="AY8" s="13"/>
      <c r="AZ8" s="13"/>
      <c r="BA8" s="14"/>
      <c r="BB8" s="12"/>
      <c r="BC8" s="13"/>
      <c r="BD8" s="13"/>
      <c r="BE8" s="13"/>
      <c r="BF8" s="14"/>
      <c r="BG8" s="12"/>
      <c r="BH8" s="13"/>
      <c r="BI8" s="13"/>
      <c r="BJ8" s="13"/>
      <c r="BK8" s="14"/>
    </row>
    <row r="9" spans="1:63" s="91" customFormat="1" x14ac:dyDescent="0.4">
      <c r="A9" s="180"/>
      <c r="C9" s="16" t="s">
        <v>218</v>
      </c>
      <c r="D9" s="7">
        <v>3000000</v>
      </c>
      <c r="E9" s="7">
        <f>D9/12*$D32</f>
        <v>1500000</v>
      </c>
      <c r="F9" s="7">
        <f>'งบทดลอง 4 แถว จ.นครพนม'!D109</f>
        <v>1861632</v>
      </c>
      <c r="G9" s="7">
        <f>F9-E9</f>
        <v>361632</v>
      </c>
      <c r="H9" s="18">
        <f t="shared" si="12"/>
        <v>24.108799999999999</v>
      </c>
      <c r="I9" s="7">
        <v>500000</v>
      </c>
      <c r="J9" s="7">
        <f>I9/12*$D32</f>
        <v>250000</v>
      </c>
      <c r="K9" s="7">
        <f>'งบทดลอง 4 แถว จ.นครพนม'!D896</f>
        <v>281796</v>
      </c>
      <c r="L9" s="7">
        <f>K9-J9</f>
        <v>31796</v>
      </c>
      <c r="M9" s="18">
        <f t="shared" ref="M9:M20" si="36">L9/J9*100</f>
        <v>12.718399999999999</v>
      </c>
      <c r="N9" s="7">
        <v>550000</v>
      </c>
      <c r="O9" s="7">
        <f>N9/12*$D32</f>
        <v>275000</v>
      </c>
      <c r="P9" s="7">
        <f>'งบทดลอง 4 แถว จ.นครพนม'!D1683</f>
        <v>257320</v>
      </c>
      <c r="Q9" s="7">
        <f>P9-O9</f>
        <v>-17680</v>
      </c>
      <c r="R9" s="18">
        <f t="shared" ref="R9:R20" si="37">Q9/O9*100</f>
        <v>-6.4290909090909096</v>
      </c>
      <c r="S9" s="7">
        <v>721798</v>
      </c>
      <c r="T9" s="7">
        <f>S9/12*$D32</f>
        <v>360899</v>
      </c>
      <c r="U9" s="7">
        <f>'งบทดลอง 4 แถว จ.นครพนม'!D2470</f>
        <v>429342</v>
      </c>
      <c r="V9" s="7">
        <f>U9-T9</f>
        <v>68443</v>
      </c>
      <c r="W9" s="18">
        <f t="shared" ref="W9:W20" si="38">V9/T9*100</f>
        <v>18.964585659699807</v>
      </c>
      <c r="X9" s="7">
        <v>395000</v>
      </c>
      <c r="Y9" s="7">
        <f>X9/12*$D32</f>
        <v>197500</v>
      </c>
      <c r="Z9" s="7">
        <f>'งบทดลอง 4 แถว จ.นครพนม'!D3257</f>
        <v>207466</v>
      </c>
      <c r="AA9" s="7">
        <f>Z9-Y9</f>
        <v>9966</v>
      </c>
      <c r="AB9" s="18">
        <f t="shared" ref="AB9:AB20" si="39">AA9/Y9*100</f>
        <v>5.0460759493670881</v>
      </c>
      <c r="AC9" s="7">
        <v>366000</v>
      </c>
      <c r="AD9" s="7">
        <f>AC9/12*$D32</f>
        <v>183000</v>
      </c>
      <c r="AE9" s="7">
        <f>'งบทดลอง 4 แถว จ.นครพนม'!D4044</f>
        <v>242723</v>
      </c>
      <c r="AF9" s="7">
        <f>AE9-AD9</f>
        <v>59723</v>
      </c>
      <c r="AG9" s="18">
        <f t="shared" ref="AG9:AG20" si="40">AF9/AD9*100</f>
        <v>32.635519125683061</v>
      </c>
      <c r="AH9" s="7">
        <v>346818.47</v>
      </c>
      <c r="AI9" s="7">
        <f>AH9/12*$D32</f>
        <v>173409.23499999999</v>
      </c>
      <c r="AJ9" s="7">
        <f>'งบทดลอง 4 แถว จ.นครพนม'!D4831</f>
        <v>348050</v>
      </c>
      <c r="AK9" s="7">
        <f>AJ9-AI9</f>
        <v>174640.76500000001</v>
      </c>
      <c r="AL9" s="18">
        <f t="shared" ref="AL9:AL20" si="41">AK9/AI9*100</f>
        <v>100.71018709009358</v>
      </c>
      <c r="AM9" s="7">
        <v>800000</v>
      </c>
      <c r="AN9" s="7">
        <f>AM9/12*$D32</f>
        <v>400000</v>
      </c>
      <c r="AO9" s="7">
        <f>'งบทดลอง 4 แถว จ.นครพนม'!D5618</f>
        <v>438966</v>
      </c>
      <c r="AP9" s="7">
        <f>AO9-AN9</f>
        <v>38966</v>
      </c>
      <c r="AQ9" s="18">
        <f t="shared" ref="AQ9:AQ20" si="42">AP9/AN9*100</f>
        <v>9.7415000000000003</v>
      </c>
      <c r="AR9" s="7">
        <v>300000</v>
      </c>
      <c r="AS9" s="7">
        <f>AR9/12*$D32</f>
        <v>150000</v>
      </c>
      <c r="AT9" s="7">
        <f>'งบทดลอง 4 แถว จ.นครพนม'!D6405</f>
        <v>293217</v>
      </c>
      <c r="AU9" s="7">
        <f>AT9-AS9</f>
        <v>143217</v>
      </c>
      <c r="AV9" s="18">
        <f t="shared" ref="AV9:AV20" si="43">AU9/AS9*100</f>
        <v>95.477999999999994</v>
      </c>
      <c r="AW9" s="7">
        <v>1549994</v>
      </c>
      <c r="AX9" s="7">
        <f>AW9/12*$D32</f>
        <v>774997</v>
      </c>
      <c r="AY9" s="7">
        <f>'งบทดลอง 4 แถว จ.นครพนม'!D7192</f>
        <v>549755.01</v>
      </c>
      <c r="AZ9" s="7">
        <f>AY9-AX9</f>
        <v>-225241.99</v>
      </c>
      <c r="BA9" s="18">
        <f t="shared" ref="BA9:BA20" si="44">AZ9/AX9*100</f>
        <v>-29.063595084884199</v>
      </c>
      <c r="BB9" s="7">
        <v>1993196</v>
      </c>
      <c r="BC9" s="7">
        <f>BB9/12*$D32</f>
        <v>996598</v>
      </c>
      <c r="BD9" s="7">
        <f>'งบทดลอง 4 แถว จ.นครพนม'!D7979</f>
        <v>678430</v>
      </c>
      <c r="BE9" s="7">
        <f>BD9-BC9</f>
        <v>-318168</v>
      </c>
      <c r="BF9" s="18">
        <f t="shared" ref="BF9:BF20" si="45">BE9/BC9*100</f>
        <v>-31.925410245655723</v>
      </c>
      <c r="BG9" s="7">
        <v>300000</v>
      </c>
      <c r="BH9" s="7">
        <f>BG9/12*$D32</f>
        <v>150000</v>
      </c>
      <c r="BI9" s="7">
        <f>'งบทดลอง 4 แถว จ.นครพนม'!D8766</f>
        <v>123849</v>
      </c>
      <c r="BJ9" s="7">
        <f>BI9-BH9</f>
        <v>-26151</v>
      </c>
      <c r="BK9" s="18">
        <f t="shared" ref="BK9:BK20" si="46">BJ9/BH9*100</f>
        <v>-17.434000000000001</v>
      </c>
    </row>
    <row r="10" spans="1:63" s="91" customFormat="1" x14ac:dyDescent="0.4">
      <c r="A10" s="180"/>
      <c r="B10" s="94"/>
      <c r="C10" s="16" t="s">
        <v>220</v>
      </c>
      <c r="D10" s="7">
        <v>1</v>
      </c>
      <c r="E10" s="7">
        <f>D10/12*$D32</f>
        <v>0.5</v>
      </c>
      <c r="F10" s="7">
        <f>'งบทดลอง 4 แถว จ.นครพนม'!D110</f>
        <v>0</v>
      </c>
      <c r="G10" s="7">
        <f t="shared" ref="G10:G19" si="47">F10-E10</f>
        <v>-0.5</v>
      </c>
      <c r="H10" s="18">
        <f t="shared" si="12"/>
        <v>-100</v>
      </c>
      <c r="I10" s="7">
        <v>0</v>
      </c>
      <c r="J10" s="7">
        <f>I10/12*$D32</f>
        <v>0</v>
      </c>
      <c r="K10" s="7">
        <f>'งบทดลอง 4 แถว จ.นครพนม'!D897</f>
        <v>0</v>
      </c>
      <c r="L10" s="7">
        <f t="shared" ref="L10:L19" si="48">K10-J10</f>
        <v>0</v>
      </c>
      <c r="M10" s="18" t="e">
        <f t="shared" si="36"/>
        <v>#DIV/0!</v>
      </c>
      <c r="N10" s="7">
        <v>100000</v>
      </c>
      <c r="O10" s="7">
        <f>N10/12*$D32</f>
        <v>50000</v>
      </c>
      <c r="P10" s="7">
        <f>'งบทดลอง 4 แถว จ.นครพนม'!D1684</f>
        <v>1620</v>
      </c>
      <c r="Q10" s="7">
        <f t="shared" ref="Q10:Q19" si="49">P10-O10</f>
        <v>-48380</v>
      </c>
      <c r="R10" s="18">
        <f t="shared" si="37"/>
        <v>-96.76</v>
      </c>
      <c r="S10" s="7">
        <v>1</v>
      </c>
      <c r="T10" s="7">
        <f>S10/12*$D32</f>
        <v>0.5</v>
      </c>
      <c r="U10" s="7">
        <f>'งบทดลอง 4 แถว จ.นครพนม'!D2471</f>
        <v>0</v>
      </c>
      <c r="V10" s="7">
        <f t="shared" ref="V10:V19" si="50">U10-T10</f>
        <v>-0.5</v>
      </c>
      <c r="W10" s="18">
        <f t="shared" si="38"/>
        <v>-100</v>
      </c>
      <c r="X10" s="7">
        <v>181000</v>
      </c>
      <c r="Y10" s="7">
        <f>X10/12*$D32</f>
        <v>90500</v>
      </c>
      <c r="Z10" s="7">
        <f>'งบทดลอง 4 แถว จ.นครพนม'!D3258</f>
        <v>0</v>
      </c>
      <c r="AA10" s="7">
        <f t="shared" ref="AA10:AA19" si="51">Z10-Y10</f>
        <v>-90500</v>
      </c>
      <c r="AB10" s="18">
        <f t="shared" si="39"/>
        <v>-100</v>
      </c>
      <c r="AC10" s="7">
        <v>50000</v>
      </c>
      <c r="AD10" s="7">
        <f>AC10/12*$D32</f>
        <v>25000</v>
      </c>
      <c r="AE10" s="7">
        <f>'งบทดลอง 4 แถว จ.นครพนม'!D4045</f>
        <v>1770</v>
      </c>
      <c r="AF10" s="7">
        <f t="shared" ref="AF10:AF19" si="52">AE10-AD10</f>
        <v>-23230</v>
      </c>
      <c r="AG10" s="18">
        <f t="shared" si="40"/>
        <v>-92.92</v>
      </c>
      <c r="AH10" s="7">
        <v>0</v>
      </c>
      <c r="AI10" s="7">
        <f>AH10/12*$D32</f>
        <v>0</v>
      </c>
      <c r="AJ10" s="7">
        <f>'งบทดลอง 4 แถว จ.นครพนม'!D4832</f>
        <v>0</v>
      </c>
      <c r="AK10" s="7">
        <f t="shared" ref="AK10:AK19" si="53">AJ10-AI10</f>
        <v>0</v>
      </c>
      <c r="AL10" s="18" t="e">
        <f t="shared" si="41"/>
        <v>#DIV/0!</v>
      </c>
      <c r="AM10" s="7">
        <v>45000</v>
      </c>
      <c r="AN10" s="7">
        <f>AM10/12*$D32</f>
        <v>22500</v>
      </c>
      <c r="AO10" s="7">
        <f>'งบทดลอง 4 แถว จ.นครพนม'!D5619</f>
        <v>0</v>
      </c>
      <c r="AP10" s="7">
        <f t="shared" ref="AP10:AP19" si="54">AO10-AN10</f>
        <v>-22500</v>
      </c>
      <c r="AQ10" s="18">
        <f t="shared" si="42"/>
        <v>-100</v>
      </c>
      <c r="AR10" s="7">
        <v>65000</v>
      </c>
      <c r="AS10" s="7">
        <f>AR10/12*$D32</f>
        <v>32500</v>
      </c>
      <c r="AT10" s="7">
        <f>'งบทดลอง 4 แถว จ.นครพนม'!D6406</f>
        <v>3820</v>
      </c>
      <c r="AU10" s="7">
        <f t="shared" ref="AU10:AU19" si="55">AT10-AS10</f>
        <v>-28680</v>
      </c>
      <c r="AV10" s="18">
        <f t="shared" si="43"/>
        <v>-88.246153846153845</v>
      </c>
      <c r="AW10" s="7">
        <v>51600</v>
      </c>
      <c r="AX10" s="7">
        <f>AW10/12*$D32</f>
        <v>25800</v>
      </c>
      <c r="AY10" s="7">
        <f>'งบทดลอง 4 แถว จ.นครพนม'!D7193</f>
        <v>16700</v>
      </c>
      <c r="AZ10" s="7">
        <f t="shared" ref="AZ10:AZ19" si="56">AY10-AX10</f>
        <v>-9100</v>
      </c>
      <c r="BA10" s="18">
        <f t="shared" si="44"/>
        <v>-35.271317829457367</v>
      </c>
      <c r="BB10" s="7">
        <v>120060</v>
      </c>
      <c r="BC10" s="7">
        <f>BB10/12*$D32</f>
        <v>60030</v>
      </c>
      <c r="BD10" s="7">
        <f>'งบทดลอง 4 แถว จ.นครพนม'!D7980</f>
        <v>9200</v>
      </c>
      <c r="BE10" s="7">
        <f t="shared" ref="BE10:BE19" si="57">BD10-BC10</f>
        <v>-50830</v>
      </c>
      <c r="BF10" s="18">
        <f t="shared" si="45"/>
        <v>-84.674329501915707</v>
      </c>
      <c r="BG10" s="7">
        <v>10000</v>
      </c>
      <c r="BH10" s="7">
        <f>BG10/12*$D32</f>
        <v>5000</v>
      </c>
      <c r="BI10" s="7">
        <f>'งบทดลอง 4 แถว จ.นครพนม'!D8767</f>
        <v>0</v>
      </c>
      <c r="BJ10" s="7">
        <f t="shared" ref="BJ10:BJ19" si="58">BI10-BH10</f>
        <v>-5000</v>
      </c>
      <c r="BK10" s="18">
        <f t="shared" si="46"/>
        <v>-100</v>
      </c>
    </row>
    <row r="11" spans="1:63" s="91" customFormat="1" x14ac:dyDescent="0.4">
      <c r="A11" s="180"/>
      <c r="B11" s="94"/>
      <c r="C11" s="16" t="s">
        <v>222</v>
      </c>
      <c r="D11" s="7">
        <v>2500000</v>
      </c>
      <c r="E11" s="7">
        <f>D11/12*$D32</f>
        <v>1250000</v>
      </c>
      <c r="F11" s="7">
        <f>'งบทดลอง 4 แถว จ.นครพนม'!D111</f>
        <v>1948915.35</v>
      </c>
      <c r="G11" s="7">
        <f t="shared" si="47"/>
        <v>698915.35000000009</v>
      </c>
      <c r="H11" s="18">
        <f t="shared" si="12"/>
        <v>55.913228000000004</v>
      </c>
      <c r="I11" s="7">
        <v>900000</v>
      </c>
      <c r="J11" s="7">
        <f>I11/12*$D32</f>
        <v>450000</v>
      </c>
      <c r="K11" s="7">
        <f>'งบทดลอง 4 แถว จ.นครพนม'!D898</f>
        <v>247077.25</v>
      </c>
      <c r="L11" s="7">
        <f t="shared" si="48"/>
        <v>-202922.75</v>
      </c>
      <c r="M11" s="18">
        <f t="shared" si="36"/>
        <v>-45.093944444444446</v>
      </c>
      <c r="N11" s="7">
        <v>520000</v>
      </c>
      <c r="O11" s="7">
        <f>N11/12*$D32</f>
        <v>260000</v>
      </c>
      <c r="P11" s="7">
        <f>'งบทดลอง 4 แถว จ.นครพนม'!D1685</f>
        <v>0</v>
      </c>
      <c r="Q11" s="7">
        <f t="shared" si="49"/>
        <v>-260000</v>
      </c>
      <c r="R11" s="18">
        <f t="shared" si="37"/>
        <v>-100</v>
      </c>
      <c r="S11" s="7">
        <v>720000</v>
      </c>
      <c r="T11" s="7">
        <f>S11/12*$D32</f>
        <v>360000</v>
      </c>
      <c r="U11" s="7">
        <f>'งบทดลอง 4 แถว จ.นครพนม'!D2472</f>
        <v>332375.65999999997</v>
      </c>
      <c r="V11" s="7">
        <f t="shared" si="50"/>
        <v>-27624.340000000026</v>
      </c>
      <c r="W11" s="18">
        <f t="shared" si="38"/>
        <v>-7.6734277777777846</v>
      </c>
      <c r="X11" s="7">
        <v>684000</v>
      </c>
      <c r="Y11" s="7">
        <f>X11/12*$D32</f>
        <v>342000</v>
      </c>
      <c r="Z11" s="7">
        <f>'งบทดลอง 4 แถว จ.นครพนม'!D3259</f>
        <v>246188.41999999998</v>
      </c>
      <c r="AA11" s="7">
        <f t="shared" si="51"/>
        <v>-95811.580000000016</v>
      </c>
      <c r="AB11" s="18">
        <f t="shared" si="39"/>
        <v>-28.015081871345032</v>
      </c>
      <c r="AC11" s="7">
        <v>450000</v>
      </c>
      <c r="AD11" s="7">
        <f>AC11/12*$D32</f>
        <v>225000</v>
      </c>
      <c r="AE11" s="7">
        <f>'งบทดลอง 4 แถว จ.นครพนม'!D4046</f>
        <v>275140.46000000002</v>
      </c>
      <c r="AF11" s="7">
        <f t="shared" si="52"/>
        <v>50140.460000000021</v>
      </c>
      <c r="AG11" s="18">
        <f t="shared" si="40"/>
        <v>22.284648888888896</v>
      </c>
      <c r="AH11" s="7">
        <v>840000</v>
      </c>
      <c r="AI11" s="7">
        <f>AH11/12*$D32</f>
        <v>420000</v>
      </c>
      <c r="AJ11" s="7">
        <f>'งบทดลอง 4 แถว จ.นครพนม'!D4833</f>
        <v>377236</v>
      </c>
      <c r="AK11" s="7">
        <f t="shared" si="53"/>
        <v>-42764</v>
      </c>
      <c r="AL11" s="18">
        <f t="shared" si="41"/>
        <v>-10.181904761904761</v>
      </c>
      <c r="AM11" s="7">
        <v>900000</v>
      </c>
      <c r="AN11" s="7">
        <f>AM11/12*$D32</f>
        <v>450000</v>
      </c>
      <c r="AO11" s="7">
        <f>'งบทดลอง 4 แถว จ.นครพนม'!D5620</f>
        <v>535419</v>
      </c>
      <c r="AP11" s="7">
        <f t="shared" si="54"/>
        <v>85419</v>
      </c>
      <c r="AQ11" s="18">
        <f t="shared" si="42"/>
        <v>18.981999999999999</v>
      </c>
      <c r="AR11" s="7">
        <v>640000</v>
      </c>
      <c r="AS11" s="7">
        <f>AR11/12*$D32</f>
        <v>320000</v>
      </c>
      <c r="AT11" s="7">
        <f>'งบทดลอง 4 แถว จ.นครพนม'!D6407</f>
        <v>249754.68</v>
      </c>
      <c r="AU11" s="7">
        <f t="shared" si="55"/>
        <v>-70245.320000000007</v>
      </c>
      <c r="AV11" s="18">
        <f t="shared" si="43"/>
        <v>-21.951662500000001</v>
      </c>
      <c r="AW11" s="7">
        <v>533935</v>
      </c>
      <c r="AX11" s="7">
        <f>AW11/12*$D32</f>
        <v>266967.5</v>
      </c>
      <c r="AY11" s="7">
        <f>'งบทดลอง 4 แถว จ.นครพนม'!D7194</f>
        <v>26780</v>
      </c>
      <c r="AZ11" s="7">
        <f t="shared" si="56"/>
        <v>-240187.5</v>
      </c>
      <c r="BA11" s="18">
        <f t="shared" si="44"/>
        <v>-89.968816428966065</v>
      </c>
      <c r="BB11" s="7">
        <v>1070102.25</v>
      </c>
      <c r="BC11" s="7">
        <f>BB11/12*$D32</f>
        <v>535051.125</v>
      </c>
      <c r="BD11" s="7">
        <f>'งบทดลอง 4 แถว จ.นครพนม'!D7981</f>
        <v>564216.52999999991</v>
      </c>
      <c r="BE11" s="7">
        <f t="shared" si="57"/>
        <v>29165.404999999912</v>
      </c>
      <c r="BF11" s="18">
        <f t="shared" si="45"/>
        <v>5.4509566725983261</v>
      </c>
      <c r="BG11" s="7">
        <v>300000</v>
      </c>
      <c r="BH11" s="7">
        <f>BG11/12*$D32</f>
        <v>150000</v>
      </c>
      <c r="BI11" s="7">
        <f>'งบทดลอง 4 แถว จ.นครพนม'!D8768</f>
        <v>143241.75</v>
      </c>
      <c r="BJ11" s="7">
        <f t="shared" si="58"/>
        <v>-6758.25</v>
      </c>
      <c r="BK11" s="18">
        <f t="shared" si="46"/>
        <v>-4.5054999999999996</v>
      </c>
    </row>
    <row r="12" spans="1:63" s="91" customFormat="1" x14ac:dyDescent="0.4">
      <c r="A12" s="180"/>
      <c r="B12" s="94"/>
      <c r="C12" s="16" t="s">
        <v>224</v>
      </c>
      <c r="D12" s="7">
        <v>1000000</v>
      </c>
      <c r="E12" s="7">
        <f>D12/12*$D32</f>
        <v>500000</v>
      </c>
      <c r="F12" s="7">
        <f>'งบทดลอง 4 แถว จ.นครพนม'!D112</f>
        <v>726116</v>
      </c>
      <c r="G12" s="7">
        <f t="shared" si="47"/>
        <v>226116</v>
      </c>
      <c r="H12" s="18">
        <f t="shared" si="12"/>
        <v>45.223200000000006</v>
      </c>
      <c r="I12" s="7">
        <v>50000</v>
      </c>
      <c r="J12" s="7">
        <f>I12/12*$D32</f>
        <v>25000</v>
      </c>
      <c r="K12" s="7">
        <f>'งบทดลอง 4 แถว จ.นครพนม'!D899</f>
        <v>2380</v>
      </c>
      <c r="L12" s="7">
        <f t="shared" si="48"/>
        <v>-22620</v>
      </c>
      <c r="M12" s="18">
        <f t="shared" si="36"/>
        <v>-90.48</v>
      </c>
      <c r="N12" s="7">
        <v>60000</v>
      </c>
      <c r="O12" s="7">
        <f>N12/12*$D32</f>
        <v>30000</v>
      </c>
      <c r="P12" s="7">
        <f>'งบทดลอง 4 แถว จ.นครพนม'!D1686</f>
        <v>53117</v>
      </c>
      <c r="Q12" s="7">
        <f t="shared" si="49"/>
        <v>23117</v>
      </c>
      <c r="R12" s="18">
        <f t="shared" si="37"/>
        <v>77.056666666666658</v>
      </c>
      <c r="S12" s="7">
        <v>192537</v>
      </c>
      <c r="T12" s="7">
        <f>S12/12*$D32</f>
        <v>96268.5</v>
      </c>
      <c r="U12" s="7">
        <f>'งบทดลอง 4 แถว จ.นครพนม'!D2473</f>
        <v>125630</v>
      </c>
      <c r="V12" s="7">
        <f t="shared" si="50"/>
        <v>29361.5</v>
      </c>
      <c r="W12" s="18">
        <f t="shared" si="38"/>
        <v>30.499592286157984</v>
      </c>
      <c r="X12" s="7">
        <v>100000</v>
      </c>
      <c r="Y12" s="7">
        <f>X12/12*$D32</f>
        <v>50000</v>
      </c>
      <c r="Z12" s="7">
        <f>'งบทดลอง 4 แถว จ.นครพนม'!D3260</f>
        <v>23743</v>
      </c>
      <c r="AA12" s="7">
        <f t="shared" si="51"/>
        <v>-26257</v>
      </c>
      <c r="AB12" s="18">
        <f t="shared" si="39"/>
        <v>-52.514000000000003</v>
      </c>
      <c r="AC12" s="7">
        <v>150000</v>
      </c>
      <c r="AD12" s="7">
        <f>AC12/12*$D32</f>
        <v>75000</v>
      </c>
      <c r="AE12" s="7">
        <f>'งบทดลอง 4 แถว จ.นครพนม'!D4047</f>
        <v>92587</v>
      </c>
      <c r="AF12" s="7">
        <f t="shared" si="52"/>
        <v>17587</v>
      </c>
      <c r="AG12" s="18">
        <f t="shared" si="40"/>
        <v>23.449333333333332</v>
      </c>
      <c r="AH12" s="7">
        <v>174696</v>
      </c>
      <c r="AI12" s="7">
        <f>AH12/12*$D32</f>
        <v>87348</v>
      </c>
      <c r="AJ12" s="7">
        <f>'งบทดลอง 4 แถว จ.นครพนม'!D4834</f>
        <v>159950</v>
      </c>
      <c r="AK12" s="7">
        <f t="shared" si="53"/>
        <v>72602</v>
      </c>
      <c r="AL12" s="18">
        <f t="shared" si="41"/>
        <v>83.118102303429964</v>
      </c>
      <c r="AM12" s="7">
        <v>150000</v>
      </c>
      <c r="AN12" s="7">
        <f>AM12/12*$D32</f>
        <v>75000</v>
      </c>
      <c r="AO12" s="7">
        <f>'งบทดลอง 4 แถว จ.นครพนม'!D5621</f>
        <v>111972</v>
      </c>
      <c r="AP12" s="7">
        <f t="shared" si="54"/>
        <v>36972</v>
      </c>
      <c r="AQ12" s="18">
        <f t="shared" si="42"/>
        <v>49.295999999999999</v>
      </c>
      <c r="AR12" s="7">
        <v>195000</v>
      </c>
      <c r="AS12" s="7">
        <f>AR12/12*$D32</f>
        <v>97500</v>
      </c>
      <c r="AT12" s="7">
        <f>'งบทดลอง 4 แถว จ.นครพนม'!D6408</f>
        <v>52365</v>
      </c>
      <c r="AU12" s="7">
        <f t="shared" si="55"/>
        <v>-45135</v>
      </c>
      <c r="AV12" s="18">
        <f t="shared" si="43"/>
        <v>-46.292307692307695</v>
      </c>
      <c r="AW12" s="7">
        <v>96895</v>
      </c>
      <c r="AX12" s="7">
        <f>AW12/12*$D32</f>
        <v>48447.5</v>
      </c>
      <c r="AY12" s="7">
        <f>'งบทดลอง 4 แถว จ.นครพนม'!D7195</f>
        <v>54116</v>
      </c>
      <c r="AZ12" s="7">
        <f t="shared" si="56"/>
        <v>5668.5</v>
      </c>
      <c r="BA12" s="18">
        <f t="shared" si="44"/>
        <v>11.70029413282419</v>
      </c>
      <c r="BB12" s="7">
        <v>285010</v>
      </c>
      <c r="BC12" s="7">
        <f>BB12/12*$D32</f>
        <v>142505</v>
      </c>
      <c r="BD12" s="7">
        <f>'งบทดลอง 4 แถว จ.นครพนม'!D7982</f>
        <v>157020</v>
      </c>
      <c r="BE12" s="7">
        <f t="shared" si="57"/>
        <v>14515</v>
      </c>
      <c r="BF12" s="18">
        <f t="shared" si="45"/>
        <v>10.185607522543069</v>
      </c>
      <c r="BG12" s="7">
        <v>15000</v>
      </c>
      <c r="BH12" s="7">
        <f>BG12/12*$D32</f>
        <v>7500</v>
      </c>
      <c r="BI12" s="7">
        <f>'งบทดลอง 4 แถว จ.นครพนม'!D8769</f>
        <v>19935</v>
      </c>
      <c r="BJ12" s="7">
        <f>BI12-BH12</f>
        <v>12435</v>
      </c>
      <c r="BK12" s="18">
        <f t="shared" si="46"/>
        <v>165.79999999999998</v>
      </c>
    </row>
    <row r="13" spans="1:63" s="91" customFormat="1" x14ac:dyDescent="0.4">
      <c r="A13" s="180"/>
      <c r="B13" s="94"/>
      <c r="C13" s="16" t="s">
        <v>226</v>
      </c>
      <c r="D13" s="7">
        <v>300000</v>
      </c>
      <c r="E13" s="7">
        <f>D13/12*$D32</f>
        <v>150000</v>
      </c>
      <c r="F13" s="7">
        <f>'งบทดลอง 4 แถว จ.นครพนม'!D113</f>
        <v>57390</v>
      </c>
      <c r="G13" s="7">
        <f t="shared" si="47"/>
        <v>-92610</v>
      </c>
      <c r="H13" s="18">
        <f t="shared" si="12"/>
        <v>-61.739999999999995</v>
      </c>
      <c r="I13" s="7">
        <v>50000</v>
      </c>
      <c r="J13" s="7">
        <f>I13/12*$D32</f>
        <v>25000</v>
      </c>
      <c r="K13" s="7">
        <f>'งบทดลอง 4 แถว จ.นครพนม'!D900</f>
        <v>8740</v>
      </c>
      <c r="L13" s="7">
        <f t="shared" si="48"/>
        <v>-16260</v>
      </c>
      <c r="M13" s="18">
        <f t="shared" si="36"/>
        <v>-65.039999999999992</v>
      </c>
      <c r="N13" s="7">
        <v>70000</v>
      </c>
      <c r="O13" s="7">
        <f>N13/12*$D32</f>
        <v>35000</v>
      </c>
      <c r="P13" s="7">
        <f>'งบทดลอง 4 แถว จ.นครพนม'!D1687</f>
        <v>83990</v>
      </c>
      <c r="Q13" s="7">
        <f t="shared" si="49"/>
        <v>48990</v>
      </c>
      <c r="R13" s="18">
        <f t="shared" si="37"/>
        <v>139.97142857142856</v>
      </c>
      <c r="S13" s="7">
        <v>1</v>
      </c>
      <c r="T13" s="7">
        <f>S13/12*$D32</f>
        <v>0.5</v>
      </c>
      <c r="U13" s="7">
        <f>'งบทดลอง 4 แถว จ.นครพนม'!D2474</f>
        <v>0</v>
      </c>
      <c r="V13" s="7">
        <f t="shared" si="50"/>
        <v>-0.5</v>
      </c>
      <c r="W13" s="18">
        <f t="shared" si="38"/>
        <v>-100</v>
      </c>
      <c r="X13" s="7">
        <v>40000</v>
      </c>
      <c r="Y13" s="7">
        <f>X13/12*$D32</f>
        <v>20000</v>
      </c>
      <c r="Z13" s="7">
        <f>'งบทดลอง 4 แถว จ.นครพนม'!D3261</f>
        <v>2240</v>
      </c>
      <c r="AA13" s="7">
        <f t="shared" si="51"/>
        <v>-17760</v>
      </c>
      <c r="AB13" s="18">
        <f>AA13/Y13*100</f>
        <v>-88.8</v>
      </c>
      <c r="AC13" s="7">
        <v>50000</v>
      </c>
      <c r="AD13" s="7">
        <f>AC13/12*$D32</f>
        <v>25000</v>
      </c>
      <c r="AE13" s="7">
        <f>'งบทดลอง 4 แถว จ.นครพนม'!D4048</f>
        <v>0</v>
      </c>
      <c r="AF13" s="7">
        <f t="shared" si="52"/>
        <v>-25000</v>
      </c>
      <c r="AG13" s="18">
        <f t="shared" si="40"/>
        <v>-100</v>
      </c>
      <c r="AH13" s="7">
        <v>8120</v>
      </c>
      <c r="AI13" s="7">
        <f>AH13/12*$D32</f>
        <v>4060</v>
      </c>
      <c r="AJ13" s="7">
        <f>'งบทดลอง 4 แถว จ.นครพนม'!D4835</f>
        <v>25060</v>
      </c>
      <c r="AK13" s="7">
        <f t="shared" si="53"/>
        <v>21000</v>
      </c>
      <c r="AL13" s="18">
        <f t="shared" si="41"/>
        <v>517.24137931034488</v>
      </c>
      <c r="AM13" s="7">
        <v>20000</v>
      </c>
      <c r="AN13" s="7">
        <f>AM13/12*$D32</f>
        <v>10000</v>
      </c>
      <c r="AO13" s="7">
        <f>'งบทดลอง 4 แถว จ.นครพนม'!D5622</f>
        <v>0</v>
      </c>
      <c r="AP13" s="7">
        <f t="shared" si="54"/>
        <v>-10000</v>
      </c>
      <c r="AQ13" s="18">
        <f t="shared" si="42"/>
        <v>-100</v>
      </c>
      <c r="AR13" s="7">
        <v>30000</v>
      </c>
      <c r="AS13" s="7">
        <f>AR13/12*$D32</f>
        <v>15000</v>
      </c>
      <c r="AT13" s="7">
        <f>'งบทดลอง 4 แถว จ.นครพนม'!D6409</f>
        <v>147700</v>
      </c>
      <c r="AU13" s="7">
        <f t="shared" si="55"/>
        <v>132700</v>
      </c>
      <c r="AV13" s="18">
        <f t="shared" si="43"/>
        <v>884.66666666666663</v>
      </c>
      <c r="AW13" s="7">
        <v>6640</v>
      </c>
      <c r="AX13" s="7">
        <f>AW13/12*$D32</f>
        <v>3320</v>
      </c>
      <c r="AY13" s="7">
        <f>'งบทดลอง 4 แถว จ.นครพนม'!D7196</f>
        <v>19855</v>
      </c>
      <c r="AZ13" s="7">
        <f t="shared" si="56"/>
        <v>16535</v>
      </c>
      <c r="BA13" s="18">
        <f t="shared" si="44"/>
        <v>498.04216867469881</v>
      </c>
      <c r="BB13" s="7">
        <v>0</v>
      </c>
      <c r="BC13" s="7">
        <f>BB13/12*$D32</f>
        <v>0</v>
      </c>
      <c r="BD13" s="7">
        <f>'งบทดลอง 4 แถว จ.นครพนม'!D7983</f>
        <v>0</v>
      </c>
      <c r="BE13" s="7">
        <f t="shared" si="57"/>
        <v>0</v>
      </c>
      <c r="BF13" s="18" t="e">
        <f t="shared" si="45"/>
        <v>#DIV/0!</v>
      </c>
      <c r="BG13" s="7">
        <v>10000</v>
      </c>
      <c r="BH13" s="7">
        <f>BG13/12*$D32</f>
        <v>5000</v>
      </c>
      <c r="BI13" s="7">
        <f>'งบทดลอง 4 แถว จ.นครพนม'!D8770</f>
        <v>4078</v>
      </c>
      <c r="BJ13" s="7">
        <f t="shared" si="58"/>
        <v>-922</v>
      </c>
      <c r="BK13" s="18">
        <f t="shared" si="46"/>
        <v>-18.440000000000001</v>
      </c>
    </row>
    <row r="14" spans="1:63" s="91" customFormat="1" x14ac:dyDescent="0.4">
      <c r="A14" s="180"/>
      <c r="B14" s="94"/>
      <c r="C14" s="16" t="s">
        <v>228</v>
      </c>
      <c r="D14" s="7">
        <v>1300000</v>
      </c>
      <c r="E14" s="7">
        <f>D14/12*$D32</f>
        <v>650000</v>
      </c>
      <c r="F14" s="7">
        <f>'งบทดลอง 4 แถว จ.นครพนม'!D114</f>
        <v>688590</v>
      </c>
      <c r="G14" s="7">
        <f t="shared" si="47"/>
        <v>38590</v>
      </c>
      <c r="H14" s="18">
        <f t="shared" si="12"/>
        <v>5.936923076923077</v>
      </c>
      <c r="I14" s="7">
        <v>250000</v>
      </c>
      <c r="J14" s="7">
        <f>I14/12*$D32</f>
        <v>125000</v>
      </c>
      <c r="K14" s="7">
        <f>'งบทดลอง 4 แถว จ.นครพนม'!D901</f>
        <v>164160</v>
      </c>
      <c r="L14" s="7">
        <f t="shared" si="48"/>
        <v>39160</v>
      </c>
      <c r="M14" s="18">
        <f t="shared" si="36"/>
        <v>31.327999999999999</v>
      </c>
      <c r="N14" s="7">
        <v>680000</v>
      </c>
      <c r="O14" s="7">
        <f>N14/12*$D32</f>
        <v>340000</v>
      </c>
      <c r="P14" s="7">
        <f>'งบทดลอง 4 แถว จ.นครพนม'!D1688</f>
        <v>271420</v>
      </c>
      <c r="Q14" s="7">
        <f t="shared" si="49"/>
        <v>-68580</v>
      </c>
      <c r="R14" s="18">
        <f t="shared" si="37"/>
        <v>-20.170588235294119</v>
      </c>
      <c r="S14" s="7">
        <v>176040</v>
      </c>
      <c r="T14" s="7">
        <f>S14/12*$D32</f>
        <v>88020</v>
      </c>
      <c r="U14" s="7">
        <f>'งบทดลอง 4 แถว จ.นครพนม'!D2475</f>
        <v>76160</v>
      </c>
      <c r="V14" s="7">
        <f t="shared" si="50"/>
        <v>-11860</v>
      </c>
      <c r="W14" s="18">
        <f t="shared" si="38"/>
        <v>-13.474210406725746</v>
      </c>
      <c r="X14" s="7">
        <v>198000</v>
      </c>
      <c r="Y14" s="7">
        <f>X14/12*$D32</f>
        <v>99000</v>
      </c>
      <c r="Z14" s="7">
        <f>'งบทดลอง 4 แถว จ.นครพนม'!D3262</f>
        <v>198700</v>
      </c>
      <c r="AA14" s="7">
        <f t="shared" si="51"/>
        <v>99700</v>
      </c>
      <c r="AB14" s="18">
        <f t="shared" si="39"/>
        <v>100.7070707070707</v>
      </c>
      <c r="AC14" s="7">
        <v>200000</v>
      </c>
      <c r="AD14" s="7">
        <f>AC14/12*$D32</f>
        <v>100000</v>
      </c>
      <c r="AE14" s="7">
        <f>'งบทดลอง 4 แถว จ.นครพนม'!D4049</f>
        <v>60050</v>
      </c>
      <c r="AF14" s="7">
        <f t="shared" si="52"/>
        <v>-39950</v>
      </c>
      <c r="AG14" s="18">
        <f t="shared" si="40"/>
        <v>-39.950000000000003</v>
      </c>
      <c r="AH14" s="7">
        <v>61729</v>
      </c>
      <c r="AI14" s="7">
        <f>AH14/12*$D32</f>
        <v>30864.5</v>
      </c>
      <c r="AJ14" s="7">
        <f>'งบทดลอง 4 แถว จ.นครพนม'!D4836</f>
        <v>81130</v>
      </c>
      <c r="AK14" s="7">
        <f t="shared" si="53"/>
        <v>50265.5</v>
      </c>
      <c r="AL14" s="18">
        <f t="shared" si="41"/>
        <v>162.85862398548494</v>
      </c>
      <c r="AM14" s="7">
        <v>500000</v>
      </c>
      <c r="AN14" s="7">
        <f>AM14/12*$D32</f>
        <v>250000</v>
      </c>
      <c r="AO14" s="7">
        <f>'งบทดลอง 4 แถว จ.นครพนม'!D5623</f>
        <v>110418</v>
      </c>
      <c r="AP14" s="7">
        <f t="shared" si="54"/>
        <v>-139582</v>
      </c>
      <c r="AQ14" s="18">
        <f t="shared" si="42"/>
        <v>-55.832800000000006</v>
      </c>
      <c r="AR14" s="7">
        <v>250000</v>
      </c>
      <c r="AS14" s="7">
        <f>AR14/12*$D32</f>
        <v>125000</v>
      </c>
      <c r="AT14" s="7">
        <f>'งบทดลอง 4 แถว จ.นครพนม'!D6410</f>
        <v>88289</v>
      </c>
      <c r="AU14" s="7">
        <f t="shared" si="55"/>
        <v>-36711</v>
      </c>
      <c r="AV14" s="18">
        <f t="shared" si="43"/>
        <v>-29.3688</v>
      </c>
      <c r="AW14" s="7">
        <v>98168</v>
      </c>
      <c r="AX14" s="7">
        <f>AW14/12*$D32</f>
        <v>49084</v>
      </c>
      <c r="AY14" s="7">
        <f>'งบทดลอง 4 แถว จ.นครพนม'!D7197</f>
        <v>28035</v>
      </c>
      <c r="AZ14" s="7">
        <f t="shared" si="56"/>
        <v>-21049</v>
      </c>
      <c r="BA14" s="18">
        <f t="shared" si="44"/>
        <v>-42.883628066172278</v>
      </c>
      <c r="BB14" s="7">
        <v>1121700</v>
      </c>
      <c r="BC14" s="7">
        <f>BB14/12*$D32</f>
        <v>560850</v>
      </c>
      <c r="BD14" s="7">
        <f>'งบทดลอง 4 แถว จ.นครพนม'!D7984</f>
        <v>270910</v>
      </c>
      <c r="BE14" s="7">
        <f t="shared" si="57"/>
        <v>-289940</v>
      </c>
      <c r="BF14" s="18">
        <f t="shared" si="45"/>
        <v>-51.696532049567622</v>
      </c>
      <c r="BG14" s="7">
        <v>119000</v>
      </c>
      <c r="BH14" s="7">
        <f>BG14/12*$D32</f>
        <v>59500</v>
      </c>
      <c r="BI14" s="7">
        <f>'งบทดลอง 4 แถว จ.นครพนม'!D8771</f>
        <v>79250</v>
      </c>
      <c r="BJ14" s="7">
        <f t="shared" si="58"/>
        <v>19750</v>
      </c>
      <c r="BK14" s="18">
        <f t="shared" si="46"/>
        <v>33.193277310924366</v>
      </c>
    </row>
    <row r="15" spans="1:63" s="91" customFormat="1" x14ac:dyDescent="0.4">
      <c r="A15" s="180"/>
      <c r="B15" s="94"/>
      <c r="C15" s="16" t="s">
        <v>230</v>
      </c>
      <c r="D15" s="7">
        <v>4000000</v>
      </c>
      <c r="E15" s="7">
        <f>D15/12*$D32</f>
        <v>2000000</v>
      </c>
      <c r="F15" s="7">
        <f>'งบทดลอง 4 แถว จ.นครพนม'!D115</f>
        <v>3196284.2</v>
      </c>
      <c r="G15" s="7">
        <f t="shared" si="47"/>
        <v>1196284.2000000002</v>
      </c>
      <c r="H15" s="18">
        <f t="shared" si="12"/>
        <v>59.81421000000001</v>
      </c>
      <c r="I15" s="7">
        <v>500000</v>
      </c>
      <c r="J15" s="7">
        <f>I15/12*$D32</f>
        <v>250000</v>
      </c>
      <c r="K15" s="7">
        <f>'งบทดลอง 4 แถว จ.นครพนม'!D902</f>
        <v>425542</v>
      </c>
      <c r="L15" s="7">
        <f t="shared" si="48"/>
        <v>175542</v>
      </c>
      <c r="M15" s="18">
        <f t="shared" si="36"/>
        <v>70.216800000000006</v>
      </c>
      <c r="N15" s="7">
        <v>380000</v>
      </c>
      <c r="O15" s="7">
        <f>N15/12*$D32</f>
        <v>190000</v>
      </c>
      <c r="P15" s="7">
        <f>'งบทดลอง 4 แถว จ.นครพนม'!D1689</f>
        <v>495520</v>
      </c>
      <c r="Q15" s="7">
        <f t="shared" si="49"/>
        <v>305520</v>
      </c>
      <c r="R15" s="18">
        <f t="shared" si="37"/>
        <v>160.80000000000001</v>
      </c>
      <c r="S15" s="7">
        <v>634618</v>
      </c>
      <c r="T15" s="7">
        <f>S15/12*$D32</f>
        <v>317309</v>
      </c>
      <c r="U15" s="7">
        <f>'งบทดลอง 4 แถว จ.นครพนม'!D2476</f>
        <v>308270</v>
      </c>
      <c r="V15" s="7">
        <f t="shared" si="50"/>
        <v>-9039</v>
      </c>
      <c r="W15" s="18">
        <f t="shared" si="38"/>
        <v>-2.8486428055932862</v>
      </c>
      <c r="X15" s="7">
        <v>684000</v>
      </c>
      <c r="Y15" s="7">
        <f>X15/12*$D32</f>
        <v>342000</v>
      </c>
      <c r="Z15" s="7">
        <f>'งบทดลอง 4 แถว จ.นครพนม'!D3263</f>
        <v>451772</v>
      </c>
      <c r="AA15" s="7">
        <f t="shared" si="51"/>
        <v>109772</v>
      </c>
      <c r="AB15" s="18">
        <f t="shared" si="39"/>
        <v>32.097076023391814</v>
      </c>
      <c r="AC15" s="7">
        <v>400000</v>
      </c>
      <c r="AD15" s="7">
        <f>AC15/12*$D32</f>
        <v>200000</v>
      </c>
      <c r="AE15" s="7">
        <f>'งบทดลอง 4 แถว จ.นครพนม'!D4050</f>
        <v>232455</v>
      </c>
      <c r="AF15" s="7">
        <f t="shared" si="52"/>
        <v>32455</v>
      </c>
      <c r="AG15" s="18">
        <f t="shared" si="40"/>
        <v>16.227499999999999</v>
      </c>
      <c r="AH15" s="7">
        <v>291724.5</v>
      </c>
      <c r="AI15" s="7">
        <f>AH15/12*$D32</f>
        <v>145862.25</v>
      </c>
      <c r="AJ15" s="7">
        <f>'งบทดลอง 4 แถว จ.นครพนม'!D4837</f>
        <v>144940.6</v>
      </c>
      <c r="AK15" s="7">
        <f t="shared" si="53"/>
        <v>-921.64999999999418</v>
      </c>
      <c r="AL15" s="18">
        <f t="shared" si="41"/>
        <v>-0.63186328196637187</v>
      </c>
      <c r="AM15" s="7">
        <v>950000</v>
      </c>
      <c r="AN15" s="7">
        <f>AM15/12*$D32</f>
        <v>475000</v>
      </c>
      <c r="AO15" s="7">
        <f>'งบทดลอง 4 แถว จ.นครพนม'!D5624</f>
        <v>584516</v>
      </c>
      <c r="AP15" s="7">
        <f t="shared" si="54"/>
        <v>109516</v>
      </c>
      <c r="AQ15" s="18">
        <f t="shared" si="42"/>
        <v>23.055999999999997</v>
      </c>
      <c r="AR15" s="7">
        <v>450000</v>
      </c>
      <c r="AS15" s="7">
        <f>AR15/12*$D32</f>
        <v>225000</v>
      </c>
      <c r="AT15" s="7">
        <f>'งบทดลอง 4 แถว จ.นครพนม'!D6411</f>
        <v>445227.2</v>
      </c>
      <c r="AU15" s="7">
        <f t="shared" si="55"/>
        <v>220227.20000000001</v>
      </c>
      <c r="AV15" s="18">
        <f t="shared" si="43"/>
        <v>97.878755555555557</v>
      </c>
      <c r="AW15" s="7">
        <v>791587</v>
      </c>
      <c r="AX15" s="7">
        <f>AW15/12*$D32</f>
        <v>395793.5</v>
      </c>
      <c r="AY15" s="7">
        <f>'งบทดลอง 4 แถว จ.นครพนม'!D7198</f>
        <v>339764</v>
      </c>
      <c r="AZ15" s="7">
        <f t="shared" si="56"/>
        <v>-56029.5</v>
      </c>
      <c r="BA15" s="18">
        <f t="shared" si="44"/>
        <v>-14.156245617980085</v>
      </c>
      <c r="BB15" s="7">
        <v>1855049</v>
      </c>
      <c r="BC15" s="7">
        <f>BB15/12*$D32</f>
        <v>927524.5</v>
      </c>
      <c r="BD15" s="7">
        <f>'งบทดลอง 4 แถว จ.นครพนม'!D7985</f>
        <v>732945</v>
      </c>
      <c r="BE15" s="7">
        <f t="shared" si="57"/>
        <v>-194579.5</v>
      </c>
      <c r="BF15" s="18">
        <f t="shared" si="45"/>
        <v>-20.978367687322542</v>
      </c>
      <c r="BG15" s="7">
        <v>200000</v>
      </c>
      <c r="BH15" s="7">
        <f>BG15/12*$D32</f>
        <v>100000</v>
      </c>
      <c r="BI15" s="7">
        <f>'งบทดลอง 4 แถว จ.นครพนม'!D8772</f>
        <v>85549</v>
      </c>
      <c r="BJ15" s="7">
        <f t="shared" si="58"/>
        <v>-14451</v>
      </c>
      <c r="BK15" s="18">
        <f t="shared" si="46"/>
        <v>-14.451000000000001</v>
      </c>
    </row>
    <row r="16" spans="1:63" s="91" customFormat="1" x14ac:dyDescent="0.4">
      <c r="A16" s="180"/>
      <c r="B16" s="94"/>
      <c r="C16" s="16" t="s">
        <v>214</v>
      </c>
      <c r="D16" s="7">
        <v>11000000</v>
      </c>
      <c r="E16" s="7">
        <f>D16/12*$D32</f>
        <v>5500000</v>
      </c>
      <c r="F16" s="7">
        <f>'งบทดลอง 4 แถว จ.นครพนม'!D107</f>
        <v>5636543.4800000004</v>
      </c>
      <c r="G16" s="7">
        <f t="shared" si="47"/>
        <v>136543.48000000045</v>
      </c>
      <c r="H16" s="18">
        <f t="shared" si="12"/>
        <v>2.4826087272727353</v>
      </c>
      <c r="I16" s="7">
        <v>400000</v>
      </c>
      <c r="J16" s="7">
        <f>I16/12*$D32</f>
        <v>200000</v>
      </c>
      <c r="K16" s="7">
        <f>'งบทดลอง 4 แถว จ.นครพนม'!D894</f>
        <v>279587</v>
      </c>
      <c r="L16" s="7">
        <f t="shared" si="48"/>
        <v>79587</v>
      </c>
      <c r="M16" s="18">
        <f t="shared" si="36"/>
        <v>39.793500000000002</v>
      </c>
      <c r="N16" s="7">
        <v>450000</v>
      </c>
      <c r="O16" s="7">
        <f>N16/12*$D32</f>
        <v>225000</v>
      </c>
      <c r="P16" s="7">
        <f>'งบทดลอง 4 แถว จ.นครพนม'!D1681</f>
        <v>306918</v>
      </c>
      <c r="Q16" s="7">
        <f t="shared" si="49"/>
        <v>81918</v>
      </c>
      <c r="R16" s="18">
        <f t="shared" si="37"/>
        <v>36.408000000000001</v>
      </c>
      <c r="S16" s="7">
        <v>550000</v>
      </c>
      <c r="T16" s="7">
        <f>S16/12*$D32</f>
        <v>275000</v>
      </c>
      <c r="U16" s="7">
        <f>'งบทดลอง 4 แถว จ.นครพนม'!D2468</f>
        <v>330750</v>
      </c>
      <c r="V16" s="7">
        <f t="shared" si="50"/>
        <v>55750</v>
      </c>
      <c r="W16" s="18">
        <f t="shared" si="38"/>
        <v>20.272727272727273</v>
      </c>
      <c r="X16" s="7">
        <v>84000</v>
      </c>
      <c r="Y16" s="7">
        <f>X16/12*$D32</f>
        <v>42000</v>
      </c>
      <c r="Z16" s="7">
        <f>'งบทดลอง 4 แถว จ.นครพนม'!D3255</f>
        <v>135516</v>
      </c>
      <c r="AA16" s="7">
        <f t="shared" si="51"/>
        <v>93516</v>
      </c>
      <c r="AB16" s="18">
        <f t="shared" si="39"/>
        <v>222.65714285714284</v>
      </c>
      <c r="AC16" s="7">
        <v>400000</v>
      </c>
      <c r="AD16" s="7">
        <f>AC16/12*$D32</f>
        <v>200000</v>
      </c>
      <c r="AE16" s="7">
        <f>'งบทดลอง 4 แถว จ.นครพนม'!D4042</f>
        <v>179726</v>
      </c>
      <c r="AF16" s="7">
        <f t="shared" si="52"/>
        <v>-20274</v>
      </c>
      <c r="AG16" s="18">
        <f t="shared" si="40"/>
        <v>-10.137</v>
      </c>
      <c r="AH16" s="7">
        <v>1280000</v>
      </c>
      <c r="AI16" s="7">
        <f>AH16/12*$D32</f>
        <v>640000</v>
      </c>
      <c r="AJ16" s="7">
        <f>'งบทดลอง 4 แถว จ.นครพนม'!D4829</f>
        <v>352157</v>
      </c>
      <c r="AK16" s="7">
        <f t="shared" si="53"/>
        <v>-287843</v>
      </c>
      <c r="AL16" s="18">
        <f t="shared" si="41"/>
        <v>-44.975468750000005</v>
      </c>
      <c r="AM16" s="7">
        <v>1100000</v>
      </c>
      <c r="AN16" s="7">
        <f>AM16/12*$D32</f>
        <v>550000</v>
      </c>
      <c r="AO16" s="7">
        <f>'งบทดลอง 4 แถว จ.นครพนม'!D5616</f>
        <v>541600</v>
      </c>
      <c r="AP16" s="7">
        <f t="shared" si="54"/>
        <v>-8400</v>
      </c>
      <c r="AQ16" s="18">
        <f t="shared" si="42"/>
        <v>-1.5272727272727273</v>
      </c>
      <c r="AR16" s="7">
        <v>450000</v>
      </c>
      <c r="AS16" s="7">
        <f>AR16/12*$D32</f>
        <v>225000</v>
      </c>
      <c r="AT16" s="7">
        <f>'งบทดลอง 4 แถว จ.นครพนม'!D6403</f>
        <v>308280</v>
      </c>
      <c r="AU16" s="7">
        <f t="shared" si="55"/>
        <v>83280</v>
      </c>
      <c r="AV16" s="18">
        <f t="shared" si="43"/>
        <v>37.013333333333328</v>
      </c>
      <c r="AW16" s="7">
        <v>754102</v>
      </c>
      <c r="AX16" s="7">
        <f>AW16/12*$D32</f>
        <v>377051</v>
      </c>
      <c r="AY16" s="7">
        <f>'งบทดลอง 4 แถว จ.นครพนม'!D7190</f>
        <v>360594</v>
      </c>
      <c r="AZ16" s="7">
        <f t="shared" si="56"/>
        <v>-16457</v>
      </c>
      <c r="BA16" s="18">
        <f t="shared" si="44"/>
        <v>-4.3646615444595032</v>
      </c>
      <c r="BB16" s="7">
        <v>2090987.04</v>
      </c>
      <c r="BC16" s="7">
        <f>BB16/12*$D32</f>
        <v>1045493.52</v>
      </c>
      <c r="BD16" s="7">
        <f>'งบทดลอง 4 แถว จ.นครพนม'!D7977</f>
        <v>1023990</v>
      </c>
      <c r="BE16" s="7">
        <f t="shared" si="57"/>
        <v>-21503.520000000019</v>
      </c>
      <c r="BF16" s="18">
        <f t="shared" si="45"/>
        <v>-2.056781757958674</v>
      </c>
      <c r="BG16" s="7">
        <v>228000</v>
      </c>
      <c r="BH16" s="7">
        <f>BG16/12*$D32</f>
        <v>114000</v>
      </c>
      <c r="BI16" s="7">
        <f>'งบทดลอง 4 แถว จ.นครพนม'!D8764</f>
        <v>157150</v>
      </c>
      <c r="BJ16" s="7">
        <f t="shared" si="58"/>
        <v>43150</v>
      </c>
      <c r="BK16" s="18">
        <f t="shared" si="46"/>
        <v>37.850877192982459</v>
      </c>
    </row>
    <row r="17" spans="1:63" s="91" customFormat="1" x14ac:dyDescent="0.4">
      <c r="A17" s="180"/>
      <c r="B17" s="94"/>
      <c r="C17" s="16" t="s">
        <v>216</v>
      </c>
      <c r="D17" s="7">
        <v>2000000</v>
      </c>
      <c r="E17" s="7">
        <f>D17/12*$D32</f>
        <v>1000000</v>
      </c>
      <c r="F17" s="7">
        <f>'งบทดลอง 4 แถว จ.นครพนม'!D108</f>
        <v>537375</v>
      </c>
      <c r="G17" s="7">
        <f t="shared" si="47"/>
        <v>-462625</v>
      </c>
      <c r="H17" s="18">
        <f t="shared" si="12"/>
        <v>-46.262500000000003</v>
      </c>
      <c r="I17" s="7">
        <v>10000</v>
      </c>
      <c r="J17" s="7">
        <f>I17/12*$D32</f>
        <v>5000</v>
      </c>
      <c r="K17" s="7">
        <f>'งบทดลอง 4 แถว จ.นครพนม'!D895</f>
        <v>0</v>
      </c>
      <c r="L17" s="7">
        <f t="shared" si="48"/>
        <v>-5000</v>
      </c>
      <c r="M17" s="18">
        <f t="shared" si="36"/>
        <v>-100</v>
      </c>
      <c r="N17" s="7">
        <v>70000</v>
      </c>
      <c r="O17" s="7">
        <f>N17/12*$D32</f>
        <v>35000</v>
      </c>
      <c r="P17" s="7">
        <f>'งบทดลอง 4 แถว จ.นครพนม'!D1682</f>
        <v>3000</v>
      </c>
      <c r="Q17" s="7">
        <f t="shared" si="49"/>
        <v>-32000</v>
      </c>
      <c r="R17" s="18">
        <f t="shared" si="37"/>
        <v>-91.428571428571431</v>
      </c>
      <c r="S17" s="7">
        <v>224400</v>
      </c>
      <c r="T17" s="7">
        <f>S17/12*$D32</f>
        <v>112200</v>
      </c>
      <c r="U17" s="7">
        <f>'งบทดลอง 4 แถว จ.นครพนม'!D2469</f>
        <v>0</v>
      </c>
      <c r="V17" s="7">
        <f t="shared" si="50"/>
        <v>-112200</v>
      </c>
      <c r="W17" s="18">
        <f t="shared" si="38"/>
        <v>-100</v>
      </c>
      <c r="X17" s="7">
        <v>115700</v>
      </c>
      <c r="Y17" s="7">
        <f>X17/12*$D32</f>
        <v>57850</v>
      </c>
      <c r="Z17" s="7">
        <f>'งบทดลอง 4 แถว จ.นครพนม'!D3256</f>
        <v>0</v>
      </c>
      <c r="AA17" s="7">
        <f t="shared" si="51"/>
        <v>-57850</v>
      </c>
      <c r="AB17" s="18">
        <f t="shared" si="39"/>
        <v>-100</v>
      </c>
      <c r="AC17" s="7">
        <v>1</v>
      </c>
      <c r="AD17" s="7">
        <f>AC17/12*$D32</f>
        <v>0.5</v>
      </c>
      <c r="AE17" s="7">
        <f>'งบทดลอง 4 แถว จ.นครพนม'!D4043</f>
        <v>0</v>
      </c>
      <c r="AF17" s="7">
        <f t="shared" si="52"/>
        <v>-0.5</v>
      </c>
      <c r="AG17" s="18">
        <f t="shared" si="40"/>
        <v>-100</v>
      </c>
      <c r="AH17" s="7">
        <v>0</v>
      </c>
      <c r="AI17" s="7">
        <f>AH17/12*$D32</f>
        <v>0</v>
      </c>
      <c r="AJ17" s="7">
        <f>'งบทดลอง 4 แถว จ.นครพนม'!D4830</f>
        <v>21175</v>
      </c>
      <c r="AK17" s="7">
        <f t="shared" si="53"/>
        <v>21175</v>
      </c>
      <c r="AL17" s="18" t="e">
        <f t="shared" si="41"/>
        <v>#DIV/0!</v>
      </c>
      <c r="AM17" s="7">
        <v>200000</v>
      </c>
      <c r="AN17" s="7">
        <f>AM17/12*$D32</f>
        <v>100000</v>
      </c>
      <c r="AO17" s="7">
        <f>'งบทดลอง 4 แถว จ.นครพนม'!D5617</f>
        <v>131845</v>
      </c>
      <c r="AP17" s="7">
        <f t="shared" si="54"/>
        <v>31845</v>
      </c>
      <c r="AQ17" s="18">
        <f t="shared" si="42"/>
        <v>31.845000000000002</v>
      </c>
      <c r="AR17" s="7">
        <v>200000</v>
      </c>
      <c r="AS17" s="7">
        <f>AR17/12*$D32</f>
        <v>100000</v>
      </c>
      <c r="AT17" s="7">
        <f>'งบทดลอง 4 แถว จ.นครพนม'!D6404</f>
        <v>0</v>
      </c>
      <c r="AU17" s="7">
        <f t="shared" si="55"/>
        <v>-100000</v>
      </c>
      <c r="AV17" s="18">
        <f t="shared" si="43"/>
        <v>-100</v>
      </c>
      <c r="AW17" s="7">
        <v>338500</v>
      </c>
      <c r="AX17" s="7">
        <f>AW17/12*$D32</f>
        <v>169250</v>
      </c>
      <c r="AY17" s="7">
        <f>'งบทดลอง 4 แถว จ.นครพนม'!D7191</f>
        <v>18400</v>
      </c>
      <c r="AZ17" s="7">
        <f t="shared" si="56"/>
        <v>-150850</v>
      </c>
      <c r="BA17" s="18">
        <f t="shared" si="44"/>
        <v>-89.128508124076816</v>
      </c>
      <c r="BB17" s="7">
        <v>1200400</v>
      </c>
      <c r="BC17" s="7">
        <f>BB17/12*$D32</f>
        <v>600200</v>
      </c>
      <c r="BD17" s="7">
        <f>'งบทดลอง 4 แถว จ.นครพนม'!D7978</f>
        <v>13500</v>
      </c>
      <c r="BE17" s="7">
        <f t="shared" si="57"/>
        <v>-586700</v>
      </c>
      <c r="BF17" s="18">
        <f t="shared" si="45"/>
        <v>-97.750749750083315</v>
      </c>
      <c r="BG17" s="7">
        <v>200000</v>
      </c>
      <c r="BH17" s="7">
        <f>BG17/12*$D32</f>
        <v>100000</v>
      </c>
      <c r="BI17" s="7">
        <f>'งบทดลอง 4 แถว จ.นครพนม'!D8765</f>
        <v>0</v>
      </c>
      <c r="BJ17" s="7">
        <f t="shared" si="58"/>
        <v>-100000</v>
      </c>
      <c r="BK17" s="18">
        <f t="shared" si="46"/>
        <v>-100</v>
      </c>
    </row>
    <row r="18" spans="1:63" s="91" customFormat="1" x14ac:dyDescent="0.4">
      <c r="A18" s="180"/>
      <c r="B18" s="94"/>
      <c r="C18" s="16" t="s">
        <v>232</v>
      </c>
      <c r="D18" s="7">
        <v>1000000</v>
      </c>
      <c r="E18" s="7">
        <f>D18/12*$D32</f>
        <v>500000</v>
      </c>
      <c r="F18" s="7">
        <f>'งบทดลอง 4 แถว จ.นครพนม'!D116</f>
        <v>495082</v>
      </c>
      <c r="G18" s="7">
        <f t="shared" si="47"/>
        <v>-4918</v>
      </c>
      <c r="H18" s="18">
        <f t="shared" si="12"/>
        <v>-0.98359999999999992</v>
      </c>
      <c r="I18" s="7">
        <v>100000</v>
      </c>
      <c r="J18" s="7">
        <f>I18/12*$D32</f>
        <v>50000</v>
      </c>
      <c r="K18" s="7">
        <f>'งบทดลอง 4 แถว จ.นครพนม'!D903</f>
        <v>26030</v>
      </c>
      <c r="L18" s="7">
        <f t="shared" si="48"/>
        <v>-23970</v>
      </c>
      <c r="M18" s="18">
        <f t="shared" si="36"/>
        <v>-47.94</v>
      </c>
      <c r="N18" s="7">
        <v>50000</v>
      </c>
      <c r="O18" s="7">
        <f>N18/12*$D32</f>
        <v>25000</v>
      </c>
      <c r="P18" s="7">
        <f>'งบทดลอง 4 แถว จ.นครพนม'!D1690</f>
        <v>104400</v>
      </c>
      <c r="Q18" s="7">
        <f t="shared" si="49"/>
        <v>79400</v>
      </c>
      <c r="R18" s="18">
        <f t="shared" si="37"/>
        <v>317.60000000000002</v>
      </c>
      <c r="S18" s="7">
        <v>100000</v>
      </c>
      <c r="T18" s="7">
        <f>S18/12*$D32</f>
        <v>50000</v>
      </c>
      <c r="U18" s="7">
        <f>'งบทดลอง 4 แถว จ.นครพนม'!D2477</f>
        <v>184795</v>
      </c>
      <c r="V18" s="7">
        <f t="shared" si="50"/>
        <v>134795</v>
      </c>
      <c r="W18" s="18">
        <f t="shared" si="38"/>
        <v>269.58999999999997</v>
      </c>
      <c r="X18" s="7">
        <v>125000</v>
      </c>
      <c r="Y18" s="7">
        <f>X18/12*$D32</f>
        <v>62500</v>
      </c>
      <c r="Z18" s="7">
        <f>'งบทดลอง 4 แถว จ.นครพนม'!D3264</f>
        <v>18213</v>
      </c>
      <c r="AA18" s="7">
        <f t="shared" si="51"/>
        <v>-44287</v>
      </c>
      <c r="AB18" s="18">
        <f t="shared" si="39"/>
        <v>-70.859200000000001</v>
      </c>
      <c r="AC18" s="7">
        <v>100000</v>
      </c>
      <c r="AD18" s="7">
        <f>AC18/12*$D32</f>
        <v>50000</v>
      </c>
      <c r="AE18" s="7">
        <f>'งบทดลอง 4 แถว จ.นครพนม'!D4051</f>
        <v>48626</v>
      </c>
      <c r="AF18" s="7">
        <f t="shared" si="52"/>
        <v>-1374</v>
      </c>
      <c r="AG18" s="18">
        <f t="shared" si="40"/>
        <v>-2.7480000000000002</v>
      </c>
      <c r="AH18" s="7">
        <v>323075</v>
      </c>
      <c r="AI18" s="7">
        <f>AH18/12*$D32</f>
        <v>161537.5</v>
      </c>
      <c r="AJ18" s="7">
        <f>'งบทดลอง 4 แถว จ.นครพนม'!D4838</f>
        <v>70419</v>
      </c>
      <c r="AK18" s="7">
        <f t="shared" si="53"/>
        <v>-91118.5</v>
      </c>
      <c r="AL18" s="18">
        <f t="shared" si="41"/>
        <v>-56.407026232299003</v>
      </c>
      <c r="AM18" s="7">
        <v>250000</v>
      </c>
      <c r="AN18" s="7">
        <f>AM18/12*$D32</f>
        <v>125000</v>
      </c>
      <c r="AO18" s="7">
        <f>'งบทดลอง 4 แถว จ.นครพนม'!D5625</f>
        <v>115035</v>
      </c>
      <c r="AP18" s="7">
        <f t="shared" si="54"/>
        <v>-9965</v>
      </c>
      <c r="AQ18" s="18">
        <f t="shared" si="42"/>
        <v>-7.9719999999999995</v>
      </c>
      <c r="AR18" s="7">
        <v>200000</v>
      </c>
      <c r="AS18" s="7">
        <f>AR18/12*$D32</f>
        <v>100000</v>
      </c>
      <c r="AT18" s="7">
        <f>'งบทดลอง 4 แถว จ.นครพนม'!D6412</f>
        <v>47223</v>
      </c>
      <c r="AU18" s="7">
        <f t="shared" si="55"/>
        <v>-52777</v>
      </c>
      <c r="AV18" s="18">
        <f t="shared" si="43"/>
        <v>-52.776999999999994</v>
      </c>
      <c r="AW18" s="7">
        <v>165377</v>
      </c>
      <c r="AX18" s="7">
        <f>AW18/12*$D32</f>
        <v>82688.5</v>
      </c>
      <c r="AY18" s="7">
        <f>'งบทดลอง 4 แถว จ.นครพนม'!D7199</f>
        <v>234218</v>
      </c>
      <c r="AZ18" s="7">
        <f t="shared" si="56"/>
        <v>151529.5</v>
      </c>
      <c r="BA18" s="18">
        <f t="shared" si="44"/>
        <v>183.25341492468723</v>
      </c>
      <c r="BB18" s="7">
        <v>185407</v>
      </c>
      <c r="BC18" s="7">
        <f>BB18/12*$D32</f>
        <v>92703.5</v>
      </c>
      <c r="BD18" s="7">
        <f>'งบทดลอง 4 แถว จ.นครพนม'!D7986</f>
        <v>109445</v>
      </c>
      <c r="BE18" s="7">
        <f t="shared" si="57"/>
        <v>16741.5</v>
      </c>
      <c r="BF18" s="18">
        <f t="shared" si="45"/>
        <v>18.059188703770623</v>
      </c>
      <c r="BG18" s="7">
        <v>10000</v>
      </c>
      <c r="BH18" s="7">
        <f>BG18/12*$D32</f>
        <v>5000</v>
      </c>
      <c r="BI18" s="7">
        <f>'งบทดลอง 4 แถว จ.นครพนม'!D8773</f>
        <v>17877</v>
      </c>
      <c r="BJ18" s="7">
        <f t="shared" si="58"/>
        <v>12877</v>
      </c>
      <c r="BK18" s="18">
        <f t="shared" si="46"/>
        <v>257.54000000000002</v>
      </c>
    </row>
    <row r="19" spans="1:63" s="91" customFormat="1" x14ac:dyDescent="0.4">
      <c r="A19" s="181"/>
      <c r="B19" s="90"/>
      <c r="C19" s="16" t="s">
        <v>234</v>
      </c>
      <c r="D19" s="7">
        <v>5000000</v>
      </c>
      <c r="E19" s="7">
        <f>D19/12*$D32</f>
        <v>2500000</v>
      </c>
      <c r="F19" s="7">
        <f>'งบทดลอง 4 แถว จ.นครพนม'!D117</f>
        <v>192000</v>
      </c>
      <c r="G19" s="7">
        <f t="shared" si="47"/>
        <v>-2308000</v>
      </c>
      <c r="H19" s="18">
        <f t="shared" si="12"/>
        <v>-92.320000000000007</v>
      </c>
      <c r="I19" s="7">
        <v>210000</v>
      </c>
      <c r="J19" s="7">
        <f>I19/12*$D32</f>
        <v>105000</v>
      </c>
      <c r="K19" s="7">
        <f>'งบทดลอง 4 แถว จ.นครพนม'!D904</f>
        <v>10000</v>
      </c>
      <c r="L19" s="7">
        <f t="shared" si="48"/>
        <v>-95000</v>
      </c>
      <c r="M19" s="18">
        <f t="shared" si="36"/>
        <v>-90.476190476190482</v>
      </c>
      <c r="N19" s="7">
        <v>170000</v>
      </c>
      <c r="O19" s="7">
        <f>N19/12*$D32</f>
        <v>85000</v>
      </c>
      <c r="P19" s="7">
        <f>'งบทดลอง 4 แถว จ.นครพนม'!D1691</f>
        <v>65017</v>
      </c>
      <c r="Q19" s="7">
        <f t="shared" si="49"/>
        <v>-19983</v>
      </c>
      <c r="R19" s="18">
        <f t="shared" si="37"/>
        <v>-23.509411764705881</v>
      </c>
      <c r="S19" s="7">
        <v>200000</v>
      </c>
      <c r="T19" s="7">
        <f>S19/12*$D32</f>
        <v>100000</v>
      </c>
      <c r="U19" s="7">
        <f>'งบทดลอง 4 แถว จ.นครพนม'!D2478</f>
        <v>42520</v>
      </c>
      <c r="V19" s="7">
        <f t="shared" si="50"/>
        <v>-57480</v>
      </c>
      <c r="W19" s="18">
        <f t="shared" si="38"/>
        <v>-57.48</v>
      </c>
      <c r="X19" s="7">
        <v>297000</v>
      </c>
      <c r="Y19" s="7">
        <f>X19/12*$D32</f>
        <v>148500</v>
      </c>
      <c r="Z19" s="7">
        <f>'งบทดลอง 4 แถว จ.นครพนม'!D3265</f>
        <v>39152</v>
      </c>
      <c r="AA19" s="7">
        <f t="shared" si="51"/>
        <v>-109348</v>
      </c>
      <c r="AB19" s="18">
        <f t="shared" si="39"/>
        <v>-73.635016835016827</v>
      </c>
      <c r="AC19" s="7">
        <v>134000</v>
      </c>
      <c r="AD19" s="7">
        <f>AC19/12*$D32</f>
        <v>67000</v>
      </c>
      <c r="AE19" s="7">
        <f>'งบทดลอง 4 แถว จ.นครพนม'!D4052</f>
        <v>18540</v>
      </c>
      <c r="AF19" s="7">
        <f t="shared" si="52"/>
        <v>-48460</v>
      </c>
      <c r="AG19" s="18">
        <f t="shared" si="40"/>
        <v>-72.328358208955223</v>
      </c>
      <c r="AH19" s="7">
        <v>238360</v>
      </c>
      <c r="AI19" s="7">
        <f>AH19/12*$D32</f>
        <v>119180</v>
      </c>
      <c r="AJ19" s="7">
        <f>'งบทดลอง 4 แถว จ.นครพนม'!D4839</f>
        <v>99539</v>
      </c>
      <c r="AK19" s="7">
        <f t="shared" si="53"/>
        <v>-19641</v>
      </c>
      <c r="AL19" s="18">
        <f t="shared" si="41"/>
        <v>-16.480114113106225</v>
      </c>
      <c r="AM19" s="7">
        <v>50000</v>
      </c>
      <c r="AN19" s="7">
        <f>AM19/12*$D32</f>
        <v>25000</v>
      </c>
      <c r="AO19" s="7">
        <f>'งบทดลอง 4 แถว จ.นครพนม'!D5626</f>
        <v>8050</v>
      </c>
      <c r="AP19" s="7">
        <f t="shared" si="54"/>
        <v>-16950</v>
      </c>
      <c r="AQ19" s="18">
        <f t="shared" si="42"/>
        <v>-67.800000000000011</v>
      </c>
      <c r="AR19" s="7">
        <v>10000</v>
      </c>
      <c r="AS19" s="7">
        <f>AR19/12*$D32</f>
        <v>5000</v>
      </c>
      <c r="AT19" s="7">
        <f>'งบทดลอง 4 แถว จ.นครพนม'!D6413</f>
        <v>0</v>
      </c>
      <c r="AU19" s="7">
        <f t="shared" si="55"/>
        <v>-5000</v>
      </c>
      <c r="AV19" s="18">
        <f t="shared" si="43"/>
        <v>-100</v>
      </c>
      <c r="AW19" s="7">
        <v>1516455</v>
      </c>
      <c r="AX19" s="7">
        <f>AW19/12*$D32</f>
        <v>758227.5</v>
      </c>
      <c r="AY19" s="7">
        <f>'งบทดลอง 4 แถว จ.นครพนม'!D7200</f>
        <v>707026.56</v>
      </c>
      <c r="AZ19" s="7">
        <f t="shared" si="56"/>
        <v>-51200.939999999944</v>
      </c>
      <c r="BA19" s="18">
        <f t="shared" si="44"/>
        <v>-6.752714719526784</v>
      </c>
      <c r="BB19" s="7">
        <v>69500</v>
      </c>
      <c r="BC19" s="7">
        <f>BB19/12*$D32</f>
        <v>34750</v>
      </c>
      <c r="BD19" s="7">
        <f>'งบทดลอง 4 แถว จ.นครพนม'!D7987</f>
        <v>17860</v>
      </c>
      <c r="BE19" s="7">
        <f t="shared" si="57"/>
        <v>-16890</v>
      </c>
      <c r="BF19" s="18">
        <f t="shared" si="45"/>
        <v>-48.60431654676259</v>
      </c>
      <c r="BG19" s="7">
        <v>1000</v>
      </c>
      <c r="BH19" s="7">
        <f>BG19/12*$D32</f>
        <v>500</v>
      </c>
      <c r="BI19" s="7">
        <f>'งบทดลอง 4 แถว จ.นครพนม'!D8774</f>
        <v>0</v>
      </c>
      <c r="BJ19" s="7">
        <f t="shared" si="58"/>
        <v>-500</v>
      </c>
      <c r="BK19" s="18">
        <f t="shared" si="46"/>
        <v>-100</v>
      </c>
    </row>
    <row r="20" spans="1:63" s="10" customFormat="1" x14ac:dyDescent="0.4">
      <c r="A20" s="175" t="s">
        <v>1591</v>
      </c>
      <c r="B20" s="175"/>
      <c r="C20" s="175"/>
      <c r="D20" s="8">
        <v>31100001</v>
      </c>
      <c r="E20" s="8">
        <f>SUM(E9:E19)</f>
        <v>15550000.5</v>
      </c>
      <c r="F20" s="8">
        <f>SUM(F9:F19)</f>
        <v>15339928.030000001</v>
      </c>
      <c r="G20" s="8">
        <f t="shared" ref="G20" si="59">SUM(G9:G19)</f>
        <v>-210072.46999999927</v>
      </c>
      <c r="H20" s="9">
        <f t="shared" si="12"/>
        <v>-1.35094831668976</v>
      </c>
      <c r="I20" s="8">
        <v>2970000</v>
      </c>
      <c r="J20" s="8">
        <f>SUM(J9:J19)</f>
        <v>1485000</v>
      </c>
      <c r="K20" s="8">
        <f>SUM(K9:K19)</f>
        <v>1445312.25</v>
      </c>
      <c r="L20" s="8">
        <f t="shared" ref="L20" si="60">SUM(L9:L19)</f>
        <v>-39687.75</v>
      </c>
      <c r="M20" s="9">
        <f t="shared" si="36"/>
        <v>-2.6725757575757578</v>
      </c>
      <c r="N20" s="8">
        <v>3100000</v>
      </c>
      <c r="O20" s="8">
        <f>SUM(O9:O19)</f>
        <v>1550000</v>
      </c>
      <c r="P20" s="8">
        <f>SUM(P9:P19)</f>
        <v>1642322</v>
      </c>
      <c r="Q20" s="8">
        <f t="shared" ref="Q20" si="61">SUM(Q9:Q19)</f>
        <v>92322</v>
      </c>
      <c r="R20" s="9">
        <f t="shared" si="37"/>
        <v>5.9562580645161294</v>
      </c>
      <c r="S20" s="8">
        <v>3519395</v>
      </c>
      <c r="T20" s="8">
        <f>SUM(T9:T19)</f>
        <v>1759697.5</v>
      </c>
      <c r="U20" s="8">
        <f>SUM(U9:U19)</f>
        <v>1829842.66</v>
      </c>
      <c r="V20" s="8">
        <f t="shared" ref="V20" si="62">SUM(V9:V19)</f>
        <v>70145.159999999974</v>
      </c>
      <c r="W20" s="9">
        <f t="shared" si="38"/>
        <v>3.9862055836301398</v>
      </c>
      <c r="X20" s="8">
        <v>2903700</v>
      </c>
      <c r="Y20" s="8">
        <f>SUM(Y9:Y19)</f>
        <v>1451850</v>
      </c>
      <c r="Z20" s="8">
        <f>SUM(Z9:Z19)</f>
        <v>1322990.42</v>
      </c>
      <c r="AA20" s="8">
        <f t="shared" ref="AA20" si="63">SUM(AA9:AA19)</f>
        <v>-128859.58000000002</v>
      </c>
      <c r="AB20" s="9">
        <f t="shared" si="39"/>
        <v>-8.8755436167648174</v>
      </c>
      <c r="AC20" s="8">
        <v>2300001</v>
      </c>
      <c r="AD20" s="8">
        <f>SUM(AD9:AD19)</f>
        <v>1150000.5</v>
      </c>
      <c r="AE20" s="8">
        <f>SUM(AE9:AE19)</f>
        <v>1151617.46</v>
      </c>
      <c r="AF20" s="8">
        <f t="shared" ref="AF20" si="64">SUM(AF9:AF19)</f>
        <v>1616.960000000021</v>
      </c>
      <c r="AG20" s="9">
        <f t="shared" si="40"/>
        <v>0.14060515625862954</v>
      </c>
      <c r="AH20" s="8">
        <v>3564522.9699999997</v>
      </c>
      <c r="AI20" s="8">
        <f>SUM(AI9:AI19)</f>
        <v>1782261.4849999999</v>
      </c>
      <c r="AJ20" s="8">
        <f>SUM(AJ9:AJ19)</f>
        <v>1679656.6</v>
      </c>
      <c r="AK20" s="8">
        <f t="shared" ref="AK20" si="65">SUM(AK9:AK19)</f>
        <v>-102604.88500000001</v>
      </c>
      <c r="AL20" s="9">
        <f t="shared" si="41"/>
        <v>-5.7570051231848298</v>
      </c>
      <c r="AM20" s="8">
        <v>4965000</v>
      </c>
      <c r="AN20" s="8">
        <f>SUM(AN9:AN19)</f>
        <v>2482500</v>
      </c>
      <c r="AO20" s="8">
        <f>SUM(AO9:AO19)</f>
        <v>2577821</v>
      </c>
      <c r="AP20" s="8">
        <f t="shared" ref="AP20" si="66">SUM(AP9:AP19)</f>
        <v>95321</v>
      </c>
      <c r="AQ20" s="9">
        <f t="shared" si="42"/>
        <v>3.8397180261832831</v>
      </c>
      <c r="AR20" s="8">
        <v>2790000</v>
      </c>
      <c r="AS20" s="8">
        <f>SUM(AS9:AS19)</f>
        <v>1395000</v>
      </c>
      <c r="AT20" s="8">
        <f>SUM(AT9:AT19)</f>
        <v>1635875.88</v>
      </c>
      <c r="AU20" s="8">
        <f t="shared" ref="AU20" si="67">SUM(AU9:AU19)</f>
        <v>240875.88</v>
      </c>
      <c r="AV20" s="9">
        <f t="shared" si="43"/>
        <v>17.26708817204301</v>
      </c>
      <c r="AW20" s="8">
        <v>5903253</v>
      </c>
      <c r="AX20" s="8">
        <f>SUM(AX9:AX19)</f>
        <v>2951626.5</v>
      </c>
      <c r="AY20" s="8">
        <f>SUM(AY9:AY19)</f>
        <v>2355243.5700000003</v>
      </c>
      <c r="AZ20" s="8">
        <f t="shared" ref="AZ20" si="68">SUM(AZ9:AZ19)</f>
        <v>-596382.92999999993</v>
      </c>
      <c r="BA20" s="9">
        <f t="shared" si="44"/>
        <v>-20.205230234923015</v>
      </c>
      <c r="BB20" s="8">
        <v>9991411.2899999991</v>
      </c>
      <c r="BC20" s="8">
        <f>SUM(BC9:BC19)</f>
        <v>4995705.6449999996</v>
      </c>
      <c r="BD20" s="8">
        <f>SUM(BD9:BD19)</f>
        <v>3577516.53</v>
      </c>
      <c r="BE20" s="8">
        <f t="shared" ref="BE20" si="69">SUM(BE9:BE19)</f>
        <v>-1418189.1150000002</v>
      </c>
      <c r="BF20" s="9">
        <f t="shared" si="45"/>
        <v>-28.388164070863713</v>
      </c>
      <c r="BG20" s="8">
        <v>1393000</v>
      </c>
      <c r="BH20" s="8">
        <f>SUM(BH9:BH19)</f>
        <v>696500</v>
      </c>
      <c r="BI20" s="8">
        <f>SUM(BI9:BI19)</f>
        <v>630929.75</v>
      </c>
      <c r="BJ20" s="8">
        <f t="shared" ref="BJ20" si="70">SUM(BJ9:BJ19)</f>
        <v>-65570.25</v>
      </c>
      <c r="BK20" s="9">
        <f t="shared" si="46"/>
        <v>-9.4142498205312268</v>
      </c>
    </row>
    <row r="21" spans="1:63" s="91" customFormat="1" x14ac:dyDescent="0.4">
      <c r="A21" s="176">
        <v>4</v>
      </c>
      <c r="B21" s="102" t="s">
        <v>1592</v>
      </c>
      <c r="C21" s="16" t="s">
        <v>1593</v>
      </c>
      <c r="D21" s="103"/>
      <c r="E21" s="103"/>
      <c r="F21" s="103"/>
      <c r="G21" s="103"/>
      <c r="H21" s="104"/>
      <c r="I21" s="103"/>
      <c r="J21" s="103"/>
      <c r="K21" s="103"/>
      <c r="L21" s="103"/>
      <c r="M21" s="104"/>
      <c r="N21" s="103"/>
      <c r="O21" s="103"/>
      <c r="P21" s="103"/>
      <c r="Q21" s="103"/>
      <c r="R21" s="104"/>
      <c r="S21" s="103"/>
      <c r="T21" s="103"/>
      <c r="U21" s="103"/>
      <c r="V21" s="103"/>
      <c r="W21" s="104"/>
      <c r="X21" s="103"/>
      <c r="Y21" s="103"/>
      <c r="Z21" s="103"/>
      <c r="AA21" s="103"/>
      <c r="AB21" s="104"/>
      <c r="AC21" s="103"/>
      <c r="AD21" s="103"/>
      <c r="AE21" s="103"/>
      <c r="AF21" s="103"/>
      <c r="AG21" s="104"/>
      <c r="AH21" s="103"/>
      <c r="AI21" s="103"/>
      <c r="AJ21" s="103"/>
      <c r="AK21" s="103"/>
      <c r="AL21" s="104"/>
      <c r="AM21" s="103"/>
      <c r="AN21" s="103"/>
      <c r="AO21" s="103"/>
      <c r="AP21" s="103"/>
      <c r="AQ21" s="104"/>
      <c r="AR21" s="103"/>
      <c r="AS21" s="103"/>
      <c r="AT21" s="103"/>
      <c r="AU21" s="103"/>
      <c r="AV21" s="104"/>
      <c r="AW21" s="103"/>
      <c r="AX21" s="103"/>
      <c r="AY21" s="103"/>
      <c r="AZ21" s="103"/>
      <c r="BA21" s="104"/>
      <c r="BB21" s="103"/>
      <c r="BC21" s="103"/>
      <c r="BD21" s="103"/>
      <c r="BE21" s="103"/>
      <c r="BF21" s="104"/>
      <c r="BG21" s="103"/>
      <c r="BH21" s="103"/>
      <c r="BI21" s="103"/>
      <c r="BJ21" s="103"/>
      <c r="BK21" s="104"/>
    </row>
    <row r="22" spans="1:63" s="91" customFormat="1" x14ac:dyDescent="0.4">
      <c r="A22" s="177"/>
      <c r="B22" s="94"/>
      <c r="C22" s="93" t="s">
        <v>1594</v>
      </c>
      <c r="D22" s="7">
        <v>115000000</v>
      </c>
      <c r="E22" s="7">
        <f>D22/12*$D32</f>
        <v>57500000</v>
      </c>
      <c r="F22" s="7">
        <f>'งบทดลอง 4 แถว จ.นครพนม'!D269+'งบทดลอง 4 แถว จ.นครพนม'!D250+'งบทดลอง 4 แถว จ.นครพนม'!D261</f>
        <v>69920682.479999989</v>
      </c>
      <c r="G22" s="7">
        <f>F22-E22</f>
        <v>12420682.479999989</v>
      </c>
      <c r="H22" s="18">
        <f t="shared" si="12"/>
        <v>21.601186921739114</v>
      </c>
      <c r="I22" s="7">
        <v>10250000</v>
      </c>
      <c r="J22" s="7">
        <f>I22/12*$D32</f>
        <v>5125000</v>
      </c>
      <c r="K22" s="7">
        <f>'งบทดลอง 4 แถว จ.นครพนม'!D1056+'งบทดลอง 4 แถว จ.นครพนม'!D1037+'งบทดลอง 4 แถว จ.นครพนม'!D1048</f>
        <v>4792194.92</v>
      </c>
      <c r="L22" s="7">
        <f>K22-J22</f>
        <v>-332805.08000000007</v>
      </c>
      <c r="M22" s="18">
        <f t="shared" ref="M22:M24" si="71">L22/J22*100</f>
        <v>-6.4937576585365866</v>
      </c>
      <c r="N22" s="7">
        <v>4478466.51</v>
      </c>
      <c r="O22" s="7">
        <f>N22/12*$D32</f>
        <v>2239233.2549999999</v>
      </c>
      <c r="P22" s="7">
        <f>'งบทดลอง 4 แถว จ.นครพนม'!D1843+'งบทดลอง 4 แถว จ.นครพนม'!D1824+'งบทดลอง 4 แถว จ.นครพนม'!D1835</f>
        <v>4258891.17</v>
      </c>
      <c r="Q22" s="7">
        <f>P22-O22</f>
        <v>2019657.915</v>
      </c>
      <c r="R22" s="18">
        <f t="shared" ref="R22:R24" si="72">Q22/O22*100</f>
        <v>90.194172960333248</v>
      </c>
      <c r="S22" s="7">
        <v>10494220.630000001</v>
      </c>
      <c r="T22" s="7">
        <f>S22/12*$D32</f>
        <v>5247110.3150000004</v>
      </c>
      <c r="U22" s="7">
        <f>'งบทดลอง 4 แถว จ.นครพนม'!D2630+'งบทดลอง 4 แถว จ.นครพนม'!D2611+'งบทดลอง 4 แถว จ.นครพนม'!D2622</f>
        <v>4172647.49</v>
      </c>
      <c r="V22" s="7">
        <f>U22-T22</f>
        <v>-1074462.8250000002</v>
      </c>
      <c r="W22" s="18">
        <f t="shared" ref="W22:W24" si="73">V22/T22*100</f>
        <v>-20.477229570120066</v>
      </c>
      <c r="X22" s="7">
        <v>5800000</v>
      </c>
      <c r="Y22" s="7">
        <f>X22/12*$D32</f>
        <v>2900000</v>
      </c>
      <c r="Z22" s="7">
        <f>'งบทดลอง 4 แถว จ.นครพนม'!D3417+'งบทดลอง 4 แถว จ.นครพนม'!D3398+'งบทดลอง 4 แถว จ.นครพนม'!D3409</f>
        <v>2748054.71</v>
      </c>
      <c r="AA22" s="7">
        <f>Z22-Y22</f>
        <v>-151945.29000000004</v>
      </c>
      <c r="AB22" s="18">
        <f t="shared" ref="AB22:AB24" si="74">AA22/Y22*100</f>
        <v>-5.239492758620691</v>
      </c>
      <c r="AC22" s="7">
        <v>13000000</v>
      </c>
      <c r="AD22" s="7">
        <f>AC22/12*$D32</f>
        <v>6500000</v>
      </c>
      <c r="AE22" s="7">
        <f>'งบทดลอง 4 แถว จ.นครพนม'!D4204+'งบทดลอง 4 แถว จ.นครพนม'!D4185+'งบทดลอง 4 แถว จ.นครพนม'!D4196</f>
        <v>4560956.88</v>
      </c>
      <c r="AF22" s="7">
        <f>AE22-AD22</f>
        <v>-1939043.12</v>
      </c>
      <c r="AG22" s="18">
        <f t="shared" ref="AG22:AG24" si="75">AF22/AD22*100</f>
        <v>-29.831432615384617</v>
      </c>
      <c r="AH22" s="7">
        <v>10308600</v>
      </c>
      <c r="AI22" s="7">
        <f>AH22/12*$D32</f>
        <v>5154300</v>
      </c>
      <c r="AJ22" s="7">
        <f>'งบทดลอง 4 แถว จ.นครพนม'!D4991+'งบทดลอง 4 แถว จ.นครพนม'!D4972+'งบทดลอง 4 แถว จ.นครพนม'!D4983</f>
        <v>5092322.0599999996</v>
      </c>
      <c r="AK22" s="7">
        <f>AJ22-AI22</f>
        <v>-61977.94000000041</v>
      </c>
      <c r="AL22" s="18">
        <f t="shared" ref="AL22:AL24" si="76">AK22/AI22*100</f>
        <v>-1.2024511572861574</v>
      </c>
      <c r="AM22" s="7">
        <v>16846306.210000001</v>
      </c>
      <c r="AN22" s="7">
        <f>AM22/12*$D32</f>
        <v>8423153.1050000004</v>
      </c>
      <c r="AO22" s="7">
        <f>'งบทดลอง 4 แถว จ.นครพนม'!D5778+'งบทดลอง 4 แถว จ.นครพนม'!D5759+'งบทดลอง 4 แถว จ.นครพนม'!D5770</f>
        <v>5617863.1500000004</v>
      </c>
      <c r="AP22" s="7">
        <f>AO22-AN22</f>
        <v>-2805289.9550000001</v>
      </c>
      <c r="AQ22" s="18">
        <f t="shared" ref="AQ22:AQ24" si="77">AP22/AN22*100</f>
        <v>-33.304511030848701</v>
      </c>
      <c r="AR22" s="7">
        <v>6687940.9900000002</v>
      </c>
      <c r="AS22" s="7">
        <f>AR22/12*$D32</f>
        <v>3343970.4950000001</v>
      </c>
      <c r="AT22" s="7">
        <f>'งบทดลอง 4 แถว จ.นครพนม'!D6565+'งบทดลอง 4 แถว จ.นครพนม'!D6546+'งบทดลอง 4 แถว จ.นครพนม'!D6557</f>
        <v>4388705.6899999995</v>
      </c>
      <c r="AU22" s="7">
        <f>AT22-AS22</f>
        <v>1044735.1949999994</v>
      </c>
      <c r="AV22" s="18">
        <f t="shared" ref="AV22:AV24" si="78">AU22/AS22*100</f>
        <v>31.242356849802267</v>
      </c>
      <c r="AW22" s="7">
        <v>11268448.050000001</v>
      </c>
      <c r="AX22" s="7">
        <f>AW22/12*$D32</f>
        <v>5634224.0250000004</v>
      </c>
      <c r="AY22" s="7">
        <f>'งบทดลอง 4 แถว จ.นครพนม'!D7352+'งบทดลอง 4 แถว จ.นครพนม'!D7333+'งบทดลอง 4 แถว จ.นครพนม'!D7344</f>
        <v>5677599.9699999997</v>
      </c>
      <c r="AZ22" s="7">
        <f>AY22-AX22</f>
        <v>43375.944999999367</v>
      </c>
      <c r="BA22" s="18">
        <f t="shared" ref="BA22:BA24" si="79">AZ22/AX22*100</f>
        <v>0.76986546519153298</v>
      </c>
      <c r="BB22" s="7">
        <v>30000000</v>
      </c>
      <c r="BC22" s="7">
        <f>BB22/12*$D32</f>
        <v>15000000</v>
      </c>
      <c r="BD22" s="7">
        <f>'งบทดลอง 4 แถว จ.นครพนม'!D8139+'งบทดลอง 4 แถว จ.นครพนม'!D8120+'งบทดลอง 4 แถว จ.นครพนม'!D8131</f>
        <v>14607483.65</v>
      </c>
      <c r="BE22" s="7">
        <f>BD22-BC22</f>
        <v>-392516.34999999963</v>
      </c>
      <c r="BF22" s="18">
        <f t="shared" ref="BF22:BF24" si="80">BE22/BC22*100</f>
        <v>-2.6167756666666642</v>
      </c>
      <c r="BG22" s="7">
        <v>2859926.47</v>
      </c>
      <c r="BH22" s="7">
        <f>BG22/12*$D32</f>
        <v>1429963.2350000001</v>
      </c>
      <c r="BI22" s="7">
        <f>'งบทดลอง 4 แถว จ.นครพนม'!D8926+'งบทดลอง 4 แถว จ.นครพนม'!D8907+'งบทดลอง 4 แถว จ.นครพนม'!D8918</f>
        <v>1436259.7400000002</v>
      </c>
      <c r="BJ22" s="7">
        <f>BI22-BH22</f>
        <v>6296.5050000001211</v>
      </c>
      <c r="BK22" s="18">
        <f t="shared" ref="BK22:BK24" si="81">BJ22/BH22*100</f>
        <v>0.44032635566327133</v>
      </c>
    </row>
    <row r="23" spans="1:63" s="91" customFormat="1" x14ac:dyDescent="0.4">
      <c r="A23" s="177"/>
      <c r="B23" s="94"/>
      <c r="C23" s="93" t="s">
        <v>1595</v>
      </c>
      <c r="D23" s="7">
        <v>68000000</v>
      </c>
      <c r="E23" s="7">
        <f>D23/12*$D32</f>
        <v>34000000</v>
      </c>
      <c r="F23" s="7">
        <f>'งบทดลอง 4 แถว จ.นครพนม'!D270+'งบทดลอง 4 แถว จ.นครพนม'!D278+'งบทดลอง 4 แถว จ.นครพนม'!D279+'งบทดลอง 4 แถว จ.นครพนม'!D280+'งบทดลอง 4 แถว จ.นครพนม'!D251+'งบทดลอง 4 แถว จ.นครพนม'!D255+'งบทดลอง 4 แถว จ.นครพนม'!D256+'งบทดลอง 4 แถว จ.นครพนม'!D257+'งบทดลอง 4 แถว จ.นครพนม'!D262+'งบทดลอง 4 แถว จ.นครพนม'!D266+'งบทดลอง 4 แถว จ.นครพนม'!D267+'งบทดลอง 4 แถว จ.นครพนม'!D268</f>
        <v>35777752.390000001</v>
      </c>
      <c r="G23" s="7">
        <f t="shared" ref="G23:G29" si="82">F23-E23</f>
        <v>1777752.3900000006</v>
      </c>
      <c r="H23" s="18">
        <f t="shared" si="12"/>
        <v>5.2286835000000016</v>
      </c>
      <c r="I23" s="7">
        <v>5764500</v>
      </c>
      <c r="J23" s="7">
        <f>I23/12*$D32</f>
        <v>2882250</v>
      </c>
      <c r="K23" s="7">
        <f>'งบทดลอง 4 แถว จ.นครพนม'!D1057+'งบทดลอง 4 แถว จ.นครพนม'!D1065+'งบทดลอง 4 แถว จ.นครพนม'!D1066+'งบทดลอง 4 แถว จ.นครพนม'!D1067+'งบทดลอง 4 แถว จ.นครพนม'!D1038+'งบทดลอง 4 แถว จ.นครพนม'!D1042+'งบทดลอง 4 แถว จ.นครพนม'!D1043+'งบทดลอง 4 แถว จ.นครพนม'!D1044+'งบทดลอง 4 แถว จ.นครพนม'!D1049+'งบทดลอง 4 แถว จ.นครพนม'!D1053+'งบทดลอง 4 แถว จ.นครพนม'!D1054+'งบทดลอง 4 แถว จ.นครพนม'!D1055</f>
        <v>2752023.17</v>
      </c>
      <c r="L23" s="7">
        <f t="shared" ref="L23:L29" si="83">K23-J23</f>
        <v>-130226.83000000007</v>
      </c>
      <c r="M23" s="18">
        <f t="shared" si="71"/>
        <v>-4.5182350594153897</v>
      </c>
      <c r="N23" s="7">
        <v>1344231.71</v>
      </c>
      <c r="O23" s="7">
        <f>N23/12*$D32</f>
        <v>672115.85499999998</v>
      </c>
      <c r="P23" s="7">
        <f>'งบทดลอง 4 แถว จ.นครพนม'!D1844+'งบทดลอง 4 แถว จ.นครพนม'!D1852+'งบทดลอง 4 แถว จ.นครพนม'!D1853+'งบทดลอง 4 แถว จ.นครพนม'!D1854+'งบทดลอง 4 แถว จ.นครพนม'!D1825+'งบทดลอง 4 แถว จ.นครพนม'!D1829+'งบทดลอง 4 แถว จ.นครพนม'!D1830+'งบทดลอง 4 แถว จ.นครพนม'!D1831+'งบทดลอง 4 แถว จ.นครพนม'!D1836+'งบทดลอง 4 แถว จ.นครพนม'!D1840+'งบทดลอง 4 แถว จ.นครพนม'!D1841+'งบทดลอง 4 แถว จ.นครพนม'!D1842</f>
        <v>1901323.79</v>
      </c>
      <c r="Q23" s="7">
        <f t="shared" ref="Q23:Q29" si="84">P23-O23</f>
        <v>1229207.9350000001</v>
      </c>
      <c r="R23" s="18">
        <f t="shared" si="72"/>
        <v>182.88631727040573</v>
      </c>
      <c r="S23" s="7">
        <v>3042162.9</v>
      </c>
      <c r="T23" s="7">
        <f>S23/12*$D32</f>
        <v>1521081.45</v>
      </c>
      <c r="U23" s="7">
        <f>'งบทดลอง 4 แถว จ.นครพนม'!D2631+'งบทดลอง 4 แถว จ.นครพนม'!D2639+'งบทดลอง 4 แถว จ.นครพนม'!D2640+'งบทดลอง 4 แถว จ.นครพนม'!D2641+'งบทดลอง 4 แถว จ.นครพนม'!D2612+'งบทดลอง 4 แถว จ.นครพนม'!D2616+'งบทดลอง 4 แถว จ.นครพนม'!D2617+'งบทดลอง 4 แถว จ.นครพนม'!D2618+'งบทดลอง 4 แถว จ.นครพนม'!D2623+'งบทดลอง 4 แถว จ.นครพนม'!D2627+'งบทดลอง 4 แถว จ.นครพนม'!D2628+'งบทดลอง 4 แถว จ.นครพนม'!D2629</f>
        <v>1265705.5</v>
      </c>
      <c r="V23" s="7">
        <f t="shared" ref="V23:V29" si="85">U23-T23</f>
        <v>-255375.94999999995</v>
      </c>
      <c r="W23" s="18">
        <f t="shared" si="73"/>
        <v>-16.789104225812494</v>
      </c>
      <c r="X23" s="7">
        <v>2000000</v>
      </c>
      <c r="Y23" s="7">
        <f>X23/12*$D32</f>
        <v>1000000</v>
      </c>
      <c r="Z23" s="7">
        <f>'งบทดลอง 4 แถว จ.นครพนม'!D3418+'งบทดลอง 4 แถว จ.นครพนม'!D3426+'งบทดลอง 4 แถว จ.นครพนม'!D3427+'งบทดลอง 4 แถว จ.นครพนม'!D3428+'งบทดลอง 4 แถว จ.นครพนม'!D3399+'งบทดลอง 4 แถว จ.นครพนม'!D3403+'งบทดลอง 4 แถว จ.นครพนม'!D3404+'งบทดลอง 4 แถว จ.นครพนม'!D3405+'งบทดลอง 4 แถว จ.นครพนม'!D3410+'งบทดลอง 4 แถว จ.นครพนม'!D3414+'งบทดลอง 4 แถว จ.นครพนม'!D3415+'งบทดลอง 4 แถว จ.นครพนม'!D3416</f>
        <v>1004444.5800000001</v>
      </c>
      <c r="AA23" s="7">
        <f t="shared" ref="AA23:AA29" si="86">Z23-Y23</f>
        <v>4444.5800000000745</v>
      </c>
      <c r="AB23" s="18">
        <f t="shared" si="74"/>
        <v>0.44445800000000746</v>
      </c>
      <c r="AC23" s="7">
        <v>5000000</v>
      </c>
      <c r="AD23" s="7">
        <f>AC23/12*$D32</f>
        <v>2500000</v>
      </c>
      <c r="AE23" s="7">
        <f>'งบทดลอง 4 แถว จ.นครพนม'!D4205+'งบทดลอง 4 แถว จ.นครพนม'!D4213+'งบทดลอง 4 แถว จ.นครพนม'!D4214+'งบทดลอง 4 แถว จ.นครพนม'!D4215+'งบทดลอง 4 แถว จ.นครพนม'!D4186+'งบทดลอง 4 แถว จ.นครพนม'!D4190+'งบทดลอง 4 แถว จ.นครพนม'!D4191+'งบทดลอง 4 แถว จ.นครพนม'!D4192+'งบทดลอง 4 แถว จ.นครพนม'!D4197+'งบทดลอง 4 แถว จ.นครพนม'!D4201+'งบทดลอง 4 แถว จ.นครพนม'!D4202+'งบทดลอง 4 แถว จ.นครพนม'!D4203</f>
        <v>2725080.9600000004</v>
      </c>
      <c r="AF23" s="7">
        <f t="shared" ref="AF23:AF29" si="87">AE23-AD23</f>
        <v>225080.96000000043</v>
      </c>
      <c r="AG23" s="18">
        <f t="shared" si="75"/>
        <v>9.0032384000000167</v>
      </c>
      <c r="AH23" s="7">
        <v>1813325</v>
      </c>
      <c r="AI23" s="7">
        <f>AH23/12*$D32</f>
        <v>906662.5</v>
      </c>
      <c r="AJ23" s="7">
        <f>'งบทดลอง 4 แถว จ.นครพนม'!D4992+'งบทดลอง 4 แถว จ.นครพนม'!D5000+'งบทดลอง 4 แถว จ.นครพนม'!D5001+'งบทดลอง 4 แถว จ.นครพนม'!D5002+'งบทดลอง 4 แถว จ.นครพนม'!D4973+'งบทดลอง 4 แถว จ.นครพนม'!D4977+'งบทดลอง 4 แถว จ.นครพนม'!D4978+'งบทดลอง 4 แถว จ.นครพนม'!D4979+'งบทดลอง 4 แถว จ.นครพนม'!D4984+'งบทดลอง 4 แถว จ.นครพนม'!D4988+'งบทดลอง 4 แถว จ.นครพนม'!D4989+'งบทดลอง 4 แถว จ.นครพนม'!D4990</f>
        <v>1681093.93</v>
      </c>
      <c r="AK23" s="7">
        <f t="shared" ref="AK23:AK29" si="88">AJ23-AI23</f>
        <v>774431.42999999993</v>
      </c>
      <c r="AL23" s="18">
        <f t="shared" si="76"/>
        <v>85.415623785035763</v>
      </c>
      <c r="AM23" s="7">
        <v>10093959.560000001</v>
      </c>
      <c r="AN23" s="7">
        <f>AM23/12*$D32</f>
        <v>5046979.78</v>
      </c>
      <c r="AO23" s="7">
        <f>'งบทดลอง 4 แถว จ.นครพนม'!D5779+'งบทดลอง 4 แถว จ.นครพนม'!D5787+'งบทดลอง 4 แถว จ.นครพนม'!D5788+'งบทดลอง 4 แถว จ.นครพนม'!D5789+'งบทดลอง 4 แถว จ.นครพนม'!D5760+'งบทดลอง 4 แถว จ.นครพนม'!D5764+'งบทดลอง 4 แถว จ.นครพนม'!D5765+'งบทดลอง 4 แถว จ.นครพนม'!D5766+'งบทดลอง 4 แถว จ.นครพนม'!D5771+'งบทดลอง 4 แถว จ.นครพนม'!D5775+'งบทดลอง 4 แถว จ.นครพนม'!D5776+'งบทดลอง 4 แถว จ.นครพนม'!D5777</f>
        <v>3241782.0799999996</v>
      </c>
      <c r="AP23" s="7">
        <f t="shared" ref="AP23:AP29" si="89">AO23-AN23</f>
        <v>-1805197.7000000007</v>
      </c>
      <c r="AQ23" s="18">
        <f t="shared" si="77"/>
        <v>-35.76788056797011</v>
      </c>
      <c r="AR23" s="7">
        <v>1732924.35</v>
      </c>
      <c r="AS23" s="7">
        <f>AR23/12*$D32</f>
        <v>866462.17500000005</v>
      </c>
      <c r="AT23" s="7">
        <f>'งบทดลอง 4 แถว จ.นครพนม'!D6566+'งบทดลอง 4 แถว จ.นครพนม'!D6574+'งบทดลอง 4 แถว จ.นครพนม'!D6575+'งบทดลอง 4 แถว จ.นครพนม'!D6576+'งบทดลอง 4 แถว จ.นครพนม'!D6547+'งบทดลอง 4 แถว จ.นครพนม'!D6551+'งบทดลอง 4 แถว จ.นครพนม'!D6552+'งบทดลอง 4 แถว จ.นครพนม'!D6553+'งบทดลอง 4 แถว จ.นครพนม'!D6558+'งบทดลอง 4 แถว จ.นครพนม'!D6562+'งบทดลอง 4 แถว จ.นครพนม'!D6563+'งบทดลอง 4 แถว จ.นครพนม'!D6564</f>
        <v>1498173.26</v>
      </c>
      <c r="AU23" s="7">
        <f t="shared" ref="AU23:AU29" si="90">AT23-AS23</f>
        <v>631711.08499999996</v>
      </c>
      <c r="AV23" s="18">
        <f t="shared" si="78"/>
        <v>72.906943110355613</v>
      </c>
      <c r="AW23" s="7">
        <v>2912005.79</v>
      </c>
      <c r="AX23" s="7">
        <f>AW23/12*$D32</f>
        <v>1456002.895</v>
      </c>
      <c r="AY23" s="7">
        <f>'งบทดลอง 4 แถว จ.นครพนม'!D7353+'งบทดลอง 4 แถว จ.นครพนม'!D7361+'งบทดลอง 4 แถว จ.นครพนม'!D7362+'งบทดลอง 4 แถว จ.นครพนม'!D7363+'งบทดลอง 4 แถว จ.นครพนม'!D7334+'งบทดลอง 4 แถว จ.นครพนม'!D7338+'งบทดลอง 4 แถว จ.นครพนม'!D7339+'งบทดลอง 4 แถว จ.นครพนม'!D7340+'งบทดลอง 4 แถว จ.นครพนม'!D7345+'งบทดลอง 4 แถว จ.นครพนม'!D7349+'งบทดลอง 4 แถว จ.นครพนม'!D7350+'งบทดลอง 4 แถว จ.นครพนม'!D7351</f>
        <v>1531213.63</v>
      </c>
      <c r="AZ23" s="7">
        <f t="shared" ref="AZ23:AZ29" si="91">AY23-AX23</f>
        <v>75210.73499999987</v>
      </c>
      <c r="BA23" s="18">
        <f t="shared" si="79"/>
        <v>5.1655621879790194</v>
      </c>
      <c r="BB23" s="7">
        <v>15000000</v>
      </c>
      <c r="BC23" s="7">
        <f>BB23/12*$D32</f>
        <v>7500000</v>
      </c>
      <c r="BD23" s="7">
        <f>'งบทดลอง 4 แถว จ.นครพนม'!D8140+'งบทดลอง 4 แถว จ.นครพนม'!D8148+'งบทดลอง 4 แถว จ.นครพนม'!D8149+'งบทดลอง 4 แถว จ.นครพนม'!D8150+'งบทดลอง 4 แถว จ.นครพนม'!D8121+'งบทดลอง 4 แถว จ.นครพนม'!D8125+'งบทดลอง 4 แถว จ.นครพนม'!D8126+'งบทดลอง 4 แถว จ.นครพนม'!D8127+'งบทดลอง 4 แถว จ.นครพนม'!D8132+'งบทดลอง 4 แถว จ.นครพนม'!D8136+'งบทดลอง 4 แถว จ.นครพนม'!D8137</f>
        <v>8209840.5000000009</v>
      </c>
      <c r="BE23" s="7">
        <f t="shared" ref="BE23:BE29" si="92">BD23-BC23</f>
        <v>709840.50000000093</v>
      </c>
      <c r="BF23" s="18">
        <f t="shared" si="80"/>
        <v>9.4645400000000137</v>
      </c>
      <c r="BG23" s="7">
        <v>1434825.23</v>
      </c>
      <c r="BH23" s="7">
        <f>BG23/12*$D32</f>
        <v>717412.61499999999</v>
      </c>
      <c r="BI23" s="7">
        <f>'งบทดลอง 4 แถว จ.นครพนม'!D8908+'งบทดลอง 4 แถว จ.นครพนม'!D8912+'งบทดลอง 4 แถว จ.นครพนม'!D8913+'งบทดลอง 4 แถว จ.นครพนม'!D8914+'งบทดลอง 4 แถว จ.นครพนม'!D8919+'งบทดลอง 4 แถว จ.นครพนม'!D8923+'งบทดลอง 4 แถว จ.นครพนม'!D8924+'งบทดลอง 4 แถว จ.นครพนม'!D8925+'งบทดลอง 4 แถว จ.นครพนม'!D8927+'งบทดลอง 4 แถว จ.นครพนม'!D8935+'งบทดลอง 4 แถว จ.นครพนม'!D8936+'งบทดลอง 4 แถว จ.นครพนม'!D8937</f>
        <v>1064301.48</v>
      </c>
      <c r="BJ23" s="7">
        <f t="shared" ref="BJ23:BJ29" si="93">BI23-BH23</f>
        <v>346888.86499999999</v>
      </c>
      <c r="BK23" s="18">
        <f t="shared" si="81"/>
        <v>48.352769068606356</v>
      </c>
    </row>
    <row r="24" spans="1:63" s="91" customFormat="1" x14ac:dyDescent="0.4">
      <c r="A24" s="177"/>
      <c r="B24" s="94"/>
      <c r="C24" s="93" t="s">
        <v>1596</v>
      </c>
      <c r="D24" s="7">
        <v>30000000</v>
      </c>
      <c r="E24" s="7">
        <f>D24/12*$D32</f>
        <v>15000000</v>
      </c>
      <c r="F24" s="7">
        <f>'งบทดลอง 4 แถว จ.นครพนม'!D271+'งบทดลอง 4 แถว จ.นครพนม'!D252+'งบทดลอง 4 แถว จ.นครพนม'!D263</f>
        <v>16587559.42</v>
      </c>
      <c r="G24" s="7">
        <f t="shared" si="82"/>
        <v>1587559.42</v>
      </c>
      <c r="H24" s="18">
        <f t="shared" si="12"/>
        <v>10.583729466666666</v>
      </c>
      <c r="I24" s="7">
        <v>1175000</v>
      </c>
      <c r="J24" s="7">
        <f>I24/12*$D32</f>
        <v>587500</v>
      </c>
      <c r="K24" s="7">
        <f>'งบทดลอง 4 แถว จ.นครพนม'!D1058+'งบทดลอง 4 แถว จ.นครพนม'!D1039+'งบทดลอง 4 แถว จ.นครพนม'!D1050</f>
        <v>1565198</v>
      </c>
      <c r="L24" s="7">
        <f t="shared" si="83"/>
        <v>977698</v>
      </c>
      <c r="M24" s="18">
        <f t="shared" si="71"/>
        <v>166.41668085106383</v>
      </c>
      <c r="N24" s="7">
        <v>2337657</v>
      </c>
      <c r="O24" s="7">
        <f>N24/12*$D32</f>
        <v>1168828.5</v>
      </c>
      <c r="P24" s="7">
        <f>'งบทดลอง 4 แถว จ.นครพนม'!D1845+'งบทดลอง 4 แถว จ.นครพนม'!D1826+'งบทดลอง 4 แถว จ.นครพนม'!D1837</f>
        <v>2125862</v>
      </c>
      <c r="Q24" s="7">
        <f t="shared" si="84"/>
        <v>957033.5</v>
      </c>
      <c r="R24" s="18">
        <f t="shared" si="72"/>
        <v>81.879719736471174</v>
      </c>
      <c r="S24" s="7">
        <v>2087876.75</v>
      </c>
      <c r="T24" s="7">
        <f>S24/12*$D32</f>
        <v>1043938.375</v>
      </c>
      <c r="U24" s="7">
        <f>'งบทดลอง 4 แถว จ.นครพนม'!D2632+'งบทดลอง 4 แถว จ.นครพนม'!D2613+'งบทดลอง 4 แถว จ.นครพนม'!D2624</f>
        <v>1415708</v>
      </c>
      <c r="V24" s="7">
        <f t="shared" si="85"/>
        <v>371769.625</v>
      </c>
      <c r="W24" s="18">
        <f t="shared" si="73"/>
        <v>35.612219447340458</v>
      </c>
      <c r="X24" s="7">
        <v>2200000</v>
      </c>
      <c r="Y24" s="7">
        <f>X24/12*$D32</f>
        <v>1100000</v>
      </c>
      <c r="Z24" s="7">
        <f>'งบทดลอง 4 แถว จ.นครพนม'!D3419+'งบทดลอง 4 แถว จ.นครพนม'!D3400+'งบทดลอง 4 แถว จ.นครพนม'!D3411</f>
        <v>1797138</v>
      </c>
      <c r="AA24" s="7">
        <f t="shared" si="86"/>
        <v>697138</v>
      </c>
      <c r="AB24" s="18">
        <f t="shared" si="74"/>
        <v>63.37618181818182</v>
      </c>
      <c r="AC24" s="7">
        <v>3000000</v>
      </c>
      <c r="AD24" s="7">
        <f>AC24/12*$D32</f>
        <v>1500000</v>
      </c>
      <c r="AE24" s="7">
        <f>'งบทดลอง 4 แถว จ.นครพนม'!D4206+'งบทดลอง 4 แถว จ.นครพนม'!D4187+'งบทดลอง 4 แถว จ.นครพนม'!D4198</f>
        <v>2360089.2800000003</v>
      </c>
      <c r="AF24" s="7">
        <f t="shared" si="87"/>
        <v>860089.28000000026</v>
      </c>
      <c r="AG24" s="18">
        <f t="shared" si="75"/>
        <v>57.339285333333343</v>
      </c>
      <c r="AH24" s="7">
        <v>4435000</v>
      </c>
      <c r="AI24" s="7">
        <f>AH24/12*$D32</f>
        <v>2217500</v>
      </c>
      <c r="AJ24" s="7">
        <f>'งบทดลอง 4 แถว จ.นครพนม'!D4993+'งบทดลอง 4 แถว จ.นครพนม'!D4974+'งบทดลอง 4 แถว จ.นครพนม'!D4985</f>
        <v>1659262.6400000001</v>
      </c>
      <c r="AK24" s="7">
        <f t="shared" si="88"/>
        <v>-558237.35999999987</v>
      </c>
      <c r="AL24" s="18">
        <f t="shared" si="76"/>
        <v>-25.174176324689963</v>
      </c>
      <c r="AM24" s="7">
        <v>5429118.7699999996</v>
      </c>
      <c r="AN24" s="7">
        <f>AM24/12*$D32</f>
        <v>2714559.3849999998</v>
      </c>
      <c r="AO24" s="7">
        <f>'งบทดลอง 4 แถว จ.นครพนม'!D5780+'งบทดลอง 4 แถว จ.นครพนม'!D5761+'งบทดลอง 4 แถว จ.นครพนม'!D5772</f>
        <v>2177156</v>
      </c>
      <c r="AP24" s="7">
        <f t="shared" si="89"/>
        <v>-537403.38499999978</v>
      </c>
      <c r="AQ24" s="18">
        <f t="shared" si="77"/>
        <v>-19.797076017918826</v>
      </c>
      <c r="AR24" s="7">
        <v>3189688.26</v>
      </c>
      <c r="AS24" s="7">
        <f>AR24/12*$D32</f>
        <v>1594844.13</v>
      </c>
      <c r="AT24" s="7">
        <f>'งบทดลอง 4 แถว จ.นครพนม'!D6567+'งบทดลอง 4 แถว จ.นครพนม'!D6548+'งบทดลอง 4 แถว จ.นครพนม'!D6559</f>
        <v>1927252.5</v>
      </c>
      <c r="AU24" s="7">
        <f t="shared" si="90"/>
        <v>332408.37000000011</v>
      </c>
      <c r="AV24" s="18">
        <f t="shared" si="78"/>
        <v>20.842686990358121</v>
      </c>
      <c r="AW24" s="7">
        <v>4592798</v>
      </c>
      <c r="AX24" s="7">
        <f>AW24/12*$D32</f>
        <v>2296399</v>
      </c>
      <c r="AY24" s="7">
        <f>'งบทดลอง 4 แถว จ.นครพนม'!D7354+'งบทดลอง 4 แถว จ.นครพนม'!D7335+'งบทดลอง 4 แถว จ.นครพนม'!D7346</f>
        <v>2643164</v>
      </c>
      <c r="AZ24" s="7">
        <f t="shared" si="91"/>
        <v>346765</v>
      </c>
      <c r="BA24" s="18">
        <f t="shared" si="79"/>
        <v>15.100381074891603</v>
      </c>
      <c r="BB24" s="7">
        <v>7500000</v>
      </c>
      <c r="BC24" s="7">
        <f>BB24/12*$D32</f>
        <v>3750000</v>
      </c>
      <c r="BD24" s="7">
        <f>'งบทดลอง 4 แถว จ.นครพนม'!D8122+'งบทดลอง 4 แถว จ.นครพนม'!D8133+'งบทดลอง 4 แถว จ.นครพนม'!D8141</f>
        <v>3845819</v>
      </c>
      <c r="BE24" s="7">
        <f t="shared" si="92"/>
        <v>95819</v>
      </c>
      <c r="BF24" s="18">
        <f t="shared" si="80"/>
        <v>2.5551733333333333</v>
      </c>
      <c r="BG24" s="7">
        <v>2687956</v>
      </c>
      <c r="BH24" s="7">
        <f>BG24/12*$D32</f>
        <v>1343978</v>
      </c>
      <c r="BI24" s="7">
        <f>'งบทดลอง 4 แถว จ.นครพนม'!D8928+'งบทดลอง 4 แถว จ.นครพนม'!D8909+'งบทดลอง 4 แถว จ.นครพนม'!D8920</f>
        <v>1246513</v>
      </c>
      <c r="BJ24" s="7">
        <f t="shared" si="93"/>
        <v>-97465</v>
      </c>
      <c r="BK24" s="18">
        <f t="shared" si="81"/>
        <v>-7.251978827034371</v>
      </c>
    </row>
    <row r="25" spans="1:63" s="91" customFormat="1" x14ac:dyDescent="0.4">
      <c r="A25" s="177"/>
      <c r="B25" s="94"/>
      <c r="C25" s="93" t="s">
        <v>1597</v>
      </c>
      <c r="D25" s="7">
        <v>22000000</v>
      </c>
      <c r="E25" s="7">
        <f>D25/12*$D32</f>
        <v>11000000</v>
      </c>
      <c r="F25" s="7">
        <f>'งบทดลอง 4 แถว จ.นครพนม'!D287+'งบทดลอง 4 แถว จ.นครพนม'!D288+'งบทดลอง 4 แถว จ.นครพนม'!D289+'งบทดลอง 4 แถว จ.นครพนม'!D291+'งบทดลอง 4 แถว จ.นครพนม'!D292+'งบทดลอง 4 แถว จ.นครพนม'!D293</f>
        <v>0</v>
      </c>
      <c r="G25" s="7">
        <f t="shared" si="82"/>
        <v>-11000000</v>
      </c>
      <c r="H25" s="18">
        <f>G25/E25*100</f>
        <v>-100</v>
      </c>
      <c r="I25" s="7">
        <v>2550000</v>
      </c>
      <c r="J25" s="7">
        <f>I25/12*$D32</f>
        <v>1275000</v>
      </c>
      <c r="K25" s="7">
        <f>'งบทดลอง 4 แถว จ.นครพนม'!D1074+'งบทดลอง 4 แถว จ.นครพนม'!D1075+'งบทดลอง 4 แถว จ.นครพนม'!D1076+'งบทดลอง 4 แถว จ.นครพนม'!D1078+'งบทดลอง 4 แถว จ.นครพนม'!D1079+'งบทดลอง 4 แถว จ.นครพนม'!D1080</f>
        <v>1518550.81</v>
      </c>
      <c r="L25" s="7">
        <f t="shared" si="83"/>
        <v>243550.81000000006</v>
      </c>
      <c r="M25" s="18">
        <f>L25/J25*100</f>
        <v>19.102024313725494</v>
      </c>
      <c r="N25" s="7">
        <v>3551779.79</v>
      </c>
      <c r="O25" s="7">
        <f>N25/12*$D32</f>
        <v>1775889.895</v>
      </c>
      <c r="P25" s="7">
        <f>'งบทดลอง 4 แถว จ.นครพนม'!D1861+'งบทดลอง 4 แถว จ.นครพนม'!D1862+'งบทดลอง 4 แถว จ.นครพนม'!D1863+'งบทดลอง 4 แถว จ.นครพนม'!D1865+'งบทดลอง 4 แถว จ.นครพนม'!D1866+'งบทดลอง 4 แถว จ.นครพนม'!D1867</f>
        <v>5866679.4000000004</v>
      </c>
      <c r="Q25" s="7">
        <f t="shared" si="84"/>
        <v>4090789.5050000004</v>
      </c>
      <c r="R25" s="18">
        <f>Q25/O25*100</f>
        <v>230.35152778995908</v>
      </c>
      <c r="S25" s="7">
        <v>2972293</v>
      </c>
      <c r="T25" s="7">
        <f>S25/12*$D32</f>
        <v>1486146.5</v>
      </c>
      <c r="U25" s="7">
        <f>'งบทดลอง 4 แถว จ.นครพนม'!D2648+'งบทดลอง 4 แถว จ.นครพนม'!D2649+'งบทดลอง 4 แถว จ.นครพนม'!D2650+'งบทดลอง 4 แถว จ.นครพนม'!D2652+'งบทดลอง 4 แถว จ.นครพนม'!D2653+'งบทดลอง 4 แถว จ.นครพนม'!D2654</f>
        <v>741355</v>
      </c>
      <c r="V25" s="7">
        <f t="shared" si="85"/>
        <v>-744791.5</v>
      </c>
      <c r="W25" s="18">
        <f>V25/T25*100</f>
        <v>-50.115617807531088</v>
      </c>
      <c r="X25" s="7">
        <v>1125000</v>
      </c>
      <c r="Y25" s="7">
        <f>X25/12*$D32</f>
        <v>562500</v>
      </c>
      <c r="Z25" s="7">
        <f>'งบทดลอง 4 แถว จ.นครพนม'!D3435+'งบทดลอง 4 แถว จ.นครพนม'!D3436+'งบทดลอง 4 แถว จ.นครพนม'!D3437+'งบทดลอง 4 แถว จ.นครพนม'!D3439+'งบทดลอง 4 แถว จ.นครพนม'!D3440+'งบทดลอง 4 แถว จ.นครพนม'!D3441</f>
        <v>390235</v>
      </c>
      <c r="AA25" s="7">
        <f t="shared" si="86"/>
        <v>-172265</v>
      </c>
      <c r="AB25" s="18">
        <f>AA25/Y25*100</f>
        <v>-30.62488888888889</v>
      </c>
      <c r="AC25" s="7">
        <v>3000000</v>
      </c>
      <c r="AD25" s="7">
        <f>AC25/12*$D32</f>
        <v>1500000</v>
      </c>
      <c r="AE25" s="7">
        <f>'งบทดลอง 4 แถว จ.นครพนม'!D4222+'งบทดลอง 4 แถว จ.นครพนม'!D4223+'งบทดลอง 4 แถว จ.นครพนม'!D4224+'งบทดลอง 4 แถว จ.นครพนม'!D4226+'งบทดลอง 4 แถว จ.นครพนม'!D4227+'งบทดลอง 4 แถว จ.นครพนม'!D4228</f>
        <v>1829189</v>
      </c>
      <c r="AF25" s="7">
        <f t="shared" si="87"/>
        <v>329189</v>
      </c>
      <c r="AG25" s="18">
        <f>AF25/AD25*100</f>
        <v>21.945933333333333</v>
      </c>
      <c r="AH25" s="7">
        <v>2197165</v>
      </c>
      <c r="AI25" s="7">
        <f>AH25/12*$D32</f>
        <v>1098582.5</v>
      </c>
      <c r="AJ25" s="7">
        <f>'งบทดลอง 4 แถว จ.นครพนม'!D5009+'งบทดลอง 4 แถว จ.นครพนม'!D5010+'งบทดลอง 4 แถว จ.นครพนม'!D5011+'งบทดลอง 4 แถว จ.นครพนม'!D5013+'งบทดลอง 4 แถว จ.นครพนม'!D5014+'งบทดลอง 4 แถว จ.นครพนม'!D5015</f>
        <v>1239894.6000000001</v>
      </c>
      <c r="AK25" s="7">
        <f t="shared" si="88"/>
        <v>141312.10000000009</v>
      </c>
      <c r="AL25" s="18">
        <f>AK25/AI25*100</f>
        <v>12.863130443093723</v>
      </c>
      <c r="AM25" s="7">
        <v>2257983.7000000002</v>
      </c>
      <c r="AN25" s="7">
        <f>AM25/12*$D32</f>
        <v>1128991.8500000001</v>
      </c>
      <c r="AO25" s="7">
        <f>'งบทดลอง 4 แถว จ.นครพนม'!D5796+'งบทดลอง 4 แถว จ.นครพนม'!D5797+'งบทดลอง 4 แถว จ.นครพนม'!D5798+'งบทดลอง 4 แถว จ.นครพนม'!D5800+'งบทดลอง 4 แถว จ.นครพนม'!D5801+'งบทดลอง 4 แถว จ.นครพนม'!D5802</f>
        <v>0</v>
      </c>
      <c r="AP25" s="7">
        <f t="shared" si="89"/>
        <v>-1128991.8500000001</v>
      </c>
      <c r="AQ25" s="18">
        <f>AP25/AN25*100</f>
        <v>-100</v>
      </c>
      <c r="AR25" s="7">
        <v>1053742.5</v>
      </c>
      <c r="AS25" s="7">
        <f>AR25/12*$D32</f>
        <v>526871.25</v>
      </c>
      <c r="AT25" s="7">
        <f>'งบทดลอง 4 แถว จ.นครพนม'!D6583+'งบทดลอง 4 แถว จ.นครพนม'!D6584+'งบทดลอง 4 แถว จ.นครพนม'!D6585+'งบทดลอง 4 แถว จ.นครพนม'!D6587+'งบทดลอง 4 แถว จ.นครพนม'!D6588+'งบทดลอง 4 แถว จ.นครพนม'!D6589</f>
        <v>626469</v>
      </c>
      <c r="AU25" s="7">
        <f t="shared" si="90"/>
        <v>99597.75</v>
      </c>
      <c r="AV25" s="18">
        <f>AU25/AS25*100</f>
        <v>18.90362208983694</v>
      </c>
      <c r="AW25" s="7">
        <v>3785360</v>
      </c>
      <c r="AX25" s="7">
        <f>AW25/12*$D32</f>
        <v>1892680</v>
      </c>
      <c r="AY25" s="7">
        <f>'งบทดลอง 4 แถว จ.นครพนม'!D7370+'งบทดลอง 4 แถว จ.นครพนม'!D7371+'งบทดลอง 4 แถว จ.นครพนม'!D7372+'งบทดลอง 4 แถว จ.นครพนม'!D7374+'งบทดลอง 4 แถว จ.นครพนม'!D7375+'งบทดลอง 4 แถว จ.นครพนม'!D7376</f>
        <v>1254310.08</v>
      </c>
      <c r="AZ25" s="7">
        <f>AY25-AX25</f>
        <v>-638369.91999999993</v>
      </c>
      <c r="BA25" s="18">
        <f>AZ25/AX25*100</f>
        <v>-33.728359786123377</v>
      </c>
      <c r="BB25" s="7">
        <v>3000000</v>
      </c>
      <c r="BC25" s="7">
        <f>BB25/12*$D32</f>
        <v>1500000</v>
      </c>
      <c r="BD25" s="7">
        <f>'งบทดลอง 4 แถว จ.นครพนม'!D8157+'งบทดลอง 4 แถว จ.นครพนม'!D8158+'งบทดลอง 4 แถว จ.นครพนม'!D8159+'งบทดลอง 4 แถว จ.นครพนม'!D8161+'งบทดลอง 4 แถว จ.นครพนม'!D8162+'งบทดลอง 4 แถว จ.นครพนม'!D8163</f>
        <v>3425049</v>
      </c>
      <c r="BE25" s="7">
        <f t="shared" si="92"/>
        <v>1925049</v>
      </c>
      <c r="BF25" s="18">
        <f>BE25/BC25*100</f>
        <v>128.3366</v>
      </c>
      <c r="BG25" s="7">
        <v>562500</v>
      </c>
      <c r="BH25" s="7">
        <f>BG25/12*$D32</f>
        <v>281250</v>
      </c>
      <c r="BI25" s="7">
        <f>'งบทดลอง 4 แถว จ.นครพนม'!D8944+'งบทดลอง 4 แถว จ.นครพนม'!D8945+'งบทดลอง 4 แถว จ.นครพนม'!D8946+'งบทดลอง 4 แถว จ.นครพนม'!D8948+'งบทดลอง 4 แถว จ.นครพนม'!D8949+'งบทดลอง 4 แถว จ.นครพนม'!D8950</f>
        <v>181954.47999999998</v>
      </c>
      <c r="BJ25" s="7">
        <f t="shared" si="93"/>
        <v>-99295.520000000019</v>
      </c>
      <c r="BK25" s="18">
        <f>BJ25/BH25*100</f>
        <v>-35.305073777777785</v>
      </c>
    </row>
    <row r="26" spans="1:63" s="91" customFormat="1" x14ac:dyDescent="0.4">
      <c r="A26" s="177"/>
      <c r="B26" s="94"/>
      <c r="C26" s="93" t="s">
        <v>1598</v>
      </c>
      <c r="D26" s="7">
        <v>25000000</v>
      </c>
      <c r="E26" s="7">
        <f>D26/12*$D32</f>
        <v>12500000</v>
      </c>
      <c r="F26" s="7">
        <f>'งบทดลอง 4 แถว จ.นครพนม'!D302+'งบทดลอง 4 แถว จ.นครพนม'!D303+'งบทดลอง 4 แถว จ.นครพนม'!D304+'งบทดลอง 4 แถว จ.นครพนม'!D305+'งบทดลอง 4 แถว จ.นครพนม'!D306+'งบทดลอง 4 แถว จ.นครพนม'!D307+'งบทดลอง 4 แถว จ.นครพนม'!D308+'งบทดลอง 4 แถว จ.นครพนม'!D309+'งบทดลอง 4 แถว จ.นครพนม'!D310+'งบทดลอง 4 แถว จ.นครพนม'!D311+'งบทดลอง 4 แถว จ.นครพนม'!D312</f>
        <v>39776593.539999999</v>
      </c>
      <c r="G26" s="7">
        <f t="shared" si="82"/>
        <v>27276593.539999999</v>
      </c>
      <c r="H26" s="18">
        <f>G26/E26*100</f>
        <v>218.21274832</v>
      </c>
      <c r="I26" s="7">
        <v>16525320</v>
      </c>
      <c r="J26" s="7">
        <f>I26/12*$D32</f>
        <v>8262660</v>
      </c>
      <c r="K26" s="7">
        <f>'งบทดลอง 4 แถว จ.นครพนม'!D1089+'งบทดลอง 4 แถว จ.นครพนม'!D1090+'งบทดลอง 4 แถว จ.นครพนม'!D1091+'งบทดลอง 4 แถว จ.นครพนม'!D1092+'งบทดลอง 4 แถว จ.นครพนม'!D1093+'งบทดลอง 4 แถว จ.นครพนม'!D1094+'งบทดลอง 4 แถว จ.นครพนม'!D1095+'งบทดลอง 4 แถว จ.นครพนม'!D1096+'งบทดลอง 4 แถว จ.นครพนม'!D1097+'งบทดลอง 4 แถว จ.นครพนม'!D1098+'งบทดลอง 4 แถว จ.นครพนม'!D1099</f>
        <v>12649754</v>
      </c>
      <c r="L26" s="7">
        <f t="shared" si="83"/>
        <v>4387094</v>
      </c>
      <c r="M26" s="18">
        <f>L26/J26*100</f>
        <v>53.095419634839146</v>
      </c>
      <c r="N26" s="7">
        <v>1509590.25</v>
      </c>
      <c r="O26" s="7">
        <f>N26/12*$D32</f>
        <v>754795.125</v>
      </c>
      <c r="P26" s="7">
        <f>'งบทดลอง 4 แถว จ.นครพนม'!D1876+'งบทดลอง 4 แถว จ.นครพนม'!D1877+'งบทดลอง 4 แถว จ.นครพนม'!D1878+'งบทดลอง 4 แถว จ.นครพนม'!D1879+'งบทดลอง 4 แถว จ.นครพนม'!D1880+'งบทดลอง 4 แถว จ.นครพนม'!D1881+'งบทดลอง 4 แถว จ.นครพนม'!D1882+'งบทดลอง 4 แถว จ.นครพนม'!D1883+'งบทดลอง 4 แถว จ.นครพนม'!D1884+'งบทดลอง 4 แถว จ.นครพนม'!D1885+'งบทดลอง 4 แถว จ.นครพนม'!D1886</f>
        <v>6218425</v>
      </c>
      <c r="Q26" s="7">
        <f t="shared" si="84"/>
        <v>5463629.875</v>
      </c>
      <c r="R26" s="18">
        <f>Q26/O26*100</f>
        <v>723.8560099338215</v>
      </c>
      <c r="S26" s="7">
        <v>14097423.050000001</v>
      </c>
      <c r="T26" s="7">
        <f>S26/12*$D32</f>
        <v>7048711.5250000004</v>
      </c>
      <c r="U26" s="7">
        <f>'งบทดลอง 4 แถว จ.นครพนม'!D2663+'งบทดลอง 4 แถว จ.นครพนม'!D2664+'งบทดลอง 4 แถว จ.นครพนม'!D2665+'งบทดลอง 4 แถว จ.นครพนม'!D2666+'งบทดลอง 4 แถว จ.นครพนม'!D2667+'งบทดลอง 4 แถว จ.นครพนม'!D2668+'งบทดลอง 4 แถว จ.นครพนม'!D2669+'งบทดลอง 4 แถว จ.นครพนม'!D2670+'งบทดลอง 4 แถว จ.นครพนม'!D2671+'งบทดลอง 4 แถว จ.นครพนม'!D2672+'งบทดลอง 4 แถว จ.นครพนม'!D2673</f>
        <v>3288790</v>
      </c>
      <c r="V26" s="7">
        <f t="shared" si="85"/>
        <v>-3759921.5250000004</v>
      </c>
      <c r="W26" s="18">
        <f>V26/T26*100</f>
        <v>-53.341969119668299</v>
      </c>
      <c r="X26" s="7">
        <v>2314400</v>
      </c>
      <c r="Y26" s="7">
        <f>X26/12*$D32</f>
        <v>1157200</v>
      </c>
      <c r="Z26" s="7">
        <f>'งบทดลอง 4 แถว จ.นครพนม'!D3450+'งบทดลอง 4 แถว จ.นครพนม'!D3451+'งบทดลอง 4 แถว จ.นครพนม'!D3452+'งบทดลอง 4 แถว จ.นครพนม'!D3453+'งบทดลอง 4 แถว จ.นครพนม'!D3454+'งบทดลอง 4 แถว จ.นครพนม'!D3455+'งบทดลอง 4 แถว จ.นครพนม'!D3456+'งบทดลอง 4 แถว จ.นครพนม'!D3457+'งบทดลอง 4 แถว จ.นครพนม'!D3458+'งบทดลอง 4 แถว จ.นครพนม'!D3459+'งบทดลอง 4 แถว จ.นครพนม'!D3460</f>
        <v>5136482.5</v>
      </c>
      <c r="AA26" s="7">
        <f t="shared" si="86"/>
        <v>3979282.5</v>
      </c>
      <c r="AB26" s="18">
        <f>AA26/Y26*100</f>
        <v>343.87162979605949</v>
      </c>
      <c r="AC26" s="7">
        <v>13000000</v>
      </c>
      <c r="AD26" s="7">
        <f>AC26/12*$D32</f>
        <v>6500000</v>
      </c>
      <c r="AE26" s="7">
        <f>'งบทดลอง 4 แถว จ.นครพนม'!D4237+'งบทดลอง 4 แถว จ.นครพนม'!D4238+'งบทดลอง 4 แถว จ.นครพนม'!D4239+'งบทดลอง 4 แถว จ.นครพนม'!D4240+'งบทดลอง 4 แถว จ.นครพนม'!D4241+'งบทดลอง 4 แถว จ.นครพนม'!D4242+'งบทดลอง 4 แถว จ.นครพนม'!D4243+'งบทดลอง 4 แถว จ.นครพนม'!D4244+'งบทดลอง 4 แถว จ.นครพนม'!D4245+'งบทดลอง 4 แถว จ.นครพนม'!D4246+'งบทดลอง 4 แถว จ.นครพนม'!D4247</f>
        <v>6337555</v>
      </c>
      <c r="AF26" s="7">
        <f t="shared" si="87"/>
        <v>-162445</v>
      </c>
      <c r="AG26" s="18">
        <f>AF26/AD26*100</f>
        <v>-2.4991538461538463</v>
      </c>
      <c r="AH26" s="7">
        <v>0</v>
      </c>
      <c r="AI26" s="7">
        <f>AH26/12*$D32</f>
        <v>0</v>
      </c>
      <c r="AJ26" s="7">
        <f>'งบทดลอง 4 แถว จ.นครพนม'!D5024+'งบทดลอง 4 แถว จ.นครพนม'!D5025+'งบทดลอง 4 แถว จ.นครพนม'!D5026+'งบทดลอง 4 แถว จ.นครพนม'!D5027+'งบทดลอง 4 แถว จ.นครพนม'!D5028+'งบทดลอง 4 แถว จ.นครพนม'!D5029+'งบทดลอง 4 แถว จ.นครพนม'!D5030+'งบทดลอง 4 แถว จ.นครพนม'!D5031+'งบทดลอง 4 แถว จ.นครพนม'!D5032+'งบทดลอง 4 แถว จ.นครพนม'!D5033+'งบทดลอง 4 แถว จ.นครพนม'!D5034</f>
        <v>8450952.5</v>
      </c>
      <c r="AK26" s="7">
        <f t="shared" si="88"/>
        <v>8450952.5</v>
      </c>
      <c r="AL26" s="18" t="e">
        <f>AK26/AI26*100</f>
        <v>#DIV/0!</v>
      </c>
      <c r="AM26" s="7">
        <v>5078158.75</v>
      </c>
      <c r="AN26" s="7">
        <f>AM26/12*$D32</f>
        <v>2539079.375</v>
      </c>
      <c r="AO26" s="7">
        <f>'งบทดลอง 4 แถว จ.นครพนม'!D5811+'งบทดลอง 4 แถว จ.นครพนม'!D5812+'งบทดลอง 4 แถว จ.นครพนม'!D5813+'งบทดลอง 4 แถว จ.นครพนม'!D5814+'งบทดลอง 4 แถว จ.นครพนม'!D5815+'งบทดลอง 4 แถว จ.นครพนม'!D5816+'งบทดลอง 4 แถว จ.นครพนม'!D5817+'งบทดลอง 4 แถว จ.นครพนม'!D5818+'งบทดลอง 4 แถว จ.นครพนม'!D5819+'งบทดลอง 4 แถว จ.นครพนม'!D5820+'งบทดลอง 4 แถว จ.นครพนม'!D5821</f>
        <v>14246816</v>
      </c>
      <c r="AP26" s="7">
        <f t="shared" si="89"/>
        <v>11707736.625</v>
      </c>
      <c r="AQ26" s="18">
        <f>AP26/AN26*100</f>
        <v>461.1016394475655</v>
      </c>
      <c r="AR26" s="7">
        <v>7842720</v>
      </c>
      <c r="AS26" s="7">
        <f>AR26/12*$D32</f>
        <v>3921360</v>
      </c>
      <c r="AT26" s="7">
        <f>'งบทดลอง 4 แถว จ.นครพนม'!D6598+'งบทดลอง 4 แถว จ.นครพนม'!D6599+'งบทดลอง 4 แถว จ.นครพนม'!D6600+'งบทดลอง 4 แถว จ.นครพนม'!D6601+'งบทดลอง 4 แถว จ.นครพนม'!D6602+'งบทดลอง 4 แถว จ.นครพนม'!D6603+'งบทดลอง 4 แถว จ.นครพนม'!D6604+'งบทดลอง 4 แถว จ.นครพนม'!D6605+'งบทดลอง 4 แถว จ.นครพนม'!D6606+'งบทดลอง 4 แถว จ.นครพนม'!D6607+'งบทดลอง 4 แถว จ.นครพนม'!D6608</f>
        <v>7108977.5</v>
      </c>
      <c r="AU26" s="7">
        <f t="shared" si="90"/>
        <v>3187617.5</v>
      </c>
      <c r="AV26" s="18">
        <f>AU26/AS26*100</f>
        <v>81.288570801966671</v>
      </c>
      <c r="AW26" s="7">
        <v>9015000</v>
      </c>
      <c r="AX26" s="7">
        <f>AW26/12*$D32</f>
        <v>4507500</v>
      </c>
      <c r="AY26" s="7">
        <f>'งบทดลอง 4 แถว จ.นครพนม'!D7385+'งบทดลอง 4 แถว จ.นครพนม'!D7386+'งบทดลอง 4 แถว จ.นครพนม'!D7387+'งบทดลอง 4 แถว จ.นครพนม'!D7388+'งบทดลอง 4 แถว จ.นครพนม'!D7389+'งบทดลอง 4 แถว จ.นครพนม'!D7390+'งบทดลอง 4 แถว จ.นครพนม'!D7391+'งบทดลอง 4 แถว จ.นครพนม'!D7392+'งบทดลอง 4 แถว จ.นครพนม'!D7393+'งบทดลอง 4 แถว จ.นครพนม'!D7394+'งบทดลอง 4 แถว จ.นครพนม'!D7395</f>
        <v>4252500</v>
      </c>
      <c r="AZ26" s="7">
        <f t="shared" si="91"/>
        <v>-255000</v>
      </c>
      <c r="BA26" s="18">
        <f>AZ26/AX26*100</f>
        <v>-5.657237936772046</v>
      </c>
      <c r="BB26" s="7">
        <v>33000000</v>
      </c>
      <c r="BC26" s="7">
        <f>BB26/12*$D32</f>
        <v>16500000</v>
      </c>
      <c r="BD26" s="7">
        <f>'งบทดลอง 4 แถว จ.นครพนม'!D8172+'งบทดลอง 4 แถว จ.นครพนม'!D8173+'งบทดลอง 4 แถว จ.นครพนม'!D8174+'งบทดลอง 4 แถว จ.นครพนม'!D8175+'งบทดลอง 4 แถว จ.นครพนม'!D8176+'งบทดลอง 4 แถว จ.นครพนม'!D8177+'งบทดลอง 4 แถว จ.นครพนม'!D8178+'งบทดลอง 4 แถว จ.นครพนม'!D8179+'งบทดลอง 4 แถว จ.นครพนม'!D8180+'งบทดลอง 4 แถว จ.นครพนม'!D8181+'งบทดลอง 4 แถว จ.นครพนม'!D8182</f>
        <v>14576033</v>
      </c>
      <c r="BE26" s="7">
        <f t="shared" si="92"/>
        <v>-1923967</v>
      </c>
      <c r="BF26" s="18">
        <f>BE26/BC26*100</f>
        <v>-11.660406060606061</v>
      </c>
      <c r="BG26" s="7">
        <v>354903</v>
      </c>
      <c r="BH26" s="7">
        <f>BG26/12*$D32</f>
        <v>177451.5</v>
      </c>
      <c r="BI26" s="7">
        <f>'งบทดลอง 4 แถว จ.นครพนม'!D8959+'งบทดลอง 4 แถว จ.นครพนม'!D8960+'งบทดลอง 4 แถว จ.นครพนม'!D8961+'งบทดลอง 4 แถว จ.นครพนม'!D8962+'งบทดลอง 4 แถว จ.นครพนม'!D8963+'งบทดลอง 4 แถว จ.นครพนม'!D8964+'งบทดลอง 4 แถว จ.นครพนม'!D8965+'งบทดลอง 4 แถว จ.นครพนม'!D8966+'งบทดลอง 4 แถว จ.นครพนม'!D8967+'งบทดลอง 4 แถว จ.นครพนม'!D8968+'งบทดลอง 4 แถว จ.นครพนม'!D8969</f>
        <v>3391232.5</v>
      </c>
      <c r="BJ26" s="7">
        <f t="shared" si="93"/>
        <v>3213781</v>
      </c>
      <c r="BK26" s="18">
        <f>BJ26/BH26*100</f>
        <v>1811.075702375015</v>
      </c>
    </row>
    <row r="27" spans="1:63" s="91" customFormat="1" x14ac:dyDescent="0.4">
      <c r="A27" s="177"/>
      <c r="B27" s="94"/>
      <c r="C27" s="93" t="s">
        <v>1599</v>
      </c>
      <c r="D27" s="7">
        <v>5000000</v>
      </c>
      <c r="E27" s="7">
        <f>D27/12*$D32</f>
        <v>2500000</v>
      </c>
      <c r="F27" s="7">
        <f>'งบทดลอง 4 แถว จ.นครพนม'!D274+'งบทดลอง 4 แถว จ.นครพนม'!D275</f>
        <v>2667545</v>
      </c>
      <c r="G27" s="7">
        <f t="shared" si="82"/>
        <v>167545</v>
      </c>
      <c r="H27" s="18">
        <f t="shared" si="12"/>
        <v>6.7017999999999995</v>
      </c>
      <c r="I27" s="7">
        <v>1427800</v>
      </c>
      <c r="J27" s="7">
        <f>I27/12*$D32</f>
        <v>713900</v>
      </c>
      <c r="K27" s="7">
        <f>'งบทดลอง 4 แถว จ.นครพนม'!D1061+'งบทดลอง 4 แถว จ.นครพนม'!D1062</f>
        <v>698605</v>
      </c>
      <c r="L27" s="7">
        <f t="shared" si="83"/>
        <v>-15295</v>
      </c>
      <c r="M27" s="18">
        <f t="shared" ref="M27:M30" si="94">L27/J27*100</f>
        <v>-2.1424569267404396</v>
      </c>
      <c r="N27" s="7">
        <v>243266.25</v>
      </c>
      <c r="O27" s="7">
        <f>N27/12*$D32</f>
        <v>121633.125</v>
      </c>
      <c r="P27" s="7">
        <f>'งบทดลอง 4 แถว จ.นครพนม'!D1848+'งบทดลอง 4 แถว จ.นครพนม'!D1849</f>
        <v>1285223</v>
      </c>
      <c r="Q27" s="7">
        <f t="shared" si="84"/>
        <v>1163589.875</v>
      </c>
      <c r="R27" s="18">
        <f t="shared" ref="R27:R30" si="95">Q27/O27*100</f>
        <v>956.63897067513483</v>
      </c>
      <c r="S27" s="7">
        <v>178059</v>
      </c>
      <c r="T27" s="7">
        <f>S27/12*$D32</f>
        <v>89029.5</v>
      </c>
      <c r="U27" s="7">
        <f>'งบทดลอง 4 แถว จ.นครพนม'!D2635+'งบทดลอง 4 แถว จ.นครพนม'!D2636</f>
        <v>490935</v>
      </c>
      <c r="V27" s="7">
        <f t="shared" si="85"/>
        <v>401905.5</v>
      </c>
      <c r="W27" s="18">
        <f t="shared" ref="W27:W30" si="96">V27/T27*100</f>
        <v>451.42958232945256</v>
      </c>
      <c r="X27" s="7">
        <v>1000000</v>
      </c>
      <c r="Y27" s="7">
        <f>X27/12*$D32</f>
        <v>500000</v>
      </c>
      <c r="Z27" s="7">
        <f>'งบทดลอง 4 แถว จ.นครพนม'!D3422+'งบทดลอง 4 แถว จ.นครพนม'!D3423</f>
        <v>356071</v>
      </c>
      <c r="AA27" s="7">
        <f t="shared" si="86"/>
        <v>-143929</v>
      </c>
      <c r="AB27" s="18">
        <f t="shared" ref="AB27:AB30" si="97">AA27/Y27*100</f>
        <v>-28.785800000000002</v>
      </c>
      <c r="AC27" s="7">
        <v>4000000</v>
      </c>
      <c r="AD27" s="7">
        <f>AC27/12*$D32</f>
        <v>2000000</v>
      </c>
      <c r="AE27" s="7">
        <f>'งบทดลอง 4 แถว จ.นครพนม'!D4209+'งบทดลอง 4 แถว จ.นครพนม'!D4210</f>
        <v>197337</v>
      </c>
      <c r="AF27" s="7">
        <f t="shared" si="87"/>
        <v>-1802663</v>
      </c>
      <c r="AG27" s="18">
        <f t="shared" ref="AG27:AG30" si="98">AF27/AD27*100</f>
        <v>-90.133150000000001</v>
      </c>
      <c r="AH27" s="7">
        <v>1662231</v>
      </c>
      <c r="AI27" s="7">
        <f>AH27/12*$D32</f>
        <v>831115.5</v>
      </c>
      <c r="AJ27" s="7">
        <f>'งบทดลอง 4 แถว จ.นครพนม'!D4996+'งบทดลอง 4 แถว จ.นครพนม'!D4997</f>
        <v>550731</v>
      </c>
      <c r="AK27" s="7">
        <f t="shared" si="88"/>
        <v>-280384.5</v>
      </c>
      <c r="AL27" s="18">
        <f t="shared" ref="AL27:AL30" si="99">AK27/AI27*100</f>
        <v>-33.735924790236737</v>
      </c>
      <c r="AM27" s="7">
        <v>41720</v>
      </c>
      <c r="AN27" s="7">
        <f>AM27/12*$D32</f>
        <v>20860</v>
      </c>
      <c r="AO27" s="7">
        <f>'งบทดลอง 4 แถว จ.นครพนม'!D5783+'งบทดลอง 4 แถว จ.นครพนม'!D5784</f>
        <v>1413730</v>
      </c>
      <c r="AP27" s="7">
        <f t="shared" si="89"/>
        <v>1392870</v>
      </c>
      <c r="AQ27" s="18">
        <f t="shared" ref="AQ27:AQ30" si="100">AP27/AN27*100</f>
        <v>6677.2291466922343</v>
      </c>
      <c r="AR27" s="7">
        <v>141655</v>
      </c>
      <c r="AS27" s="7">
        <f>AR27/12*$D32</f>
        <v>70827.5</v>
      </c>
      <c r="AT27" s="7">
        <f>'งบทดลอง 4 แถว จ.นครพนม'!D6570+'งบทดลอง 4 แถว จ.นครพนม'!D6571</f>
        <v>501118.53</v>
      </c>
      <c r="AU27" s="7">
        <f t="shared" si="90"/>
        <v>430291.03</v>
      </c>
      <c r="AV27" s="18">
        <f t="shared" ref="AV27:AV30" si="101">AU27/AS27*100</f>
        <v>607.51972044756633</v>
      </c>
      <c r="AW27" s="7">
        <v>305500</v>
      </c>
      <c r="AX27" s="7">
        <f>AW27/12*$D32</f>
        <v>152750</v>
      </c>
      <c r="AY27" s="7">
        <f>'งบทดลอง 4 แถว จ.นครพนม'!D7357+'งบทดลอง 4 แถว จ.นครพนม'!D7358</f>
        <v>528750</v>
      </c>
      <c r="AZ27" s="7">
        <f t="shared" si="91"/>
        <v>376000</v>
      </c>
      <c r="BA27" s="18">
        <f t="shared" ref="BA27:BA30" si="102">AZ27/AX27*100</f>
        <v>246.15384615384616</v>
      </c>
      <c r="BB27" s="7">
        <v>1000000</v>
      </c>
      <c r="BC27" s="7">
        <f>BB27/12*$D32</f>
        <v>500000</v>
      </c>
      <c r="BD27" s="7">
        <f>'งบทดลอง 4 แถว จ.นครพนม'!D8144+'งบทดลอง 4 แถว จ.นครพนม'!D8145</f>
        <v>765870</v>
      </c>
      <c r="BE27" s="7">
        <f t="shared" si="92"/>
        <v>265870</v>
      </c>
      <c r="BF27" s="18">
        <f t="shared" ref="BF27:BF30" si="103">BE27/BC27*100</f>
        <v>53.173999999999999</v>
      </c>
      <c r="BG27" s="7">
        <v>670000</v>
      </c>
      <c r="BH27" s="7">
        <f>BG27/12*$D32</f>
        <v>335000</v>
      </c>
      <c r="BI27" s="7">
        <f>'งบทดลอง 4 แถว จ.นครพนม'!D8931+'งบทดลอง 4 แถว จ.นครพนม'!D8932</f>
        <v>764528</v>
      </c>
      <c r="BJ27" s="7">
        <f t="shared" si="93"/>
        <v>429528</v>
      </c>
      <c r="BK27" s="18">
        <f t="shared" ref="BK27:BK30" si="104">BJ27/BH27*100</f>
        <v>128.21731343283582</v>
      </c>
    </row>
    <row r="28" spans="1:63" s="91" customFormat="1" x14ac:dyDescent="0.4">
      <c r="A28" s="177"/>
      <c r="B28" s="94"/>
      <c r="C28" s="93" t="s">
        <v>1600</v>
      </c>
      <c r="D28" s="7">
        <v>4000000</v>
      </c>
      <c r="E28" s="7">
        <f>D28/12*$D32</f>
        <v>2000000</v>
      </c>
      <c r="F28" s="7">
        <f>'งบทดลอง 4 แถว จ.นครพนม'!D253+'งบทดลอง 4 แถว จ.นครพนม'!D264+'งบทดลอง 4 แถว จ.นครพนม'!D272</f>
        <v>14415765.32</v>
      </c>
      <c r="G28" s="7">
        <f t="shared" si="82"/>
        <v>12415765.32</v>
      </c>
      <c r="H28" s="18">
        <f t="shared" si="12"/>
        <v>620.78826600000002</v>
      </c>
      <c r="I28" s="7">
        <v>2883540</v>
      </c>
      <c r="J28" s="7">
        <f>I28/12*$D32</f>
        <v>1441770</v>
      </c>
      <c r="K28" s="7">
        <f>'งบทดลอง 4 แถว จ.นครพนม'!D1040+'งบทดลอง 4 แถว จ.นครพนม'!D1051+'งบทดลอง 4 แถว จ.นครพนม'!D1059</f>
        <v>1671267.25</v>
      </c>
      <c r="L28" s="7">
        <f t="shared" si="83"/>
        <v>229497.25</v>
      </c>
      <c r="M28" s="18">
        <f t="shared" si="94"/>
        <v>15.917743468098241</v>
      </c>
      <c r="N28" s="7">
        <v>577935.75</v>
      </c>
      <c r="O28" s="7">
        <f>N28/12*$D32</f>
        <v>288967.875</v>
      </c>
      <c r="P28" s="7">
        <f>'งบทดลอง 4 แถว จ.นครพนม'!D1827+'งบทดลอง 4 แถว จ.นครพนม'!D1838+'งบทดลอง 4 แถว จ.นครพนม'!D1846</f>
        <v>1593784</v>
      </c>
      <c r="Q28" s="7">
        <f t="shared" si="84"/>
        <v>1304816.125</v>
      </c>
      <c r="R28" s="18">
        <f t="shared" si="95"/>
        <v>451.5436620766236</v>
      </c>
      <c r="S28" s="7">
        <v>2629740.3199999998</v>
      </c>
      <c r="T28" s="7">
        <f>S28/12*$D32</f>
        <v>1314870.1599999999</v>
      </c>
      <c r="U28" s="7">
        <f>'งบทดลอง 4 แถว จ.นครพนม'!D2614+'งบทดลอง 4 แถว จ.นครพนม'!D2625+'งบทดลอง 4 แถว จ.นครพนม'!D2633</f>
        <v>1568820.57</v>
      </c>
      <c r="V28" s="7">
        <f t="shared" si="85"/>
        <v>253950.41000000015</v>
      </c>
      <c r="W28" s="18">
        <f t="shared" si="96"/>
        <v>19.313725242650587</v>
      </c>
      <c r="X28" s="7">
        <v>2800000</v>
      </c>
      <c r="Y28" s="7">
        <f>X28/12*$D32</f>
        <v>1400000</v>
      </c>
      <c r="Z28" s="7">
        <f>'งบทดลอง 4 แถว จ.นครพนม'!D3401+'งบทดลอง 4 แถว จ.นครพนม'!D3412+'งบทดลอง 4 แถว จ.นครพนม'!D3420</f>
        <v>1100624</v>
      </c>
      <c r="AA28" s="7">
        <f t="shared" si="86"/>
        <v>-299376</v>
      </c>
      <c r="AB28" s="18">
        <f t="shared" si="97"/>
        <v>-21.384</v>
      </c>
      <c r="AC28" s="7">
        <v>2000000</v>
      </c>
      <c r="AD28" s="7">
        <f>AC28/12*$D32</f>
        <v>1000000</v>
      </c>
      <c r="AE28" s="7">
        <f>'งบทดลอง 4 แถว จ.นครพนม'!D4188+'งบทดลอง 4 แถว จ.นครพนม'!D4199+'งบทดลอง 4 แถว จ.นครพนม'!D4207</f>
        <v>1239000.32</v>
      </c>
      <c r="AF28" s="7">
        <f t="shared" si="87"/>
        <v>239000.32000000007</v>
      </c>
      <c r="AG28" s="18">
        <f t="shared" si="98"/>
        <v>23.900032000000007</v>
      </c>
      <c r="AH28" s="7">
        <v>2000000</v>
      </c>
      <c r="AI28" s="7">
        <f>AH28/12*$D32</f>
        <v>1000000</v>
      </c>
      <c r="AJ28" s="7">
        <f>'งบทดลอง 4 แถว จ.นครพนม'!D4975+'งบทดลอง 4 แถว จ.นครพนม'!D4986+'งบทดลอง 4 แถว จ.นครพนม'!D4994</f>
        <v>1604463.6</v>
      </c>
      <c r="AK28" s="7">
        <f t="shared" si="88"/>
        <v>604463.60000000009</v>
      </c>
      <c r="AL28" s="18">
        <f t="shared" si="99"/>
        <v>60.446360000000013</v>
      </c>
      <c r="AM28" s="7">
        <v>1205294.94</v>
      </c>
      <c r="AN28" s="7">
        <f>AM28/12*$D32</f>
        <v>602647.47</v>
      </c>
      <c r="AO28" s="7">
        <f>'งบทดลอง 4 แถว จ.นครพนม'!D5762+'งบทดลอง 4 แถว จ.นครพนม'!D5763+'งบทดลอง 4 แถว จ.นครพนม'!D5781</f>
        <v>2241702.7199999997</v>
      </c>
      <c r="AP28" s="7">
        <f t="shared" si="89"/>
        <v>1639055.2499999998</v>
      </c>
      <c r="AQ28" s="18">
        <f t="shared" si="100"/>
        <v>271.97579540158029</v>
      </c>
      <c r="AR28" s="7">
        <v>327863.44</v>
      </c>
      <c r="AS28" s="7">
        <f>AR28/12*$D32</f>
        <v>163931.72</v>
      </c>
      <c r="AT28" s="7">
        <f>'งบทดลอง 4 แถว จ.นครพนม'!D6568+'งบทดลอง 4 แถว จ.นครพนม'!D6549+'งบทดลอง 4 แถว จ.นครพนม'!D6550</f>
        <v>1326716.92</v>
      </c>
      <c r="AU28" s="7">
        <f t="shared" si="90"/>
        <v>1162785.2</v>
      </c>
      <c r="AV28" s="18">
        <f t="shared" si="101"/>
        <v>709.31068130072697</v>
      </c>
      <c r="AW28" s="7">
        <v>2559426</v>
      </c>
      <c r="AX28" s="7">
        <f>AW28/12*$D32</f>
        <v>1279713</v>
      </c>
      <c r="AY28" s="7">
        <f>'งบทดลอง 4 แถว จ.นครพนม'!D7355+'งบทดลอง 4 แถว จ.นครพนม'!D7336+'งบทดลอง 4 แถว จ.นครพนม'!D7337</f>
        <v>1647799</v>
      </c>
      <c r="AZ28" s="7">
        <f t="shared" si="91"/>
        <v>368086</v>
      </c>
      <c r="BA28" s="18">
        <f t="shared" si="102"/>
        <v>28.763167991573113</v>
      </c>
      <c r="BB28" s="7">
        <v>9000000</v>
      </c>
      <c r="BC28" s="7">
        <f>BB28/12*$D32</f>
        <v>4500000</v>
      </c>
      <c r="BD28" s="7">
        <f>'งบทดลอง 4 แถว จ.นครพนม'!D8142+'งบทดลอง 4 แถว จ.นครพนม'!D8123+'งบทดลอง 4 แถว จ.นครพนม'!D8124</f>
        <v>4314764.5299999993</v>
      </c>
      <c r="BE28" s="7">
        <f t="shared" si="92"/>
        <v>-185235.47000000067</v>
      </c>
      <c r="BF28" s="18">
        <f t="shared" si="103"/>
        <v>-4.1163437777777929</v>
      </c>
      <c r="BG28" s="7">
        <v>1639346.54</v>
      </c>
      <c r="BH28" s="7">
        <f>BG28/12*$D32</f>
        <v>819673.27</v>
      </c>
      <c r="BI28" s="7">
        <f>'งบทดลอง 4 แถว จ.นครพนม'!D8929+'งบทดลอง 4 แถว จ.นครพนม'!D8910+'งบทดลอง 4 แถว จ.นครพนม'!D8911</f>
        <v>612258.75</v>
      </c>
      <c r="BJ28" s="7">
        <f t="shared" si="93"/>
        <v>-207414.52000000002</v>
      </c>
      <c r="BK28" s="18">
        <f t="shared" si="104"/>
        <v>-25.304536281877294</v>
      </c>
    </row>
    <row r="29" spans="1:63" s="91" customFormat="1" x14ac:dyDescent="0.4">
      <c r="A29" s="178"/>
      <c r="B29" s="90"/>
      <c r="C29" s="93" t="s">
        <v>1601</v>
      </c>
      <c r="D29" s="7">
        <v>44000000</v>
      </c>
      <c r="E29" s="7">
        <f>D29/12*$D32</f>
        <v>22000000</v>
      </c>
      <c r="F29" s="7">
        <f>'งบทดลอง 4 แถว จ.นครพนม'!D254+'งบทดลอง 4 แถว จ.นครพนม'!D265+'งบทดลอง 4 แถว จ.นครพนม'!D273</f>
        <v>78669709.730000004</v>
      </c>
      <c r="G29" s="7">
        <f t="shared" si="82"/>
        <v>56669709.730000004</v>
      </c>
      <c r="H29" s="18">
        <f t="shared" si="12"/>
        <v>257.58958968181821</v>
      </c>
      <c r="I29" s="7">
        <v>6157800</v>
      </c>
      <c r="J29" s="7">
        <f>I29/12*$D32</f>
        <v>3078900</v>
      </c>
      <c r="K29" s="7">
        <f>'งบทดลอง 4 แถว จ.นครพนม'!D1041+'งบทดลอง 4 แถว จ.นครพนม'!D1052+'งบทดลอง 4 แถว จ.นครพนม'!D1060</f>
        <v>1257713.2</v>
      </c>
      <c r="L29" s="7">
        <f t="shared" si="83"/>
        <v>-1821186.8</v>
      </c>
      <c r="M29" s="18">
        <f t="shared" si="94"/>
        <v>-59.150566760856151</v>
      </c>
      <c r="N29" s="7">
        <v>578232.41</v>
      </c>
      <c r="O29" s="7">
        <f>N29/12*$D32</f>
        <v>289116.20500000002</v>
      </c>
      <c r="P29" s="7">
        <f>'งบทดลอง 4 แถว จ.นครพนม'!D1828+'งบทดลอง 4 แถว จ.นครพนม'!D1839+'งบทดลอง 4 แถว จ.นครพนม'!D1847</f>
        <v>1558799.4100000001</v>
      </c>
      <c r="Q29" s="7">
        <f t="shared" si="84"/>
        <v>1269683.2050000001</v>
      </c>
      <c r="R29" s="18">
        <f t="shared" si="95"/>
        <v>439.16016571952446</v>
      </c>
      <c r="S29" s="7">
        <v>1453456.9</v>
      </c>
      <c r="T29" s="7">
        <f>S29/12*$D32</f>
        <v>726728.45</v>
      </c>
      <c r="U29" s="7">
        <f>'งบทดลอง 4 แถว จ.นครพนม'!D2615+'งบทดลอง 4 แถว จ.นครพนม'!D2626+'งบทดลอง 4 แถว จ.นครพนม'!D2634</f>
        <v>591883.44999999995</v>
      </c>
      <c r="V29" s="7">
        <f t="shared" si="85"/>
        <v>-134845</v>
      </c>
      <c r="W29" s="18">
        <f t="shared" si="96"/>
        <v>-18.555073769301313</v>
      </c>
      <c r="X29" s="7">
        <v>400000</v>
      </c>
      <c r="Y29" s="7">
        <f>X29/12*$D32</f>
        <v>200000</v>
      </c>
      <c r="Z29" s="7">
        <f>'งบทดลอง 4 แถว จ.นครพนม'!D3402+'งบทดลอง 4 แถว จ.นครพนม'!D3413+'งบทดลอง 4 แถว จ.นครพนม'!D3421</f>
        <v>1304564.08</v>
      </c>
      <c r="AA29" s="7">
        <f t="shared" si="86"/>
        <v>1104564.08</v>
      </c>
      <c r="AB29" s="18">
        <f t="shared" si="97"/>
        <v>552.28204000000005</v>
      </c>
      <c r="AC29" s="7">
        <v>2500000</v>
      </c>
      <c r="AD29" s="7">
        <f>AC29/12*$D32</f>
        <v>1250000</v>
      </c>
      <c r="AE29" s="7">
        <f>'งบทดลอง 4 แถว จ.นครพนม'!D4189+'งบทดลอง 4 แถว จ.นครพนม'!D4200+'งบทดลอง 4 แถว จ.นครพนม'!D4208</f>
        <v>600185.86</v>
      </c>
      <c r="AF29" s="7">
        <f t="shared" si="87"/>
        <v>-649814.14</v>
      </c>
      <c r="AG29" s="18">
        <f t="shared" si="98"/>
        <v>-51.985131199999998</v>
      </c>
      <c r="AH29" s="7">
        <v>3000000</v>
      </c>
      <c r="AI29" s="7">
        <f>AH29/12*$D32</f>
        <v>1500000</v>
      </c>
      <c r="AJ29" s="7">
        <f>'งบทดลอง 4 แถว จ.นครพนม'!D4976+'งบทดลอง 4 แถว จ.นครพนม'!D4987+'งบทดลอง 4 แถว จ.นครพนม'!D4995</f>
        <v>2938411.38</v>
      </c>
      <c r="AK29" s="7">
        <f t="shared" si="88"/>
        <v>1438411.38</v>
      </c>
      <c r="AL29" s="18">
        <f t="shared" si="99"/>
        <v>95.894092000000001</v>
      </c>
      <c r="AM29" s="7">
        <v>4102053.72</v>
      </c>
      <c r="AN29" s="7">
        <f>AM29/12*$D32</f>
        <v>2051026.8599999999</v>
      </c>
      <c r="AO29" s="7">
        <f>'งบทดลอง 4 แถว จ.นครพนม'!D5763+'งบทดลอง 4 แถว จ.นครพนม'!D5774+'งบทดลอง 4 แถว จ.นครพนม'!D5782</f>
        <v>3159590.06</v>
      </c>
      <c r="AP29" s="7">
        <f t="shared" si="89"/>
        <v>1108563.2000000002</v>
      </c>
      <c r="AQ29" s="18">
        <f t="shared" si="100"/>
        <v>54.049180028778373</v>
      </c>
      <c r="AR29" s="7">
        <v>1193313.28</v>
      </c>
      <c r="AS29" s="7">
        <f>AR29/12*$D32</f>
        <v>596656.64000000001</v>
      </c>
      <c r="AT29" s="7">
        <f>'งบทดลอง 4 แถว จ.นครพนม'!D6550+'งบทดลอง 4 แถว จ.นครพนม'!D6561+'งบทดลอง 4 แถว จ.นครพนม'!D6569</f>
        <v>1479076.95</v>
      </c>
      <c r="AU29" s="7">
        <f t="shared" si="90"/>
        <v>882420.30999999994</v>
      </c>
      <c r="AV29" s="18">
        <f t="shared" si="101"/>
        <v>147.89415734986204</v>
      </c>
      <c r="AW29" s="7">
        <v>0</v>
      </c>
      <c r="AX29" s="7">
        <f>AW29/12*$D32</f>
        <v>0</v>
      </c>
      <c r="AY29" s="7">
        <f>'งบทดลอง 4 แถว จ.นครพนม'!D7337+'งบทดลอง 4 แถว จ.นครพนม'!D7348+'งบทดลอง 4 แถว จ.นครพนม'!D7356</f>
        <v>595871</v>
      </c>
      <c r="AZ29" s="7">
        <f t="shared" si="91"/>
        <v>595871</v>
      </c>
      <c r="BA29" s="18" t="e">
        <f t="shared" si="102"/>
        <v>#DIV/0!</v>
      </c>
      <c r="BB29" s="7">
        <v>24000000</v>
      </c>
      <c r="BC29" s="7">
        <f>BB29/12*$D32</f>
        <v>12000000</v>
      </c>
      <c r="BD29" s="7">
        <f>'งบทดลอง 4 แถว จ.นครพนม'!D8124+'งบทดลอง 4 แถว จ.นครพนม'!D8135+'งบทดลอง 4 แถว จ.นครพนม'!D8143</f>
        <v>7497766.7600000007</v>
      </c>
      <c r="BE29" s="7">
        <f t="shared" si="92"/>
        <v>-4502233.2399999993</v>
      </c>
      <c r="BF29" s="18">
        <f t="shared" si="103"/>
        <v>-37.518610333333328</v>
      </c>
      <c r="BG29" s="7">
        <v>117943.6</v>
      </c>
      <c r="BH29" s="7">
        <f>BG29/12*$D32</f>
        <v>58971.8</v>
      </c>
      <c r="BI29" s="7">
        <f>'งบทดลอง 4 แถว จ.นครพนม'!D8911+'งบทดลอง 4 แถว จ.นครพนม'!D8922+'งบทดลอง 4 แถว จ.นครพนม'!D8930</f>
        <v>296806.02</v>
      </c>
      <c r="BJ29" s="7">
        <f t="shared" si="93"/>
        <v>237834.22000000003</v>
      </c>
      <c r="BK29" s="18">
        <f t="shared" si="104"/>
        <v>403.30161195690152</v>
      </c>
    </row>
    <row r="30" spans="1:63" x14ac:dyDescent="0.4">
      <c r="A30" s="175" t="s">
        <v>1602</v>
      </c>
      <c r="B30" s="175"/>
      <c r="C30" s="175"/>
      <c r="D30" s="8">
        <v>313000000</v>
      </c>
      <c r="E30" s="8">
        <f t="shared" ref="E30:G30" si="105">SUM(E22:E29)</f>
        <v>156500000</v>
      </c>
      <c r="F30" s="8">
        <f>SUM(F22:F29)</f>
        <v>257815607.88</v>
      </c>
      <c r="G30" s="8">
        <f t="shared" si="105"/>
        <v>101315607.88</v>
      </c>
      <c r="H30" s="9">
        <f t="shared" si="12"/>
        <v>64.738407591054312</v>
      </c>
      <c r="I30" s="8">
        <v>46733960</v>
      </c>
      <c r="J30" s="8">
        <f t="shared" ref="J30" si="106">SUM(J22:J29)</f>
        <v>23366980</v>
      </c>
      <c r="K30" s="8">
        <f>SUM(K22:K29)</f>
        <v>26905306.349999998</v>
      </c>
      <c r="L30" s="8">
        <f t="shared" ref="L30" si="107">SUM(L22:L29)</f>
        <v>3538326.3500000006</v>
      </c>
      <c r="M30" s="9">
        <f t="shared" si="94"/>
        <v>15.142420415475172</v>
      </c>
      <c r="N30" s="8">
        <v>14621159.67</v>
      </c>
      <c r="O30" s="8">
        <f t="shared" ref="O30" si="108">SUM(O22:O29)</f>
        <v>7310579.835</v>
      </c>
      <c r="P30" s="8">
        <f>SUM(P22:P29)</f>
        <v>24808987.77</v>
      </c>
      <c r="Q30" s="8">
        <f t="shared" ref="Q30" si="109">SUM(Q22:Q29)</f>
        <v>17498407.935000002</v>
      </c>
      <c r="R30" s="9">
        <f t="shared" si="95"/>
        <v>239.35731952785662</v>
      </c>
      <c r="S30" s="8">
        <v>36955232.549999997</v>
      </c>
      <c r="T30" s="8">
        <f t="shared" ref="T30" si="110">SUM(T22:T29)</f>
        <v>18477616.274999999</v>
      </c>
      <c r="U30" s="8">
        <f>SUM(U22:U29)</f>
        <v>13535845.01</v>
      </c>
      <c r="V30" s="8">
        <f t="shared" ref="V30" si="111">SUM(V22:V29)</f>
        <v>-4941771.2650000006</v>
      </c>
      <c r="W30" s="9">
        <f t="shared" si="96"/>
        <v>-26.74463627478919</v>
      </c>
      <c r="X30" s="8">
        <v>17639400</v>
      </c>
      <c r="Y30" s="8">
        <f t="shared" ref="Y30" si="112">SUM(Y22:Y29)</f>
        <v>8819700</v>
      </c>
      <c r="Z30" s="8">
        <f>SUM(Z22:Z29)</f>
        <v>13837613.869999999</v>
      </c>
      <c r="AA30" s="8">
        <f t="shared" ref="AA30" si="113">SUM(AA22:AA29)</f>
        <v>5017913.87</v>
      </c>
      <c r="AB30" s="9">
        <f t="shared" si="97"/>
        <v>56.894382688753588</v>
      </c>
      <c r="AC30" s="8">
        <v>45500000</v>
      </c>
      <c r="AD30" s="8">
        <f t="shared" ref="AD30" si="114">SUM(AD22:AD29)</f>
        <v>22750000</v>
      </c>
      <c r="AE30" s="8">
        <f>SUM(AE22:AE29)</f>
        <v>19849394.300000001</v>
      </c>
      <c r="AF30" s="8">
        <f t="shared" ref="AF30" si="115">SUM(AF22:AF29)</f>
        <v>-2900605.6999999997</v>
      </c>
      <c r="AG30" s="9">
        <f t="shared" si="98"/>
        <v>-12.749915164835162</v>
      </c>
      <c r="AH30" s="8">
        <v>25416321</v>
      </c>
      <c r="AI30" s="8">
        <f t="shared" ref="AI30" si="116">SUM(AI22:AI29)</f>
        <v>12708160.5</v>
      </c>
      <c r="AJ30" s="8">
        <f>SUM(AJ22:AJ29)</f>
        <v>23217131.709999997</v>
      </c>
      <c r="AK30" s="8">
        <f t="shared" ref="AK30" si="117">SUM(AK22:AK29)</f>
        <v>10508971.210000001</v>
      </c>
      <c r="AL30" s="9">
        <f t="shared" si="99"/>
        <v>82.694668595033889</v>
      </c>
      <c r="AM30" s="8">
        <v>45054595.649999999</v>
      </c>
      <c r="AN30" s="8">
        <f t="shared" ref="AN30" si="118">SUM(AN22:AN29)</f>
        <v>22527297.824999999</v>
      </c>
      <c r="AO30" s="8">
        <f>SUM(AO22:AO29)</f>
        <v>32098640.009999998</v>
      </c>
      <c r="AP30" s="8">
        <f t="shared" ref="AP30" si="119">SUM(AP22:AP29)</f>
        <v>9571342.1849999987</v>
      </c>
      <c r="AQ30" s="9">
        <f t="shared" si="100"/>
        <v>42.48775090272062</v>
      </c>
      <c r="AR30" s="8">
        <v>22169847.820000004</v>
      </c>
      <c r="AS30" s="8">
        <f t="shared" ref="AS30" si="120">SUM(AS22:AS29)</f>
        <v>11084923.910000002</v>
      </c>
      <c r="AT30" s="8">
        <f>SUM(AT22:AT29)</f>
        <v>18856490.349999998</v>
      </c>
      <c r="AU30" s="8">
        <f t="shared" ref="AU30" si="121">SUM(AU22:AU29)</f>
        <v>7771566.4399999995</v>
      </c>
      <c r="AV30" s="9">
        <f t="shared" si="101"/>
        <v>70.109335013017684</v>
      </c>
      <c r="AW30" s="8">
        <v>34438537.840000004</v>
      </c>
      <c r="AX30" s="8">
        <f t="shared" ref="AX30" si="122">SUM(AX22:AX29)</f>
        <v>17219268.920000002</v>
      </c>
      <c r="AY30" s="8">
        <f>SUM(AY22:AY29)</f>
        <v>18131207.68</v>
      </c>
      <c r="AZ30" s="8">
        <f t="shared" ref="AZ30" si="123">SUM(AZ22:AZ29)</f>
        <v>911938.75999999931</v>
      </c>
      <c r="BA30" s="9">
        <f t="shared" si="102"/>
        <v>5.2960364591367286</v>
      </c>
      <c r="BB30" s="8">
        <v>122500000</v>
      </c>
      <c r="BC30" s="8">
        <f t="shared" ref="BC30" si="124">SUM(BC22:BC29)</f>
        <v>61250000</v>
      </c>
      <c r="BD30" s="8">
        <f>SUM(BD22:BD29)</f>
        <v>57242626.440000005</v>
      </c>
      <c r="BE30" s="8">
        <f t="shared" ref="BE30" si="125">SUM(BE22:BE29)</f>
        <v>-4007373.5599999987</v>
      </c>
      <c r="BF30" s="9">
        <f t="shared" si="103"/>
        <v>-6.5426507102040805</v>
      </c>
      <c r="BG30" s="8">
        <v>10327400.839999998</v>
      </c>
      <c r="BH30" s="8">
        <f t="shared" ref="BH30" si="126">SUM(BH22:BH29)</f>
        <v>5163700.419999999</v>
      </c>
      <c r="BI30" s="8">
        <f>SUM(BI22:BI29)</f>
        <v>8993853.9699999988</v>
      </c>
      <c r="BJ30" s="8">
        <f t="shared" ref="BJ30" si="127">SUM(BJ22:BJ29)</f>
        <v>3830153.5500000003</v>
      </c>
      <c r="BK30" s="9">
        <f t="shared" si="104"/>
        <v>74.17458873417759</v>
      </c>
    </row>
    <row r="32" spans="1:63" ht="10.199999999999999" customHeight="1" x14ac:dyDescent="0.4">
      <c r="B32" s="92" t="s">
        <v>1639</v>
      </c>
      <c r="C32" s="92" t="s">
        <v>1663</v>
      </c>
      <c r="D32" s="92">
        <v>6</v>
      </c>
    </row>
    <row r="34" spans="4:54" x14ac:dyDescent="0.4">
      <c r="BB34" s="2" t="s">
        <v>1662</v>
      </c>
    </row>
    <row r="35" spans="4:54" x14ac:dyDescent="0.4">
      <c r="F35" s="136"/>
    </row>
    <row r="42" spans="4:54" x14ac:dyDescent="0.4">
      <c r="D42" s="2">
        <v>5</v>
      </c>
    </row>
  </sheetData>
  <mergeCells count="20">
    <mergeCell ref="A20:C20"/>
    <mergeCell ref="A21:A29"/>
    <mergeCell ref="A30:C30"/>
    <mergeCell ref="A4:A6"/>
    <mergeCell ref="A7:C7"/>
    <mergeCell ref="A8:A19"/>
    <mergeCell ref="BB2:BF2"/>
    <mergeCell ref="BG2:BK2"/>
    <mergeCell ref="A2:A3"/>
    <mergeCell ref="B2:C3"/>
    <mergeCell ref="AC2:AG2"/>
    <mergeCell ref="AH2:AL2"/>
    <mergeCell ref="AM2:AQ2"/>
    <mergeCell ref="AR2:AV2"/>
    <mergeCell ref="AW2:BA2"/>
    <mergeCell ref="D2:H2"/>
    <mergeCell ref="I2:M2"/>
    <mergeCell ref="N2:R2"/>
    <mergeCell ref="S2:W2"/>
    <mergeCell ref="X2:AB2"/>
  </mergeCells>
  <conditionalFormatting sqref="H1 H3:H1048576">
    <cfRule type="cellIs" dxfId="23" priority="41" operator="lessThan">
      <formula>-5</formula>
    </cfRule>
    <cfRule type="cellIs" dxfId="22" priority="42" operator="greaterThan">
      <formula>5</formula>
    </cfRule>
  </conditionalFormatting>
  <conditionalFormatting sqref="M1 M3:M1048576">
    <cfRule type="cellIs" dxfId="21" priority="39" operator="lessThan">
      <formula>-5</formula>
    </cfRule>
    <cfRule type="cellIs" dxfId="20" priority="40" operator="greaterThan">
      <formula>5</formula>
    </cfRule>
  </conditionalFormatting>
  <conditionalFormatting sqref="R1 R3:R1048576">
    <cfRule type="cellIs" dxfId="19" priority="37" operator="lessThan">
      <formula>-5</formula>
    </cfRule>
    <cfRule type="cellIs" dxfId="18" priority="38" operator="greaterThan">
      <formula>5</formula>
    </cfRule>
  </conditionalFormatting>
  <conditionalFormatting sqref="W1 W3:W1048576">
    <cfRule type="cellIs" dxfId="17" priority="35" operator="lessThan">
      <formula>-5</formula>
    </cfRule>
    <cfRule type="cellIs" dxfId="16" priority="36" operator="greaterThan">
      <formula>5</formula>
    </cfRule>
  </conditionalFormatting>
  <conditionalFormatting sqref="AB1 AB3:AB1048576">
    <cfRule type="cellIs" dxfId="15" priority="33" operator="lessThan">
      <formula>-5</formula>
    </cfRule>
    <cfRule type="cellIs" dxfId="14" priority="34" operator="greaterThan">
      <formula>5</formula>
    </cfRule>
  </conditionalFormatting>
  <conditionalFormatting sqref="AG1 AG3:AG1048576">
    <cfRule type="cellIs" dxfId="13" priority="31" operator="lessThan">
      <formula>-5</formula>
    </cfRule>
    <cfRule type="cellIs" dxfId="12" priority="32" operator="greaterThan">
      <formula>5</formula>
    </cfRule>
  </conditionalFormatting>
  <conditionalFormatting sqref="AL1 AL3:AL1048576">
    <cfRule type="cellIs" dxfId="11" priority="29" operator="lessThan">
      <formula>-5</formula>
    </cfRule>
    <cfRule type="cellIs" dxfId="10" priority="30" operator="greaterThan">
      <formula>5</formula>
    </cfRule>
  </conditionalFormatting>
  <conditionalFormatting sqref="AQ1 AQ3:AQ1048576">
    <cfRule type="cellIs" dxfId="9" priority="27" operator="lessThan">
      <formula>-5</formula>
    </cfRule>
    <cfRule type="cellIs" dxfId="8" priority="28" operator="greaterThan">
      <formula>5</formula>
    </cfRule>
  </conditionalFormatting>
  <conditionalFormatting sqref="AV1 AV3:AV1048576">
    <cfRule type="cellIs" dxfId="7" priority="25" operator="lessThan">
      <formula>-5</formula>
    </cfRule>
    <cfRule type="cellIs" dxfId="6" priority="26" operator="greaterThan">
      <formula>5</formula>
    </cfRule>
  </conditionalFormatting>
  <conditionalFormatting sqref="BA1 BA3:BA1048576">
    <cfRule type="cellIs" dxfId="5" priority="23" operator="lessThan">
      <formula>-5</formula>
    </cfRule>
    <cfRule type="cellIs" dxfId="4" priority="24" operator="greaterThan">
      <formula>5</formula>
    </cfRule>
  </conditionalFormatting>
  <conditionalFormatting sqref="BF1 BF3:BF1048576">
    <cfRule type="cellIs" dxfId="3" priority="21" operator="lessThan">
      <formula>-5</formula>
    </cfRule>
    <cfRule type="cellIs" dxfId="2" priority="22" operator="greaterThan">
      <formula>5</formula>
    </cfRule>
  </conditionalFormatting>
  <conditionalFormatting sqref="BK1 BK3:BK1048576">
    <cfRule type="cellIs" dxfId="1" priority="19" operator="lessThan">
      <formula>-5</formula>
    </cfRule>
    <cfRule type="cellIs" dxfId="0" priority="20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Z16537"/>
  <sheetViews>
    <sheetView zoomScale="60" zoomScaleNormal="60" workbookViewId="0">
      <pane ySplit="2" topLeftCell="A3" activePane="bottomLeft" state="frozen"/>
      <selection pane="bottomLeft" activeCell="E4" sqref="E4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106" t="s">
        <v>0</v>
      </c>
      <c r="B1" s="107" t="s">
        <v>1</v>
      </c>
      <c r="C1" s="108" t="s">
        <v>2</v>
      </c>
      <c r="D1" s="109" t="s">
        <v>1635</v>
      </c>
      <c r="E1" s="110" t="s">
        <v>1636</v>
      </c>
      <c r="F1" s="116" t="s">
        <v>1574</v>
      </c>
      <c r="G1" s="117"/>
      <c r="H1" s="118" t="s">
        <v>1575</v>
      </c>
      <c r="I1" s="118"/>
      <c r="J1" s="119" t="s">
        <v>1625</v>
      </c>
      <c r="K1" s="120"/>
      <c r="L1" s="121" t="s">
        <v>1626</v>
      </c>
      <c r="M1" s="122"/>
      <c r="N1" s="119" t="s">
        <v>1627</v>
      </c>
      <c r="O1" s="153"/>
      <c r="P1" s="182" t="s">
        <v>1628</v>
      </c>
      <c r="Q1" s="183"/>
      <c r="R1" s="155" t="s">
        <v>1629</v>
      </c>
      <c r="S1" s="124"/>
      <c r="T1" s="118" t="s">
        <v>1630</v>
      </c>
      <c r="U1" s="118"/>
      <c r="V1" s="123" t="s">
        <v>1631</v>
      </c>
      <c r="W1" s="124"/>
      <c r="X1" s="118" t="s">
        <v>1632</v>
      </c>
      <c r="Y1" s="118"/>
      <c r="Z1" s="123" t="s">
        <v>1633</v>
      </c>
      <c r="AA1" s="124"/>
      <c r="AB1" s="118" t="s">
        <v>1634</v>
      </c>
      <c r="AC1" s="125"/>
      <c r="AD1" s="68" t="s">
        <v>1603</v>
      </c>
      <c r="AE1" s="69"/>
      <c r="AF1" s="105" t="s">
        <v>1603</v>
      </c>
      <c r="AG1" s="70"/>
    </row>
    <row r="2" spans="1:52" s="21" customFormat="1" ht="14.4" customHeight="1" thickBot="1" x14ac:dyDescent="0.35">
      <c r="A2" s="111"/>
      <c r="B2" s="112"/>
      <c r="C2" s="113"/>
      <c r="D2" s="114"/>
      <c r="E2" s="115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154" t="s">
        <v>4</v>
      </c>
      <c r="P2" s="159" t="s">
        <v>3</v>
      </c>
      <c r="Q2" s="159" t="s">
        <v>4</v>
      </c>
      <c r="R2" s="156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1649</v>
      </c>
      <c r="B3" s="37" t="s">
        <v>5</v>
      </c>
      <c r="C3" s="38" t="s">
        <v>6</v>
      </c>
      <c r="D3" s="25">
        <f>F3+H3+J3+L3+N3+P3+R3+T3+V3+X3+Z3+AB3</f>
        <v>46911735.990000002</v>
      </c>
      <c r="E3" s="35">
        <f>G3+I3+K3+M3+O3+Q3+S3+U3+W3+Y3+AA3+AC3</f>
        <v>47025727.990000002</v>
      </c>
      <c r="F3" s="29">
        <v>7713030.96</v>
      </c>
      <c r="G3" s="30">
        <v>7812469.96</v>
      </c>
      <c r="H3" s="19">
        <v>7491598.9699999997</v>
      </c>
      <c r="I3" s="19">
        <v>7461660.9699999997</v>
      </c>
      <c r="J3" s="47">
        <v>6914344.8600000003</v>
      </c>
      <c r="K3" s="48">
        <v>6888580.8600000003</v>
      </c>
      <c r="L3" s="19">
        <v>9433308.5600000005</v>
      </c>
      <c r="M3" s="19">
        <v>9485845.5600000005</v>
      </c>
      <c r="N3" s="47">
        <v>8391278.25</v>
      </c>
      <c r="O3" s="48">
        <v>8275994.25</v>
      </c>
      <c r="P3" s="157">
        <v>6968174.3899999997</v>
      </c>
      <c r="Q3" s="158">
        <v>7101176.3899999997</v>
      </c>
      <c r="R3" s="47"/>
      <c r="S3" s="48"/>
      <c r="T3" s="19"/>
      <c r="U3" s="19"/>
      <c r="V3" s="47"/>
      <c r="W3" s="48"/>
      <c r="X3" s="19"/>
      <c r="Y3" s="19"/>
      <c r="Z3" s="47"/>
      <c r="AA3" s="48"/>
      <c r="AB3" s="19"/>
      <c r="AC3" s="19"/>
      <c r="AD3" s="137"/>
      <c r="AE3" s="138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1649</v>
      </c>
      <c r="B4" s="40" t="s">
        <v>7</v>
      </c>
      <c r="C4" s="41" t="s">
        <v>8</v>
      </c>
      <c r="D4" s="25">
        <f t="shared" ref="D4:D67" si="0">F4+H4+J4+L4+N4+P4+R4+T4+V4+X4+Z4+AB4</f>
        <v>0</v>
      </c>
      <c r="E4" s="35">
        <f t="shared" ref="E4:E67" si="1">G4+I4+K4+M4+O4+Q4+S4+U4+W4+Y4+AA4+AC4</f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151"/>
      <c r="Q4" s="152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1649</v>
      </c>
      <c r="B5" s="40" t="s">
        <v>9</v>
      </c>
      <c r="C5" s="41" t="s">
        <v>10</v>
      </c>
      <c r="D5" s="25">
        <f t="shared" si="0"/>
        <v>0</v>
      </c>
      <c r="E5" s="35">
        <f t="shared" si="1"/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47"/>
      <c r="Q5" s="48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1649</v>
      </c>
      <c r="B6" s="40" t="s">
        <v>11</v>
      </c>
      <c r="C6" s="41" t="s">
        <v>12</v>
      </c>
      <c r="D6" s="25">
        <f t="shared" si="0"/>
        <v>0</v>
      </c>
      <c r="E6" s="35">
        <f t="shared" si="1"/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22"/>
      <c r="Q6" s="22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1649</v>
      </c>
      <c r="B7" s="40" t="s">
        <v>13</v>
      </c>
      <c r="C7" s="41" t="s">
        <v>14</v>
      </c>
      <c r="D7" s="25">
        <f t="shared" si="0"/>
        <v>0</v>
      </c>
      <c r="E7" s="35">
        <f t="shared" si="1"/>
        <v>0</v>
      </c>
      <c r="F7" s="29">
        <v>0</v>
      </c>
      <c r="G7" s="30">
        <v>0</v>
      </c>
      <c r="H7" s="19">
        <v>0</v>
      </c>
      <c r="I7" s="19">
        <v>0</v>
      </c>
      <c r="J7" s="47">
        <v>0</v>
      </c>
      <c r="K7" s="48">
        <v>0</v>
      </c>
      <c r="L7" s="19">
        <v>0</v>
      </c>
      <c r="M7" s="19">
        <v>0</v>
      </c>
      <c r="N7" s="47">
        <v>0</v>
      </c>
      <c r="O7" s="48">
        <v>0</v>
      </c>
      <c r="P7" s="19">
        <v>0</v>
      </c>
      <c r="Q7" s="19">
        <v>0</v>
      </c>
      <c r="R7" s="47"/>
      <c r="S7" s="48"/>
      <c r="T7" s="19"/>
      <c r="U7" s="19"/>
      <c r="V7" s="47"/>
      <c r="W7" s="48"/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1649</v>
      </c>
      <c r="B8" s="40" t="s">
        <v>15</v>
      </c>
      <c r="C8" s="41" t="s">
        <v>16</v>
      </c>
      <c r="D8" s="25">
        <f t="shared" si="0"/>
        <v>0</v>
      </c>
      <c r="E8" s="35">
        <f t="shared" si="1"/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22"/>
      <c r="Q8" s="22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1649</v>
      </c>
      <c r="B9" s="40" t="s">
        <v>17</v>
      </c>
      <c r="C9" s="41" t="s">
        <v>18</v>
      </c>
      <c r="D9" s="25">
        <f t="shared" si="0"/>
        <v>0</v>
      </c>
      <c r="E9" s="35">
        <f t="shared" si="1"/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19"/>
      <c r="Q9" s="19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1649</v>
      </c>
      <c r="B10" s="40" t="s">
        <v>19</v>
      </c>
      <c r="C10" s="41" t="s">
        <v>20</v>
      </c>
      <c r="D10" s="25">
        <f t="shared" si="0"/>
        <v>0</v>
      </c>
      <c r="E10" s="35">
        <f t="shared" si="1"/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1649</v>
      </c>
      <c r="B11" s="40" t="s">
        <v>21</v>
      </c>
      <c r="C11" s="41" t="s">
        <v>22</v>
      </c>
      <c r="D11" s="25">
        <f t="shared" si="0"/>
        <v>74740437.960000008</v>
      </c>
      <c r="E11" s="35">
        <f t="shared" si="1"/>
        <v>50695565.089999996</v>
      </c>
      <c r="F11" s="29">
        <v>12497614.539999999</v>
      </c>
      <c r="G11" s="30">
        <v>0</v>
      </c>
      <c r="H11" s="19">
        <v>11632732.609999999</v>
      </c>
      <c r="I11" s="19">
        <v>9350408.2200000007</v>
      </c>
      <c r="J11" s="47">
        <v>10819877.550000001</v>
      </c>
      <c r="K11" s="48">
        <v>4763512.13</v>
      </c>
      <c r="L11" s="19">
        <v>12378460.140000001</v>
      </c>
      <c r="M11" s="19">
        <v>19960592.949999999</v>
      </c>
      <c r="N11" s="47">
        <v>15568798.91</v>
      </c>
      <c r="O11" s="48">
        <v>11003740.9</v>
      </c>
      <c r="P11" s="22">
        <v>11842954.210000001</v>
      </c>
      <c r="Q11" s="22">
        <v>5617310.8899999997</v>
      </c>
      <c r="R11" s="47"/>
      <c r="S11" s="48"/>
      <c r="T11" s="19"/>
      <c r="U11" s="19"/>
      <c r="V11" s="47"/>
      <c r="W11" s="48"/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1649</v>
      </c>
      <c r="B12" s="40" t="s">
        <v>23</v>
      </c>
      <c r="C12" s="41" t="s">
        <v>24</v>
      </c>
      <c r="D12" s="25">
        <f t="shared" si="0"/>
        <v>0</v>
      </c>
      <c r="E12" s="35">
        <f t="shared" si="1"/>
        <v>0</v>
      </c>
      <c r="F12" s="29"/>
      <c r="G12" s="30"/>
      <c r="H12" s="19"/>
      <c r="I12" s="19"/>
      <c r="J12" s="47"/>
      <c r="K12" s="48"/>
      <c r="L12" s="19"/>
      <c r="M12" s="19"/>
      <c r="N12" s="47"/>
      <c r="O12" s="48"/>
      <c r="P12" s="22"/>
      <c r="Q12" s="22"/>
      <c r="R12" s="47"/>
      <c r="S12" s="48"/>
      <c r="T12" s="19"/>
      <c r="U12" s="19"/>
      <c r="V12" s="47"/>
      <c r="W12" s="48"/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1649</v>
      </c>
      <c r="B13" s="40" t="s">
        <v>25</v>
      </c>
      <c r="C13" s="41" t="s">
        <v>26</v>
      </c>
      <c r="D13" s="25">
        <f t="shared" si="0"/>
        <v>0</v>
      </c>
      <c r="E13" s="35">
        <f t="shared" si="1"/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1649</v>
      </c>
      <c r="B14" s="40" t="s">
        <v>27</v>
      </c>
      <c r="C14" s="41" t="s">
        <v>28</v>
      </c>
      <c r="D14" s="25">
        <f t="shared" si="0"/>
        <v>0</v>
      </c>
      <c r="E14" s="35">
        <f t="shared" si="1"/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19"/>
      <c r="Q14" s="19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1649</v>
      </c>
      <c r="B15" s="40" t="s">
        <v>29</v>
      </c>
      <c r="C15" s="41" t="s">
        <v>30</v>
      </c>
      <c r="D15" s="25">
        <f t="shared" si="0"/>
        <v>273018669.56</v>
      </c>
      <c r="E15" s="35">
        <f t="shared" si="1"/>
        <v>274350744.69999999</v>
      </c>
      <c r="F15" s="29">
        <v>39191693.649999999</v>
      </c>
      <c r="G15" s="30">
        <v>33894646.57</v>
      </c>
      <c r="H15" s="19">
        <v>69252810.709999993</v>
      </c>
      <c r="I15" s="19">
        <v>73406725.599999994</v>
      </c>
      <c r="J15" s="47">
        <v>32728283.440000001</v>
      </c>
      <c r="K15" s="48">
        <v>32369005.059999999</v>
      </c>
      <c r="L15" s="19">
        <v>53249933.740000002</v>
      </c>
      <c r="M15" s="19">
        <v>54694317.5</v>
      </c>
      <c r="N15" s="47">
        <v>35332215.590000004</v>
      </c>
      <c r="O15" s="48">
        <v>32958037.399999999</v>
      </c>
      <c r="P15" s="22">
        <v>43263732.43</v>
      </c>
      <c r="Q15" s="22">
        <v>47028012.57</v>
      </c>
      <c r="R15" s="47"/>
      <c r="S15" s="48"/>
      <c r="T15" s="19"/>
      <c r="U15" s="19"/>
      <c r="V15" s="47"/>
      <c r="W15" s="48"/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1649</v>
      </c>
      <c r="B16" s="40" t="s">
        <v>31</v>
      </c>
      <c r="C16" s="41" t="s">
        <v>32</v>
      </c>
      <c r="D16" s="25">
        <f t="shared" si="0"/>
        <v>26658187.199999999</v>
      </c>
      <c r="E16" s="35">
        <f t="shared" si="1"/>
        <v>24774890.350000001</v>
      </c>
      <c r="F16" s="29">
        <v>3108313.72</v>
      </c>
      <c r="G16" s="30">
        <v>3108313.72</v>
      </c>
      <c r="H16" s="22">
        <v>180265.25</v>
      </c>
      <c r="I16" s="22">
        <v>180265.25</v>
      </c>
      <c r="J16" s="49">
        <v>1127429.25</v>
      </c>
      <c r="K16" s="50">
        <v>1127429.25</v>
      </c>
      <c r="L16" s="22">
        <v>2454424.41</v>
      </c>
      <c r="M16" s="22">
        <v>546283.56000000006</v>
      </c>
      <c r="N16" s="49">
        <v>182401.58</v>
      </c>
      <c r="O16" s="50">
        <v>182401.58</v>
      </c>
      <c r="P16" s="22">
        <v>19605352.989999998</v>
      </c>
      <c r="Q16" s="22">
        <v>19630196.989999998</v>
      </c>
      <c r="R16" s="49"/>
      <c r="S16" s="50"/>
      <c r="T16" s="22"/>
      <c r="U16" s="22"/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1649</v>
      </c>
      <c r="B17" s="40" t="s">
        <v>33</v>
      </c>
      <c r="C17" s="41" t="s">
        <v>34</v>
      </c>
      <c r="D17" s="25">
        <f t="shared" si="0"/>
        <v>120000</v>
      </c>
      <c r="E17" s="35">
        <f t="shared" si="1"/>
        <v>120000</v>
      </c>
      <c r="F17" s="29"/>
      <c r="G17" s="30"/>
      <c r="H17" s="19">
        <v>120000</v>
      </c>
      <c r="I17" s="19">
        <v>120000</v>
      </c>
      <c r="J17" s="47"/>
      <c r="K17" s="48"/>
      <c r="L17" s="19"/>
      <c r="M17" s="19"/>
      <c r="N17" s="47"/>
      <c r="O17" s="48"/>
      <c r="P17" s="19"/>
      <c r="Q17" s="19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1649</v>
      </c>
      <c r="B18" s="40" t="s">
        <v>35</v>
      </c>
      <c r="C18" s="41" t="s">
        <v>36</v>
      </c>
      <c r="D18" s="25">
        <f t="shared" si="0"/>
        <v>0</v>
      </c>
      <c r="E18" s="35">
        <f t="shared" si="1"/>
        <v>0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22"/>
      <c r="Q18" s="22"/>
      <c r="R18" s="49"/>
      <c r="S18" s="50"/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1649</v>
      </c>
      <c r="B19" s="40" t="s">
        <v>37</v>
      </c>
      <c r="C19" s="41" t="s">
        <v>38</v>
      </c>
      <c r="D19" s="25">
        <f t="shared" si="0"/>
        <v>637345661.79999995</v>
      </c>
      <c r="E19" s="35">
        <f t="shared" si="1"/>
        <v>637733073.31999993</v>
      </c>
      <c r="F19" s="29">
        <v>153374595.72999999</v>
      </c>
      <c r="G19" s="30">
        <v>159681353.90000001</v>
      </c>
      <c r="H19" s="19">
        <v>121123555.45</v>
      </c>
      <c r="I19" s="19">
        <v>145191914.72</v>
      </c>
      <c r="J19" s="47">
        <v>115037792.95999999</v>
      </c>
      <c r="K19" s="48">
        <v>111048944.52</v>
      </c>
      <c r="L19" s="19">
        <v>72896308.709999993</v>
      </c>
      <c r="M19" s="19">
        <v>85323969.189999998</v>
      </c>
      <c r="N19" s="47">
        <v>74129236.439999998</v>
      </c>
      <c r="O19" s="48">
        <v>64974930.299999997</v>
      </c>
      <c r="P19" s="19">
        <v>100784172.51000001</v>
      </c>
      <c r="Q19" s="19">
        <v>71511960.689999998</v>
      </c>
      <c r="R19" s="47"/>
      <c r="S19" s="48"/>
      <c r="T19" s="19"/>
      <c r="U19" s="19"/>
      <c r="V19" s="47"/>
      <c r="W19" s="48"/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1649</v>
      </c>
      <c r="B20" s="40" t="s">
        <v>39</v>
      </c>
      <c r="C20" s="41" t="s">
        <v>40</v>
      </c>
      <c r="D20" s="25">
        <f t="shared" si="0"/>
        <v>210081802.60999998</v>
      </c>
      <c r="E20" s="35">
        <f t="shared" si="1"/>
        <v>187120813.00000003</v>
      </c>
      <c r="F20" s="29">
        <v>49340306.280000001</v>
      </c>
      <c r="G20" s="30">
        <v>28896374.48</v>
      </c>
      <c r="H20" s="19">
        <v>55809896.530000001</v>
      </c>
      <c r="I20" s="19">
        <v>50161043.399999999</v>
      </c>
      <c r="J20" s="47">
        <v>60609498.200000003</v>
      </c>
      <c r="K20" s="48">
        <v>59216545.439999998</v>
      </c>
      <c r="L20" s="19">
        <v>24266615.059999999</v>
      </c>
      <c r="M20" s="19">
        <v>27293268.420000002</v>
      </c>
      <c r="N20" s="47">
        <v>4500806.45</v>
      </c>
      <c r="O20" s="48">
        <v>312758.58</v>
      </c>
      <c r="P20" s="22">
        <v>15554680.09</v>
      </c>
      <c r="Q20" s="22">
        <v>21240822.68</v>
      </c>
      <c r="R20" s="47"/>
      <c r="S20" s="48"/>
      <c r="T20" s="19"/>
      <c r="U20" s="19"/>
      <c r="V20" s="47"/>
      <c r="W20" s="48"/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1649</v>
      </c>
      <c r="B21" s="40" t="s">
        <v>41</v>
      </c>
      <c r="C21" s="41" t="s">
        <v>42</v>
      </c>
      <c r="D21" s="25">
        <f t="shared" si="0"/>
        <v>120000</v>
      </c>
      <c r="E21" s="35">
        <f t="shared" si="1"/>
        <v>120000</v>
      </c>
      <c r="F21" s="29">
        <v>0</v>
      </c>
      <c r="G21" s="30">
        <v>0</v>
      </c>
      <c r="H21" s="19">
        <v>120000</v>
      </c>
      <c r="I21" s="19">
        <v>120000</v>
      </c>
      <c r="J21" s="47">
        <v>0</v>
      </c>
      <c r="K21" s="48">
        <v>0</v>
      </c>
      <c r="L21" s="19">
        <v>0</v>
      </c>
      <c r="M21" s="19">
        <v>0</v>
      </c>
      <c r="N21" s="47">
        <v>0</v>
      </c>
      <c r="O21" s="48">
        <v>0</v>
      </c>
      <c r="P21" s="19">
        <v>0</v>
      </c>
      <c r="Q21" s="19">
        <v>0</v>
      </c>
      <c r="R21" s="47"/>
      <c r="S21" s="48"/>
      <c r="T21" s="19"/>
      <c r="U21" s="19"/>
      <c r="V21" s="47"/>
      <c r="W21" s="48"/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1649</v>
      </c>
      <c r="B22" s="40" t="s">
        <v>43</v>
      </c>
      <c r="C22" s="41" t="s">
        <v>44</v>
      </c>
      <c r="D22" s="25">
        <f t="shared" si="0"/>
        <v>0</v>
      </c>
      <c r="E22" s="35">
        <f t="shared" si="1"/>
        <v>0</v>
      </c>
      <c r="F22" s="29">
        <v>0</v>
      </c>
      <c r="G22" s="30">
        <v>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0</v>
      </c>
      <c r="N22" s="47">
        <v>0</v>
      </c>
      <c r="O22" s="48">
        <v>0</v>
      </c>
      <c r="P22" s="19">
        <v>0</v>
      </c>
      <c r="Q22" s="19">
        <v>0</v>
      </c>
      <c r="R22" s="47"/>
      <c r="S22" s="48"/>
      <c r="T22" s="19"/>
      <c r="U22" s="19"/>
      <c r="V22" s="47"/>
      <c r="W22" s="48"/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1649</v>
      </c>
      <c r="B23" s="40" t="s">
        <v>45</v>
      </c>
      <c r="C23" s="41" t="s">
        <v>46</v>
      </c>
      <c r="D23" s="25">
        <f t="shared" si="0"/>
        <v>2778544.55</v>
      </c>
      <c r="E23" s="35">
        <f t="shared" si="1"/>
        <v>845800</v>
      </c>
      <c r="F23" s="29">
        <v>86289</v>
      </c>
      <c r="G23" s="30">
        <v>0</v>
      </c>
      <c r="H23" s="22">
        <v>360590</v>
      </c>
      <c r="I23" s="22">
        <v>0</v>
      </c>
      <c r="J23" s="49">
        <v>374510</v>
      </c>
      <c r="K23" s="50">
        <v>14230</v>
      </c>
      <c r="L23" s="22">
        <v>360055.55</v>
      </c>
      <c r="M23" s="22">
        <v>807570</v>
      </c>
      <c r="N23" s="49">
        <v>251500</v>
      </c>
      <c r="O23" s="50">
        <v>0</v>
      </c>
      <c r="P23" s="19">
        <v>1345600</v>
      </c>
      <c r="Q23" s="19">
        <v>24000</v>
      </c>
      <c r="R23" s="49"/>
      <c r="S23" s="50"/>
      <c r="T23" s="22"/>
      <c r="U23" s="22"/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1649</v>
      </c>
      <c r="B24" s="40" t="s">
        <v>47</v>
      </c>
      <c r="C24" s="41" t="s">
        <v>48</v>
      </c>
      <c r="D24" s="25">
        <f t="shared" si="0"/>
        <v>0</v>
      </c>
      <c r="E24" s="35">
        <f t="shared" si="1"/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19"/>
      <c r="Q24" s="19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1649</v>
      </c>
      <c r="B25" s="40" t="s">
        <v>49</v>
      </c>
      <c r="C25" s="41" t="s">
        <v>50</v>
      </c>
      <c r="D25" s="25">
        <f t="shared" si="0"/>
        <v>0</v>
      </c>
      <c r="E25" s="35">
        <f t="shared" si="1"/>
        <v>0</v>
      </c>
      <c r="F25" s="29">
        <v>0</v>
      </c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1649</v>
      </c>
      <c r="B26" s="40" t="s">
        <v>51</v>
      </c>
      <c r="C26" s="41" t="s">
        <v>52</v>
      </c>
      <c r="D26" s="25">
        <f t="shared" si="0"/>
        <v>1153041</v>
      </c>
      <c r="E26" s="35">
        <f t="shared" si="1"/>
        <v>2273810</v>
      </c>
      <c r="F26" s="29">
        <v>154984</v>
      </c>
      <c r="G26" s="30">
        <v>750601</v>
      </c>
      <c r="H26" s="19">
        <v>442563</v>
      </c>
      <c r="I26" s="19">
        <v>730552</v>
      </c>
      <c r="J26" s="47">
        <v>163232</v>
      </c>
      <c r="K26" s="48">
        <v>275913</v>
      </c>
      <c r="L26" s="19">
        <v>166950</v>
      </c>
      <c r="M26" s="19">
        <v>236932</v>
      </c>
      <c r="N26" s="47">
        <v>187512</v>
      </c>
      <c r="O26" s="48">
        <v>200094</v>
      </c>
      <c r="P26" s="22">
        <v>37800</v>
      </c>
      <c r="Q26" s="22">
        <v>79718</v>
      </c>
      <c r="R26" s="47"/>
      <c r="S26" s="48"/>
      <c r="T26" s="19"/>
      <c r="U26" s="19"/>
      <c r="V26" s="47"/>
      <c r="W26" s="48"/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1649</v>
      </c>
      <c r="B27" s="40" t="s">
        <v>53</v>
      </c>
      <c r="C27" s="41" t="s">
        <v>54</v>
      </c>
      <c r="D27" s="25">
        <f t="shared" si="0"/>
        <v>0</v>
      </c>
      <c r="E27" s="35">
        <f t="shared" si="1"/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22"/>
      <c r="Q27" s="22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1649</v>
      </c>
      <c r="B28" s="40" t="s">
        <v>55</v>
      </c>
      <c r="C28" s="41" t="s">
        <v>56</v>
      </c>
      <c r="D28" s="25">
        <f t="shared" si="0"/>
        <v>0</v>
      </c>
      <c r="E28" s="35">
        <f t="shared" si="1"/>
        <v>0</v>
      </c>
      <c r="F28" s="29"/>
      <c r="G28" s="30"/>
      <c r="H28" s="22"/>
      <c r="I28" s="22"/>
      <c r="J28" s="49"/>
      <c r="K28" s="50"/>
      <c r="L28" s="22"/>
      <c r="M28" s="22"/>
      <c r="N28" s="49"/>
      <c r="O28" s="50"/>
      <c r="P28" s="19"/>
      <c r="Q28" s="19"/>
      <c r="R28" s="49"/>
      <c r="S28" s="50"/>
      <c r="T28" s="22"/>
      <c r="U28" s="22"/>
      <c r="V28" s="49"/>
      <c r="W28" s="50"/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1649</v>
      </c>
      <c r="B29" s="40" t="s">
        <v>57</v>
      </c>
      <c r="C29" s="41" t="s">
        <v>58</v>
      </c>
      <c r="D29" s="25">
        <f t="shared" si="0"/>
        <v>0</v>
      </c>
      <c r="E29" s="35">
        <f t="shared" si="1"/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1649</v>
      </c>
      <c r="B30" s="40" t="s">
        <v>59</v>
      </c>
      <c r="C30" s="41" t="s">
        <v>60</v>
      </c>
      <c r="D30" s="25">
        <f t="shared" si="0"/>
        <v>0</v>
      </c>
      <c r="E30" s="35">
        <f t="shared" si="1"/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1649</v>
      </c>
      <c r="B31" s="40" t="s">
        <v>61</v>
      </c>
      <c r="C31" s="41" t="s">
        <v>62</v>
      </c>
      <c r="D31" s="25">
        <f t="shared" si="0"/>
        <v>0</v>
      </c>
      <c r="E31" s="35">
        <f t="shared" si="1"/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1649</v>
      </c>
      <c r="B32" s="40" t="s">
        <v>63</v>
      </c>
      <c r="C32" s="41" t="s">
        <v>64</v>
      </c>
      <c r="D32" s="25">
        <f t="shared" si="0"/>
        <v>0</v>
      </c>
      <c r="E32" s="35">
        <f t="shared" si="1"/>
        <v>28131269.670000002</v>
      </c>
      <c r="F32" s="29">
        <v>0</v>
      </c>
      <c r="G32" s="30">
        <v>28131269.670000002</v>
      </c>
      <c r="H32" s="22"/>
      <c r="I32" s="22"/>
      <c r="J32" s="49"/>
      <c r="K32" s="50"/>
      <c r="L32" s="22"/>
      <c r="M32" s="22"/>
      <c r="N32" s="49"/>
      <c r="O32" s="50"/>
      <c r="P32" s="22"/>
      <c r="Q32" s="22"/>
      <c r="R32" s="49"/>
      <c r="S32" s="50"/>
      <c r="T32" s="22"/>
      <c r="U32" s="22"/>
      <c r="V32" s="49"/>
      <c r="W32" s="50"/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1649</v>
      </c>
      <c r="B33" s="40" t="s">
        <v>65</v>
      </c>
      <c r="C33" s="41" t="s">
        <v>66</v>
      </c>
      <c r="D33" s="25">
        <f t="shared" si="0"/>
        <v>0</v>
      </c>
      <c r="E33" s="35">
        <f t="shared" si="1"/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1649</v>
      </c>
      <c r="B34" s="40" t="s">
        <v>67</v>
      </c>
      <c r="C34" s="41" t="s">
        <v>68</v>
      </c>
      <c r="D34" s="25">
        <f t="shared" si="0"/>
        <v>0</v>
      </c>
      <c r="E34" s="35">
        <f t="shared" si="1"/>
        <v>0</v>
      </c>
      <c r="F34" s="29"/>
      <c r="G34" s="30"/>
      <c r="H34" s="19"/>
      <c r="I34" s="19"/>
      <c r="J34" s="47"/>
      <c r="K34" s="48"/>
      <c r="L34" s="19"/>
      <c r="M34" s="19"/>
      <c r="N34" s="47"/>
      <c r="O34" s="48"/>
      <c r="P34" s="22"/>
      <c r="Q34" s="22"/>
      <c r="R34" s="47"/>
      <c r="S34" s="48"/>
      <c r="T34" s="19"/>
      <c r="U34" s="19"/>
      <c r="V34" s="47"/>
      <c r="W34" s="48"/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1649</v>
      </c>
      <c r="B35" s="40" t="s">
        <v>69</v>
      </c>
      <c r="C35" s="41" t="s">
        <v>70</v>
      </c>
      <c r="D35" s="25">
        <f t="shared" si="0"/>
        <v>44709.82</v>
      </c>
      <c r="E35" s="35">
        <f t="shared" si="1"/>
        <v>0</v>
      </c>
      <c r="F35" s="29">
        <v>0</v>
      </c>
      <c r="G35" s="30">
        <v>0</v>
      </c>
      <c r="H35" s="19">
        <v>0</v>
      </c>
      <c r="I35" s="19">
        <v>0</v>
      </c>
      <c r="J35" s="47">
        <v>19002.82</v>
      </c>
      <c r="K35" s="48">
        <v>0</v>
      </c>
      <c r="L35" s="19">
        <v>0</v>
      </c>
      <c r="M35" s="19">
        <v>0</v>
      </c>
      <c r="N35" s="47">
        <v>0</v>
      </c>
      <c r="O35" s="48">
        <v>0</v>
      </c>
      <c r="P35" s="22">
        <v>25707</v>
      </c>
      <c r="Q35" s="22">
        <v>0</v>
      </c>
      <c r="R35" s="47"/>
      <c r="S35" s="48"/>
      <c r="T35" s="19"/>
      <c r="U35" s="19"/>
      <c r="V35" s="47"/>
      <c r="W35" s="48"/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1649</v>
      </c>
      <c r="B36" s="40" t="s">
        <v>71</v>
      </c>
      <c r="C36" s="41" t="s">
        <v>72</v>
      </c>
      <c r="D36" s="25">
        <f t="shared" si="0"/>
        <v>4800000</v>
      </c>
      <c r="E36" s="35">
        <f t="shared" si="1"/>
        <v>0</v>
      </c>
      <c r="F36" s="29"/>
      <c r="G36" s="30"/>
      <c r="H36" s="19"/>
      <c r="I36" s="19"/>
      <c r="J36" s="47"/>
      <c r="K36" s="48"/>
      <c r="L36" s="19">
        <v>4800000</v>
      </c>
      <c r="M36" s="19">
        <v>0</v>
      </c>
      <c r="N36" s="47">
        <v>0</v>
      </c>
      <c r="O36" s="48">
        <v>0</v>
      </c>
      <c r="P36" s="19">
        <v>0</v>
      </c>
      <c r="Q36" s="19">
        <v>0</v>
      </c>
      <c r="R36" s="47"/>
      <c r="S36" s="48"/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1649</v>
      </c>
      <c r="B37" s="40" t="s">
        <v>73</v>
      </c>
      <c r="C37" s="41" t="s">
        <v>74</v>
      </c>
      <c r="D37" s="25">
        <f t="shared" si="0"/>
        <v>0</v>
      </c>
      <c r="E37" s="35">
        <f t="shared" si="1"/>
        <v>0</v>
      </c>
      <c r="F37" s="29"/>
      <c r="G37" s="30"/>
      <c r="H37" s="19"/>
      <c r="I37" s="19"/>
      <c r="J37" s="47"/>
      <c r="K37" s="48"/>
      <c r="L37" s="19"/>
      <c r="M37" s="19"/>
      <c r="N37" s="47"/>
      <c r="O37" s="48"/>
      <c r="P37" s="19"/>
      <c r="Q37" s="19"/>
      <c r="R37" s="47"/>
      <c r="S37" s="48"/>
      <c r="T37" s="19"/>
      <c r="U37" s="19"/>
      <c r="V37" s="47"/>
      <c r="W37" s="48"/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1649</v>
      </c>
      <c r="B38" s="40" t="s">
        <v>75</v>
      </c>
      <c r="C38" s="41" t="s">
        <v>76</v>
      </c>
      <c r="D38" s="25">
        <f t="shared" si="0"/>
        <v>0</v>
      </c>
      <c r="E38" s="35">
        <f t="shared" si="1"/>
        <v>0</v>
      </c>
      <c r="F38" s="29"/>
      <c r="G38" s="30"/>
      <c r="H38" s="19"/>
      <c r="I38" s="19"/>
      <c r="J38" s="47"/>
      <c r="K38" s="48"/>
      <c r="L38" s="19"/>
      <c r="M38" s="19"/>
      <c r="N38" s="47"/>
      <c r="O38" s="48"/>
      <c r="P38" s="19"/>
      <c r="Q38" s="19"/>
      <c r="R38" s="47"/>
      <c r="S38" s="48"/>
      <c r="T38" s="19"/>
      <c r="U38" s="19"/>
      <c r="V38" s="47"/>
      <c r="W38" s="48"/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1649</v>
      </c>
      <c r="B39" s="40" t="s">
        <v>77</v>
      </c>
      <c r="C39" s="41" t="s">
        <v>78</v>
      </c>
      <c r="D39" s="25">
        <f t="shared" si="0"/>
        <v>9157.56</v>
      </c>
      <c r="E39" s="35">
        <f t="shared" si="1"/>
        <v>9157.56</v>
      </c>
      <c r="F39" s="29"/>
      <c r="G39" s="30"/>
      <c r="H39" s="19"/>
      <c r="I39" s="19"/>
      <c r="J39" s="47"/>
      <c r="K39" s="48"/>
      <c r="L39" s="19">
        <v>0</v>
      </c>
      <c r="M39" s="19">
        <v>9157.56</v>
      </c>
      <c r="N39" s="47">
        <v>9157.56</v>
      </c>
      <c r="O39" s="48">
        <v>0</v>
      </c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1649</v>
      </c>
      <c r="B40" s="40" t="s">
        <v>79</v>
      </c>
      <c r="C40" s="41" t="s">
        <v>80</v>
      </c>
      <c r="D40" s="25">
        <f t="shared" si="0"/>
        <v>0</v>
      </c>
      <c r="E40" s="35">
        <f t="shared" si="1"/>
        <v>2203601.9500000002</v>
      </c>
      <c r="F40" s="29">
        <v>0</v>
      </c>
      <c r="G40" s="30">
        <v>452508.75</v>
      </c>
      <c r="H40" s="19">
        <v>0</v>
      </c>
      <c r="I40" s="19">
        <v>252513.8</v>
      </c>
      <c r="J40" s="47">
        <v>0</v>
      </c>
      <c r="K40" s="48">
        <v>248029.8</v>
      </c>
      <c r="L40" s="19">
        <v>0</v>
      </c>
      <c r="M40" s="19">
        <v>703112.1</v>
      </c>
      <c r="N40" s="47">
        <v>0</v>
      </c>
      <c r="O40" s="48">
        <v>334488.34999999998</v>
      </c>
      <c r="P40" s="19">
        <v>0</v>
      </c>
      <c r="Q40" s="19">
        <v>212949.15</v>
      </c>
      <c r="R40" s="47"/>
      <c r="S40" s="48"/>
      <c r="T40" s="19"/>
      <c r="U40" s="19"/>
      <c r="V40" s="47"/>
      <c r="W40" s="48"/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1649</v>
      </c>
      <c r="B41" s="40" t="s">
        <v>81</v>
      </c>
      <c r="C41" s="41" t="s">
        <v>82</v>
      </c>
      <c r="D41" s="25">
        <f t="shared" si="0"/>
        <v>938588.6</v>
      </c>
      <c r="E41" s="35">
        <f t="shared" si="1"/>
        <v>1980729.0999999999</v>
      </c>
      <c r="F41" s="29">
        <v>0</v>
      </c>
      <c r="G41" s="30">
        <v>449774.65</v>
      </c>
      <c r="H41" s="22">
        <v>0</v>
      </c>
      <c r="I41" s="22">
        <v>351006</v>
      </c>
      <c r="J41" s="49">
        <v>0</v>
      </c>
      <c r="K41" s="50">
        <v>379069</v>
      </c>
      <c r="L41" s="22">
        <v>0</v>
      </c>
      <c r="M41" s="22">
        <v>365594.2</v>
      </c>
      <c r="N41" s="49">
        <v>0</v>
      </c>
      <c r="O41" s="50">
        <v>435285.25</v>
      </c>
      <c r="P41" s="19">
        <v>938588.6</v>
      </c>
      <c r="Q41" s="19">
        <v>0</v>
      </c>
      <c r="R41" s="49"/>
      <c r="S41" s="50"/>
      <c r="T41" s="22"/>
      <c r="U41" s="22"/>
      <c r="V41" s="49"/>
      <c r="W41" s="50"/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1649</v>
      </c>
      <c r="B42" s="40" t="s">
        <v>83</v>
      </c>
      <c r="C42" s="41" t="s">
        <v>84</v>
      </c>
      <c r="D42" s="25">
        <f t="shared" si="0"/>
        <v>12766378</v>
      </c>
      <c r="E42" s="35">
        <f t="shared" si="1"/>
        <v>14141776.550000001</v>
      </c>
      <c r="F42" s="29">
        <v>1102860</v>
      </c>
      <c r="G42" s="30">
        <v>2479098.19</v>
      </c>
      <c r="H42" s="19">
        <v>2058491</v>
      </c>
      <c r="I42" s="19">
        <v>2057291</v>
      </c>
      <c r="J42" s="47">
        <v>1251791</v>
      </c>
      <c r="K42" s="48">
        <v>1251191.3600000001</v>
      </c>
      <c r="L42" s="19">
        <v>1130471</v>
      </c>
      <c r="M42" s="19">
        <v>1130471</v>
      </c>
      <c r="N42" s="47">
        <v>6162016</v>
      </c>
      <c r="O42" s="48">
        <v>5962278</v>
      </c>
      <c r="P42" s="19">
        <v>1060749</v>
      </c>
      <c r="Q42" s="19">
        <v>1261447</v>
      </c>
      <c r="R42" s="47"/>
      <c r="S42" s="48"/>
      <c r="T42" s="19"/>
      <c r="U42" s="19"/>
      <c r="V42" s="47"/>
      <c r="W42" s="48"/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1649</v>
      </c>
      <c r="B43" s="40" t="s">
        <v>85</v>
      </c>
      <c r="C43" s="41" t="s">
        <v>86</v>
      </c>
      <c r="D43" s="25">
        <f t="shared" si="0"/>
        <v>0</v>
      </c>
      <c r="E43" s="35">
        <f t="shared" si="1"/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22"/>
      <c r="Q43" s="22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1649</v>
      </c>
      <c r="B44" s="40" t="s">
        <v>87</v>
      </c>
      <c r="C44" s="41" t="s">
        <v>88</v>
      </c>
      <c r="D44" s="25">
        <f t="shared" si="0"/>
        <v>505910</v>
      </c>
      <c r="E44" s="35">
        <f t="shared" si="1"/>
        <v>505910</v>
      </c>
      <c r="F44" s="29"/>
      <c r="G44" s="30"/>
      <c r="H44" s="19"/>
      <c r="I44" s="19"/>
      <c r="J44" s="47"/>
      <c r="K44" s="48"/>
      <c r="L44" s="19"/>
      <c r="M44" s="19"/>
      <c r="N44" s="47"/>
      <c r="O44" s="48"/>
      <c r="P44" s="19">
        <v>505910</v>
      </c>
      <c r="Q44" s="19">
        <v>505910</v>
      </c>
      <c r="R44" s="47"/>
      <c r="S44" s="48"/>
      <c r="T44" s="19"/>
      <c r="U44" s="19"/>
      <c r="V44" s="47"/>
      <c r="W44" s="48"/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1649</v>
      </c>
      <c r="B45" s="40" t="s">
        <v>89</v>
      </c>
      <c r="C45" s="41" t="s">
        <v>90</v>
      </c>
      <c r="D45" s="25">
        <f t="shared" si="0"/>
        <v>0</v>
      </c>
      <c r="E45" s="35">
        <f t="shared" si="1"/>
        <v>0</v>
      </c>
      <c r="F45" s="29"/>
      <c r="G45" s="30"/>
      <c r="H45" s="19"/>
      <c r="I45" s="19"/>
      <c r="J45" s="47"/>
      <c r="K45" s="48"/>
      <c r="L45" s="19"/>
      <c r="M45" s="19"/>
      <c r="N45" s="47"/>
      <c r="O45" s="48"/>
      <c r="P45" s="22"/>
      <c r="Q45" s="22"/>
      <c r="R45" s="47"/>
      <c r="S45" s="48"/>
      <c r="T45" s="19"/>
      <c r="U45" s="19"/>
      <c r="V45" s="47"/>
      <c r="W45" s="48"/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1649</v>
      </c>
      <c r="B46" s="40" t="s">
        <v>91</v>
      </c>
      <c r="C46" s="41" t="s">
        <v>92</v>
      </c>
      <c r="D46" s="25">
        <f t="shared" si="0"/>
        <v>0</v>
      </c>
      <c r="E46" s="35">
        <f t="shared" si="1"/>
        <v>0</v>
      </c>
      <c r="F46" s="29"/>
      <c r="G46" s="30"/>
      <c r="H46" s="19"/>
      <c r="I46" s="19"/>
      <c r="J46" s="47"/>
      <c r="K46" s="48"/>
      <c r="L46" s="19"/>
      <c r="M46" s="19"/>
      <c r="N46" s="47"/>
      <c r="O46" s="48"/>
      <c r="P46" s="19"/>
      <c r="Q46" s="19"/>
      <c r="R46" s="47"/>
      <c r="S46" s="48"/>
      <c r="T46" s="19"/>
      <c r="U46" s="19"/>
      <c r="V46" s="47"/>
      <c r="W46" s="48"/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1649</v>
      </c>
      <c r="B47" s="40" t="s">
        <v>93</v>
      </c>
      <c r="C47" s="41" t="s">
        <v>94</v>
      </c>
      <c r="D47" s="25">
        <f t="shared" si="0"/>
        <v>0</v>
      </c>
      <c r="E47" s="35">
        <f t="shared" si="1"/>
        <v>0</v>
      </c>
      <c r="F47" s="29"/>
      <c r="G47" s="30"/>
      <c r="H47" s="22"/>
      <c r="I47" s="22"/>
      <c r="J47" s="49"/>
      <c r="K47" s="50"/>
      <c r="L47" s="22"/>
      <c r="M47" s="22"/>
      <c r="N47" s="49"/>
      <c r="O47" s="50"/>
      <c r="P47" s="19"/>
      <c r="Q47" s="19"/>
      <c r="R47" s="49"/>
      <c r="S47" s="50"/>
      <c r="T47" s="22"/>
      <c r="U47" s="22"/>
      <c r="V47" s="49"/>
      <c r="W47" s="50"/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1649</v>
      </c>
      <c r="B48" s="40" t="s">
        <v>95</v>
      </c>
      <c r="C48" s="41" t="s">
        <v>96</v>
      </c>
      <c r="D48" s="25">
        <f t="shared" si="0"/>
        <v>68286.12</v>
      </c>
      <c r="E48" s="35">
        <f t="shared" si="1"/>
        <v>159861.76000000001</v>
      </c>
      <c r="F48" s="29">
        <v>0</v>
      </c>
      <c r="G48" s="30">
        <v>0</v>
      </c>
      <c r="H48" s="19">
        <v>0</v>
      </c>
      <c r="I48" s="19">
        <v>0</v>
      </c>
      <c r="J48" s="47">
        <v>0</v>
      </c>
      <c r="K48" s="48">
        <v>0</v>
      </c>
      <c r="L48" s="19">
        <v>0</v>
      </c>
      <c r="M48" s="19">
        <v>0</v>
      </c>
      <c r="N48" s="47">
        <v>0</v>
      </c>
      <c r="O48" s="48">
        <v>91575.64</v>
      </c>
      <c r="P48" s="19">
        <v>68286.12</v>
      </c>
      <c r="Q48" s="19">
        <v>68286.12</v>
      </c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1649</v>
      </c>
      <c r="B49" s="40" t="s">
        <v>97</v>
      </c>
      <c r="C49" s="41" t="s">
        <v>98</v>
      </c>
      <c r="D49" s="25">
        <f t="shared" si="0"/>
        <v>0</v>
      </c>
      <c r="E49" s="35">
        <f t="shared" si="1"/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22"/>
      <c r="Q49" s="22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1649</v>
      </c>
      <c r="B50" s="40" t="s">
        <v>99</v>
      </c>
      <c r="C50" s="41" t="s">
        <v>100</v>
      </c>
      <c r="D50" s="25">
        <f t="shared" si="0"/>
        <v>0</v>
      </c>
      <c r="E50" s="35">
        <f t="shared" si="1"/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1649</v>
      </c>
      <c r="B51" s="40" t="s">
        <v>101</v>
      </c>
      <c r="C51" s="41" t="s">
        <v>102</v>
      </c>
      <c r="D51" s="25">
        <f t="shared" si="0"/>
        <v>0</v>
      </c>
      <c r="E51" s="35">
        <f t="shared" si="1"/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1649</v>
      </c>
      <c r="B52" s="40" t="s">
        <v>103</v>
      </c>
      <c r="C52" s="41" t="s">
        <v>104</v>
      </c>
      <c r="D52" s="25">
        <f t="shared" si="0"/>
        <v>0</v>
      </c>
      <c r="E52" s="35">
        <f t="shared" si="1"/>
        <v>0</v>
      </c>
      <c r="F52" s="29"/>
      <c r="G52" s="30"/>
      <c r="H52" s="19"/>
      <c r="I52" s="19"/>
      <c r="J52" s="47"/>
      <c r="K52" s="48"/>
      <c r="L52" s="19"/>
      <c r="M52" s="19"/>
      <c r="N52" s="47"/>
      <c r="O52" s="48"/>
      <c r="P52" s="19"/>
      <c r="Q52" s="19"/>
      <c r="R52" s="47"/>
      <c r="S52" s="48"/>
      <c r="T52" s="19"/>
      <c r="U52" s="19"/>
      <c r="V52" s="47"/>
      <c r="W52" s="48"/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1649</v>
      </c>
      <c r="B53" s="40" t="s">
        <v>105</v>
      </c>
      <c r="C53" s="41" t="s">
        <v>106</v>
      </c>
      <c r="D53" s="25">
        <f t="shared" si="0"/>
        <v>1252749</v>
      </c>
      <c r="E53" s="35">
        <f t="shared" si="1"/>
        <v>1808719</v>
      </c>
      <c r="F53" s="29">
        <v>146457</v>
      </c>
      <c r="G53" s="30">
        <v>141997</v>
      </c>
      <c r="H53" s="19">
        <v>354035</v>
      </c>
      <c r="I53" s="19">
        <v>268836</v>
      </c>
      <c r="J53" s="47">
        <v>214863</v>
      </c>
      <c r="K53" s="48">
        <v>781827</v>
      </c>
      <c r="L53" s="19">
        <v>216863</v>
      </c>
      <c r="M53" s="19">
        <v>7433</v>
      </c>
      <c r="N53" s="47">
        <v>94609</v>
      </c>
      <c r="O53" s="48">
        <v>467271</v>
      </c>
      <c r="P53" s="22">
        <v>225922</v>
      </c>
      <c r="Q53" s="22">
        <v>141355</v>
      </c>
      <c r="R53" s="47"/>
      <c r="S53" s="48"/>
      <c r="T53" s="19"/>
      <c r="U53" s="19"/>
      <c r="V53" s="47"/>
      <c r="W53" s="48"/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1649</v>
      </c>
      <c r="B54" s="40" t="s">
        <v>107</v>
      </c>
      <c r="C54" s="41" t="s">
        <v>108</v>
      </c>
      <c r="D54" s="25">
        <f t="shared" si="0"/>
        <v>2596167</v>
      </c>
      <c r="E54" s="35">
        <f t="shared" si="1"/>
        <v>276586</v>
      </c>
      <c r="F54" s="29">
        <v>484325</v>
      </c>
      <c r="G54" s="30">
        <v>8000</v>
      </c>
      <c r="H54" s="19">
        <v>270304</v>
      </c>
      <c r="I54" s="19">
        <v>4500</v>
      </c>
      <c r="J54" s="47">
        <v>274350</v>
      </c>
      <c r="K54" s="48">
        <v>13266</v>
      </c>
      <c r="L54" s="19">
        <v>757778</v>
      </c>
      <c r="M54" s="19">
        <v>17660</v>
      </c>
      <c r="N54" s="47">
        <v>388593</v>
      </c>
      <c r="O54" s="48">
        <v>36500</v>
      </c>
      <c r="P54" s="19">
        <v>420817</v>
      </c>
      <c r="Q54" s="19">
        <v>196660</v>
      </c>
      <c r="R54" s="47"/>
      <c r="S54" s="48"/>
      <c r="T54" s="19"/>
      <c r="U54" s="19"/>
      <c r="V54" s="47"/>
      <c r="W54" s="48"/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1649</v>
      </c>
      <c r="B55" s="40" t="s">
        <v>109</v>
      </c>
      <c r="C55" s="41" t="s">
        <v>110</v>
      </c>
      <c r="D55" s="25">
        <f t="shared" si="0"/>
        <v>2505455</v>
      </c>
      <c r="E55" s="35">
        <f t="shared" si="1"/>
        <v>1408465</v>
      </c>
      <c r="F55" s="29">
        <v>477416</v>
      </c>
      <c r="G55" s="30">
        <v>3969</v>
      </c>
      <c r="H55" s="19">
        <v>380985</v>
      </c>
      <c r="I55" s="19">
        <v>11505</v>
      </c>
      <c r="J55" s="47">
        <v>400836</v>
      </c>
      <c r="K55" s="48">
        <v>1816</v>
      </c>
      <c r="L55" s="19">
        <v>400836</v>
      </c>
      <c r="M55" s="19">
        <v>16000</v>
      </c>
      <c r="N55" s="47">
        <v>458195</v>
      </c>
      <c r="O55" s="48">
        <v>0</v>
      </c>
      <c r="P55" s="19">
        <v>387187</v>
      </c>
      <c r="Q55" s="19">
        <v>1375175</v>
      </c>
      <c r="R55" s="47"/>
      <c r="S55" s="48"/>
      <c r="T55" s="19"/>
      <c r="U55" s="19"/>
      <c r="V55" s="47"/>
      <c r="W55" s="48"/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1649</v>
      </c>
      <c r="B56" s="40" t="s">
        <v>111</v>
      </c>
      <c r="C56" s="41" t="s">
        <v>112</v>
      </c>
      <c r="D56" s="25">
        <f t="shared" si="0"/>
        <v>315565</v>
      </c>
      <c r="E56" s="35">
        <f t="shared" si="1"/>
        <v>663665</v>
      </c>
      <c r="F56" s="29">
        <v>170750</v>
      </c>
      <c r="G56" s="30">
        <v>0</v>
      </c>
      <c r="H56" s="19">
        <v>0</v>
      </c>
      <c r="I56" s="19">
        <v>0</v>
      </c>
      <c r="J56" s="47">
        <v>0</v>
      </c>
      <c r="K56" s="48">
        <v>0</v>
      </c>
      <c r="L56" s="19">
        <v>144815</v>
      </c>
      <c r="M56" s="19">
        <v>663665</v>
      </c>
      <c r="N56" s="47"/>
      <c r="O56" s="48"/>
      <c r="P56" s="19"/>
      <c r="Q56" s="19"/>
      <c r="R56" s="47"/>
      <c r="S56" s="48"/>
      <c r="T56" s="19"/>
      <c r="U56" s="19"/>
      <c r="V56" s="47"/>
      <c r="W56" s="48"/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1649</v>
      </c>
      <c r="B57" s="40" t="s">
        <v>113</v>
      </c>
      <c r="C57" s="41" t="s">
        <v>114</v>
      </c>
      <c r="D57" s="25">
        <f t="shared" si="0"/>
        <v>0</v>
      </c>
      <c r="E57" s="35">
        <f t="shared" si="1"/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1649</v>
      </c>
      <c r="B58" s="40" t="s">
        <v>115</v>
      </c>
      <c r="C58" s="41" t="s">
        <v>116</v>
      </c>
      <c r="D58" s="25">
        <f t="shared" si="0"/>
        <v>0</v>
      </c>
      <c r="E58" s="35">
        <f t="shared" si="1"/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19"/>
      <c r="Q58" s="19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1649</v>
      </c>
      <c r="B59" s="40" t="s">
        <v>117</v>
      </c>
      <c r="C59" s="41" t="s">
        <v>118</v>
      </c>
      <c r="D59" s="25">
        <f t="shared" si="0"/>
        <v>38798</v>
      </c>
      <c r="E59" s="35">
        <f t="shared" si="1"/>
        <v>14314</v>
      </c>
      <c r="F59" s="29">
        <v>8936</v>
      </c>
      <c r="G59" s="30">
        <v>8936</v>
      </c>
      <c r="H59" s="22"/>
      <c r="I59" s="22"/>
      <c r="J59" s="49">
        <v>5378</v>
      </c>
      <c r="K59" s="50">
        <v>5378</v>
      </c>
      <c r="L59" s="22">
        <v>14254</v>
      </c>
      <c r="M59" s="22">
        <v>0</v>
      </c>
      <c r="N59" s="49">
        <v>3755</v>
      </c>
      <c r="O59" s="50">
        <v>0</v>
      </c>
      <c r="P59" s="22">
        <v>6475</v>
      </c>
      <c r="Q59" s="22">
        <v>0</v>
      </c>
      <c r="R59" s="49"/>
      <c r="S59" s="50"/>
      <c r="T59" s="22"/>
      <c r="U59" s="22"/>
      <c r="V59" s="49"/>
      <c r="W59" s="50"/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1649</v>
      </c>
      <c r="B60" s="40" t="s">
        <v>119</v>
      </c>
      <c r="C60" s="41" t="s">
        <v>120</v>
      </c>
      <c r="D60" s="25">
        <f t="shared" si="0"/>
        <v>0</v>
      </c>
      <c r="E60" s="35">
        <f t="shared" si="1"/>
        <v>0</v>
      </c>
      <c r="F60" s="29"/>
      <c r="G60" s="30"/>
      <c r="H60" s="22"/>
      <c r="I60" s="22"/>
      <c r="J60" s="49"/>
      <c r="K60" s="50"/>
      <c r="L60" s="22"/>
      <c r="M60" s="22"/>
      <c r="N60" s="49"/>
      <c r="O60" s="50"/>
      <c r="P60" s="22"/>
      <c r="Q60" s="22"/>
      <c r="R60" s="49"/>
      <c r="S60" s="50"/>
      <c r="T60" s="22"/>
      <c r="U60" s="22"/>
      <c r="V60" s="49"/>
      <c r="W60" s="50"/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1649</v>
      </c>
      <c r="B61" s="40" t="s">
        <v>121</v>
      </c>
      <c r="C61" s="41" t="s">
        <v>122</v>
      </c>
      <c r="D61" s="25">
        <f t="shared" si="0"/>
        <v>50315893</v>
      </c>
      <c r="E61" s="35">
        <f t="shared" si="1"/>
        <v>50315893</v>
      </c>
      <c r="F61" s="29">
        <v>8938200</v>
      </c>
      <c r="G61" s="30">
        <v>8938200</v>
      </c>
      <c r="H61" s="19">
        <v>8178984</v>
      </c>
      <c r="I61" s="19">
        <v>8178984</v>
      </c>
      <c r="J61" s="47">
        <v>8237956</v>
      </c>
      <c r="K61" s="48">
        <v>8237956</v>
      </c>
      <c r="L61" s="19">
        <v>9070723</v>
      </c>
      <c r="M61" s="19">
        <v>9070723</v>
      </c>
      <c r="N61" s="47">
        <v>8318871</v>
      </c>
      <c r="O61" s="48">
        <v>8318871</v>
      </c>
      <c r="P61" s="22">
        <v>7571159</v>
      </c>
      <c r="Q61" s="22">
        <v>7571159</v>
      </c>
      <c r="R61" s="47"/>
      <c r="S61" s="48"/>
      <c r="T61" s="19"/>
      <c r="U61" s="19"/>
      <c r="V61" s="47"/>
      <c r="W61" s="48"/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1649</v>
      </c>
      <c r="B62" s="40" t="s">
        <v>123</v>
      </c>
      <c r="C62" s="41" t="s">
        <v>124</v>
      </c>
      <c r="D62" s="25">
        <f t="shared" si="0"/>
        <v>158618843</v>
      </c>
      <c r="E62" s="35">
        <f t="shared" si="1"/>
        <v>101434534.03</v>
      </c>
      <c r="F62" s="29">
        <v>30310578</v>
      </c>
      <c r="G62" s="30">
        <v>2507443</v>
      </c>
      <c r="H62" s="19">
        <v>26838333</v>
      </c>
      <c r="I62" s="19">
        <v>22339594.649999999</v>
      </c>
      <c r="J62" s="47">
        <v>26177588</v>
      </c>
      <c r="K62" s="48">
        <v>28214228</v>
      </c>
      <c r="L62" s="19">
        <v>19494035</v>
      </c>
      <c r="M62" s="19">
        <v>18796689.030000001</v>
      </c>
      <c r="N62" s="47">
        <v>27482999</v>
      </c>
      <c r="O62" s="48">
        <v>16383217.35</v>
      </c>
      <c r="P62" s="22">
        <v>28315310</v>
      </c>
      <c r="Q62" s="22">
        <v>13193362</v>
      </c>
      <c r="R62" s="47"/>
      <c r="S62" s="48"/>
      <c r="T62" s="19"/>
      <c r="U62" s="19"/>
      <c r="V62" s="47"/>
      <c r="W62" s="48"/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1649</v>
      </c>
      <c r="B63" s="40" t="s">
        <v>125</v>
      </c>
      <c r="C63" s="41" t="s">
        <v>126</v>
      </c>
      <c r="D63" s="25">
        <f t="shared" si="0"/>
        <v>0</v>
      </c>
      <c r="E63" s="35">
        <f t="shared" si="1"/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1649</v>
      </c>
      <c r="B64" s="40" t="s">
        <v>127</v>
      </c>
      <c r="C64" s="41" t="s">
        <v>128</v>
      </c>
      <c r="D64" s="25">
        <f t="shared" si="0"/>
        <v>29240900</v>
      </c>
      <c r="E64" s="35">
        <f t="shared" si="1"/>
        <v>50333558</v>
      </c>
      <c r="F64" s="29">
        <v>5009414</v>
      </c>
      <c r="G64" s="30">
        <v>8680</v>
      </c>
      <c r="H64" s="19">
        <v>4645818</v>
      </c>
      <c r="I64" s="19">
        <v>6650</v>
      </c>
      <c r="J64" s="47">
        <v>4632464</v>
      </c>
      <c r="K64" s="48">
        <v>4850</v>
      </c>
      <c r="L64" s="19">
        <v>5150844</v>
      </c>
      <c r="M64" s="19">
        <v>0</v>
      </c>
      <c r="N64" s="47">
        <v>5062598</v>
      </c>
      <c r="O64" s="48">
        <v>36007072</v>
      </c>
      <c r="P64" s="19">
        <v>4739762</v>
      </c>
      <c r="Q64" s="19">
        <v>14306306</v>
      </c>
      <c r="R64" s="47"/>
      <c r="S64" s="48"/>
      <c r="T64" s="19"/>
      <c r="U64" s="19"/>
      <c r="V64" s="47"/>
      <c r="W64" s="48"/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1649</v>
      </c>
      <c r="B65" s="40" t="s">
        <v>129</v>
      </c>
      <c r="C65" s="41" t="s">
        <v>130</v>
      </c>
      <c r="D65" s="25">
        <f t="shared" si="0"/>
        <v>24892</v>
      </c>
      <c r="E65" s="35">
        <f t="shared" si="1"/>
        <v>0</v>
      </c>
      <c r="F65" s="29">
        <v>6153</v>
      </c>
      <c r="G65" s="30">
        <v>0</v>
      </c>
      <c r="H65" s="19">
        <v>2616</v>
      </c>
      <c r="I65" s="19">
        <v>0</v>
      </c>
      <c r="J65" s="47">
        <v>6938</v>
      </c>
      <c r="K65" s="48">
        <v>0</v>
      </c>
      <c r="L65" s="19">
        <v>5738</v>
      </c>
      <c r="M65" s="19">
        <v>0</v>
      </c>
      <c r="N65" s="47">
        <v>2317</v>
      </c>
      <c r="O65" s="48">
        <v>0</v>
      </c>
      <c r="P65" s="19">
        <v>1130</v>
      </c>
      <c r="Q65" s="19">
        <v>0</v>
      </c>
      <c r="R65" s="47"/>
      <c r="S65" s="48"/>
      <c r="T65" s="19"/>
      <c r="U65" s="19"/>
      <c r="V65" s="47"/>
      <c r="W65" s="48"/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1649</v>
      </c>
      <c r="B66" s="40" t="s">
        <v>131</v>
      </c>
      <c r="C66" s="41" t="s">
        <v>132</v>
      </c>
      <c r="D66" s="25">
        <f t="shared" si="0"/>
        <v>126102</v>
      </c>
      <c r="E66" s="35">
        <f t="shared" si="1"/>
        <v>10559</v>
      </c>
      <c r="F66" s="29">
        <v>11234</v>
      </c>
      <c r="G66" s="30">
        <v>0</v>
      </c>
      <c r="H66" s="19">
        <v>31673</v>
      </c>
      <c r="I66" s="19">
        <v>0</v>
      </c>
      <c r="J66" s="47">
        <v>8501</v>
      </c>
      <c r="K66" s="48">
        <v>10559</v>
      </c>
      <c r="L66" s="19">
        <v>14379</v>
      </c>
      <c r="M66" s="19">
        <v>0</v>
      </c>
      <c r="N66" s="47">
        <v>31694</v>
      </c>
      <c r="O66" s="48">
        <v>0</v>
      </c>
      <c r="P66" s="19">
        <v>28621</v>
      </c>
      <c r="Q66" s="19">
        <v>0</v>
      </c>
      <c r="R66" s="47"/>
      <c r="S66" s="48"/>
      <c r="T66" s="19"/>
      <c r="U66" s="19"/>
      <c r="V66" s="47"/>
      <c r="W66" s="48"/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1649</v>
      </c>
      <c r="B67" s="40" t="s">
        <v>133</v>
      </c>
      <c r="C67" s="41" t="s">
        <v>134</v>
      </c>
      <c r="D67" s="25">
        <f t="shared" si="0"/>
        <v>501649</v>
      </c>
      <c r="E67" s="35">
        <f t="shared" si="1"/>
        <v>568731.68999999994</v>
      </c>
      <c r="F67" s="29">
        <v>96234</v>
      </c>
      <c r="G67" s="30">
        <v>0</v>
      </c>
      <c r="H67" s="19">
        <v>93129</v>
      </c>
      <c r="I67" s="19">
        <v>335218.69</v>
      </c>
      <c r="J67" s="47">
        <v>81332</v>
      </c>
      <c r="K67" s="48">
        <v>73178</v>
      </c>
      <c r="L67" s="19">
        <v>73839</v>
      </c>
      <c r="M67" s="19">
        <v>84812</v>
      </c>
      <c r="N67" s="47">
        <v>98935</v>
      </c>
      <c r="O67" s="48">
        <v>0</v>
      </c>
      <c r="P67" s="19">
        <v>58180</v>
      </c>
      <c r="Q67" s="19">
        <v>75523</v>
      </c>
      <c r="R67" s="47"/>
      <c r="S67" s="48"/>
      <c r="T67" s="19"/>
      <c r="U67" s="19"/>
      <c r="V67" s="47"/>
      <c r="W67" s="48"/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1649</v>
      </c>
      <c r="B68" s="40" t="s">
        <v>135</v>
      </c>
      <c r="C68" s="41" t="s">
        <v>136</v>
      </c>
      <c r="D68" s="25">
        <f t="shared" ref="D68:D131" si="2">F68+H68+J68+L68+N68+P68+R68+T68+V68+X68+Z68+AB68</f>
        <v>8573487</v>
      </c>
      <c r="E68" s="35">
        <f t="shared" ref="E68:E131" si="3">G68+I68+K68+M68+O68+Q68+S68+U68+W68+Y68+AA68+AC68</f>
        <v>7303231.54</v>
      </c>
      <c r="F68" s="29">
        <v>1481450</v>
      </c>
      <c r="G68" s="30">
        <v>0</v>
      </c>
      <c r="H68" s="19">
        <v>898400</v>
      </c>
      <c r="I68" s="19">
        <v>2612599.37</v>
      </c>
      <c r="J68" s="47">
        <v>1444555</v>
      </c>
      <c r="K68" s="48">
        <v>1528376</v>
      </c>
      <c r="L68" s="19">
        <v>1444555</v>
      </c>
      <c r="M68" s="19">
        <v>923662</v>
      </c>
      <c r="N68" s="47">
        <v>1116711</v>
      </c>
      <c r="O68" s="48">
        <v>809447</v>
      </c>
      <c r="P68" s="19">
        <v>2187816</v>
      </c>
      <c r="Q68" s="19">
        <v>1429147.17</v>
      </c>
      <c r="R68" s="47"/>
      <c r="S68" s="48"/>
      <c r="T68" s="19"/>
      <c r="U68" s="19"/>
      <c r="V68" s="47"/>
      <c r="W68" s="48"/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1649</v>
      </c>
      <c r="B69" s="40" t="s">
        <v>137</v>
      </c>
      <c r="C69" s="41" t="s">
        <v>138</v>
      </c>
      <c r="D69" s="25">
        <f t="shared" si="2"/>
        <v>0</v>
      </c>
      <c r="E69" s="35">
        <f t="shared" si="3"/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1649</v>
      </c>
      <c r="B70" s="40" t="s">
        <v>139</v>
      </c>
      <c r="C70" s="41" t="s">
        <v>140</v>
      </c>
      <c r="D70" s="25">
        <f t="shared" si="2"/>
        <v>10762537</v>
      </c>
      <c r="E70" s="35">
        <f t="shared" si="3"/>
        <v>12691810.870000001</v>
      </c>
      <c r="F70" s="29">
        <v>1707784</v>
      </c>
      <c r="G70" s="30">
        <v>2992222.82</v>
      </c>
      <c r="H70" s="19">
        <v>1618980</v>
      </c>
      <c r="I70" s="19">
        <v>1227840.06</v>
      </c>
      <c r="J70" s="47">
        <v>1636657</v>
      </c>
      <c r="K70" s="48">
        <v>1291267.06</v>
      </c>
      <c r="L70" s="19">
        <v>2101320</v>
      </c>
      <c r="M70" s="19">
        <v>1710180.06</v>
      </c>
      <c r="N70" s="47">
        <v>1863765</v>
      </c>
      <c r="O70" s="48">
        <v>1472625.06</v>
      </c>
      <c r="P70" s="19">
        <v>1834031</v>
      </c>
      <c r="Q70" s="19">
        <v>3997675.81</v>
      </c>
      <c r="R70" s="47"/>
      <c r="S70" s="48"/>
      <c r="T70" s="19"/>
      <c r="U70" s="19"/>
      <c r="V70" s="47"/>
      <c r="W70" s="48"/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1649</v>
      </c>
      <c r="B71" s="40" t="s">
        <v>141</v>
      </c>
      <c r="C71" s="41" t="s">
        <v>142</v>
      </c>
      <c r="D71" s="25">
        <f t="shared" si="2"/>
        <v>7577408</v>
      </c>
      <c r="E71" s="35">
        <f t="shared" si="3"/>
        <v>6367741.0800000001</v>
      </c>
      <c r="F71" s="29">
        <v>1470868</v>
      </c>
      <c r="G71" s="30">
        <v>2310862.79</v>
      </c>
      <c r="H71" s="19">
        <v>1190202</v>
      </c>
      <c r="I71" s="19">
        <v>354618.03</v>
      </c>
      <c r="J71" s="47">
        <v>1028881</v>
      </c>
      <c r="K71" s="48">
        <v>193297.03</v>
      </c>
      <c r="L71" s="19">
        <v>1028881</v>
      </c>
      <c r="M71" s="19">
        <v>193297.03</v>
      </c>
      <c r="N71" s="47">
        <v>1826135</v>
      </c>
      <c r="O71" s="48">
        <v>990551.03</v>
      </c>
      <c r="P71" s="19">
        <v>1032441</v>
      </c>
      <c r="Q71" s="19">
        <v>2325115.17</v>
      </c>
      <c r="R71" s="47"/>
      <c r="S71" s="48"/>
      <c r="T71" s="19"/>
      <c r="U71" s="19"/>
      <c r="V71" s="47"/>
      <c r="W71" s="48"/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1649</v>
      </c>
      <c r="B72" s="40" t="s">
        <v>143</v>
      </c>
      <c r="C72" s="41" t="s">
        <v>144</v>
      </c>
      <c r="D72" s="25">
        <f t="shared" si="2"/>
        <v>117181</v>
      </c>
      <c r="E72" s="35">
        <f t="shared" si="3"/>
        <v>19880</v>
      </c>
      <c r="F72" s="29">
        <v>22789</v>
      </c>
      <c r="G72" s="30">
        <v>0</v>
      </c>
      <c r="H72" s="19">
        <v>16936</v>
      </c>
      <c r="I72" s="19">
        <v>3744</v>
      </c>
      <c r="J72" s="47">
        <v>22404</v>
      </c>
      <c r="K72" s="48">
        <v>0</v>
      </c>
      <c r="L72" s="19">
        <v>31129</v>
      </c>
      <c r="M72" s="19">
        <v>13429</v>
      </c>
      <c r="N72" s="47">
        <v>14334</v>
      </c>
      <c r="O72" s="48">
        <v>2707</v>
      </c>
      <c r="P72" s="19">
        <v>9589</v>
      </c>
      <c r="Q72" s="19">
        <v>0</v>
      </c>
      <c r="R72" s="47"/>
      <c r="S72" s="48"/>
      <c r="T72" s="19"/>
      <c r="U72" s="19"/>
      <c r="V72" s="47"/>
      <c r="W72" s="48"/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1649</v>
      </c>
      <c r="B73" s="40" t="s">
        <v>145</v>
      </c>
      <c r="C73" s="41" t="s">
        <v>146</v>
      </c>
      <c r="D73" s="25">
        <f t="shared" si="2"/>
        <v>1653390</v>
      </c>
      <c r="E73" s="35">
        <f t="shared" si="3"/>
        <v>357442</v>
      </c>
      <c r="F73" s="29">
        <v>192376</v>
      </c>
      <c r="G73" s="30">
        <v>0</v>
      </c>
      <c r="H73" s="19">
        <v>473167</v>
      </c>
      <c r="I73" s="19">
        <v>229748</v>
      </c>
      <c r="J73" s="47">
        <v>220976</v>
      </c>
      <c r="K73" s="48">
        <v>0</v>
      </c>
      <c r="L73" s="19">
        <v>220976</v>
      </c>
      <c r="M73" s="19">
        <v>46355</v>
      </c>
      <c r="N73" s="47">
        <v>370440</v>
      </c>
      <c r="O73" s="48">
        <v>59941</v>
      </c>
      <c r="P73" s="19">
        <v>175455</v>
      </c>
      <c r="Q73" s="19">
        <v>21398</v>
      </c>
      <c r="R73" s="47"/>
      <c r="S73" s="48"/>
      <c r="T73" s="19"/>
      <c r="U73" s="19"/>
      <c r="V73" s="47"/>
      <c r="W73" s="48"/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1649</v>
      </c>
      <c r="B74" s="40" t="s">
        <v>147</v>
      </c>
      <c r="C74" s="41" t="s">
        <v>148</v>
      </c>
      <c r="D74" s="25">
        <f t="shared" si="2"/>
        <v>950004</v>
      </c>
      <c r="E74" s="35">
        <f t="shared" si="3"/>
        <v>13420.8</v>
      </c>
      <c r="F74" s="29">
        <v>50205</v>
      </c>
      <c r="G74" s="30">
        <v>0</v>
      </c>
      <c r="H74" s="19">
        <v>252507</v>
      </c>
      <c r="I74" s="19">
        <v>0</v>
      </c>
      <c r="J74" s="47">
        <v>98232</v>
      </c>
      <c r="K74" s="48">
        <v>0</v>
      </c>
      <c r="L74" s="19">
        <v>108736</v>
      </c>
      <c r="M74" s="19">
        <v>6199.2</v>
      </c>
      <c r="N74" s="47">
        <v>93155</v>
      </c>
      <c r="O74" s="48">
        <v>7221.6</v>
      </c>
      <c r="P74" s="19">
        <v>347169</v>
      </c>
      <c r="Q74" s="19">
        <v>0</v>
      </c>
      <c r="R74" s="47"/>
      <c r="S74" s="48"/>
      <c r="T74" s="19"/>
      <c r="U74" s="19"/>
      <c r="V74" s="47"/>
      <c r="W74" s="48"/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1649</v>
      </c>
      <c r="B75" s="40" t="s">
        <v>149</v>
      </c>
      <c r="C75" s="41" t="s">
        <v>150</v>
      </c>
      <c r="D75" s="25">
        <f t="shared" si="2"/>
        <v>0</v>
      </c>
      <c r="E75" s="35">
        <f t="shared" si="3"/>
        <v>0</v>
      </c>
      <c r="F75" s="29"/>
      <c r="G75" s="30"/>
      <c r="H75" s="19"/>
      <c r="I75" s="19"/>
      <c r="J75" s="47"/>
      <c r="K75" s="48"/>
      <c r="L75" s="19"/>
      <c r="M75" s="19"/>
      <c r="N75" s="47"/>
      <c r="O75" s="48"/>
      <c r="P75" s="19"/>
      <c r="Q75" s="19"/>
      <c r="R75" s="47"/>
      <c r="S75" s="48"/>
      <c r="T75" s="19"/>
      <c r="U75" s="19"/>
      <c r="V75" s="47"/>
      <c r="W75" s="48"/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1649</v>
      </c>
      <c r="B76" s="40" t="s">
        <v>151</v>
      </c>
      <c r="C76" s="41" t="s">
        <v>152</v>
      </c>
      <c r="D76" s="25">
        <f t="shared" si="2"/>
        <v>0</v>
      </c>
      <c r="E76" s="35">
        <f t="shared" si="3"/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1649</v>
      </c>
      <c r="B77" s="40" t="s">
        <v>153</v>
      </c>
      <c r="C77" s="41" t="s">
        <v>154</v>
      </c>
      <c r="D77" s="25">
        <f t="shared" si="2"/>
        <v>0</v>
      </c>
      <c r="E77" s="35">
        <f t="shared" si="3"/>
        <v>0</v>
      </c>
      <c r="F77" s="29"/>
      <c r="G77" s="30"/>
      <c r="H77" s="19"/>
      <c r="I77" s="19"/>
      <c r="J77" s="47"/>
      <c r="K77" s="48"/>
      <c r="L77" s="19"/>
      <c r="M77" s="19"/>
      <c r="N77" s="47"/>
      <c r="O77" s="48"/>
      <c r="P77" s="19"/>
      <c r="Q77" s="19"/>
      <c r="R77" s="47"/>
      <c r="S77" s="48"/>
      <c r="T77" s="19"/>
      <c r="U77" s="19"/>
      <c r="V77" s="47"/>
      <c r="W77" s="48"/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1649</v>
      </c>
      <c r="B78" s="40" t="s">
        <v>155</v>
      </c>
      <c r="C78" s="41" t="s">
        <v>156</v>
      </c>
      <c r="D78" s="25">
        <f t="shared" si="2"/>
        <v>37994069.25</v>
      </c>
      <c r="E78" s="35">
        <f t="shared" si="3"/>
        <v>30672460.129999999</v>
      </c>
      <c r="F78" s="29">
        <v>6875214.25</v>
      </c>
      <c r="G78" s="30">
        <v>1286997.5</v>
      </c>
      <c r="H78" s="19">
        <v>6540189.5</v>
      </c>
      <c r="I78" s="19">
        <v>6170320.75</v>
      </c>
      <c r="J78" s="47">
        <v>5734024.5</v>
      </c>
      <c r="K78" s="48">
        <v>4211904.58</v>
      </c>
      <c r="L78" s="19">
        <v>7106542.75</v>
      </c>
      <c r="M78" s="19">
        <v>6060131.25</v>
      </c>
      <c r="N78" s="47">
        <v>5924568</v>
      </c>
      <c r="O78" s="48">
        <v>5427820</v>
      </c>
      <c r="P78" s="19">
        <v>5813530.25</v>
      </c>
      <c r="Q78" s="19">
        <v>7515286.0499999998</v>
      </c>
      <c r="R78" s="47"/>
      <c r="S78" s="48"/>
      <c r="T78" s="19"/>
      <c r="U78" s="19"/>
      <c r="V78" s="47"/>
      <c r="W78" s="48"/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1649</v>
      </c>
      <c r="B79" s="40" t="s">
        <v>157</v>
      </c>
      <c r="C79" s="41" t="s">
        <v>158</v>
      </c>
      <c r="D79" s="25">
        <f t="shared" si="2"/>
        <v>24397662</v>
      </c>
      <c r="E79" s="35">
        <f t="shared" si="3"/>
        <v>13625834.489999998</v>
      </c>
      <c r="F79" s="29">
        <v>3509395</v>
      </c>
      <c r="G79" s="30">
        <v>0</v>
      </c>
      <c r="H79" s="19">
        <v>5456152</v>
      </c>
      <c r="I79" s="19">
        <v>5598873.21</v>
      </c>
      <c r="J79" s="47">
        <v>4496459</v>
      </c>
      <c r="K79" s="48">
        <v>4162875.33</v>
      </c>
      <c r="L79" s="19">
        <v>4496459</v>
      </c>
      <c r="M79" s="19">
        <v>3808282.95</v>
      </c>
      <c r="N79" s="47">
        <v>3480230</v>
      </c>
      <c r="O79" s="48">
        <v>55803</v>
      </c>
      <c r="P79" s="19">
        <v>2958967</v>
      </c>
      <c r="Q79" s="19">
        <v>0</v>
      </c>
      <c r="R79" s="47"/>
      <c r="S79" s="48"/>
      <c r="T79" s="19"/>
      <c r="U79" s="19"/>
      <c r="V79" s="47"/>
      <c r="W79" s="48"/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1649</v>
      </c>
      <c r="B80" s="40" t="s">
        <v>159</v>
      </c>
      <c r="C80" s="41" t="s">
        <v>160</v>
      </c>
      <c r="D80" s="25">
        <f t="shared" si="2"/>
        <v>216082</v>
      </c>
      <c r="E80" s="35">
        <f t="shared" si="3"/>
        <v>216082</v>
      </c>
      <c r="F80" s="29">
        <v>36979</v>
      </c>
      <c r="G80" s="30">
        <v>36979</v>
      </c>
      <c r="H80" s="19">
        <v>40696</v>
      </c>
      <c r="I80" s="19">
        <v>40696</v>
      </c>
      <c r="J80" s="47">
        <v>34681</v>
      </c>
      <c r="K80" s="48">
        <v>34681</v>
      </c>
      <c r="L80" s="19">
        <v>41207</v>
      </c>
      <c r="M80" s="19">
        <v>41207</v>
      </c>
      <c r="N80" s="47">
        <v>38950</v>
      </c>
      <c r="O80" s="48">
        <v>38950</v>
      </c>
      <c r="P80" s="19">
        <v>23569</v>
      </c>
      <c r="Q80" s="19">
        <v>23569</v>
      </c>
      <c r="R80" s="47"/>
      <c r="S80" s="48"/>
      <c r="T80" s="19"/>
      <c r="U80" s="19"/>
      <c r="V80" s="47"/>
      <c r="W80" s="48"/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1649</v>
      </c>
      <c r="B81" s="40" t="s">
        <v>161</v>
      </c>
      <c r="C81" s="41" t="s">
        <v>162</v>
      </c>
      <c r="D81" s="25">
        <f t="shared" si="2"/>
        <v>675769</v>
      </c>
      <c r="E81" s="35">
        <f t="shared" si="3"/>
        <v>675769</v>
      </c>
      <c r="F81" s="29">
        <v>28527</v>
      </c>
      <c r="G81" s="30">
        <v>28527</v>
      </c>
      <c r="H81" s="19">
        <v>104270</v>
      </c>
      <c r="I81" s="19">
        <v>104270</v>
      </c>
      <c r="J81" s="47">
        <v>80273</v>
      </c>
      <c r="K81" s="48">
        <v>80273</v>
      </c>
      <c r="L81" s="19">
        <v>80273</v>
      </c>
      <c r="M81" s="19">
        <v>80273</v>
      </c>
      <c r="N81" s="47">
        <v>108698</v>
      </c>
      <c r="O81" s="48">
        <v>108698</v>
      </c>
      <c r="P81" s="19">
        <v>273728</v>
      </c>
      <c r="Q81" s="19">
        <v>273728</v>
      </c>
      <c r="R81" s="47"/>
      <c r="S81" s="48"/>
      <c r="T81" s="19"/>
      <c r="U81" s="19"/>
      <c r="V81" s="47"/>
      <c r="W81" s="48"/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1649</v>
      </c>
      <c r="B82" s="40" t="s">
        <v>163</v>
      </c>
      <c r="C82" s="41" t="s">
        <v>164</v>
      </c>
      <c r="D82" s="25">
        <f t="shared" si="2"/>
        <v>0</v>
      </c>
      <c r="E82" s="35">
        <f t="shared" si="3"/>
        <v>0</v>
      </c>
      <c r="F82" s="29"/>
      <c r="G82" s="30"/>
      <c r="H82" s="19"/>
      <c r="I82" s="19"/>
      <c r="J82" s="47"/>
      <c r="K82" s="48"/>
      <c r="L82" s="19"/>
      <c r="M82" s="19"/>
      <c r="N82" s="47"/>
      <c r="O82" s="48"/>
      <c r="P82" s="19"/>
      <c r="Q82" s="19"/>
      <c r="R82" s="47"/>
      <c r="S82" s="48"/>
      <c r="T82" s="19"/>
      <c r="U82" s="19"/>
      <c r="V82" s="47"/>
      <c r="W82" s="48"/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1649</v>
      </c>
      <c r="B83" s="40" t="s">
        <v>165</v>
      </c>
      <c r="C83" s="41" t="s">
        <v>166</v>
      </c>
      <c r="D83" s="25">
        <f t="shared" si="2"/>
        <v>8929</v>
      </c>
      <c r="E83" s="35">
        <f t="shared" si="3"/>
        <v>0</v>
      </c>
      <c r="F83" s="29"/>
      <c r="G83" s="30"/>
      <c r="H83" s="19"/>
      <c r="I83" s="19"/>
      <c r="J83" s="47"/>
      <c r="K83" s="48"/>
      <c r="L83" s="19"/>
      <c r="M83" s="19"/>
      <c r="N83" s="47"/>
      <c r="O83" s="48"/>
      <c r="P83" s="19">
        <v>8929</v>
      </c>
      <c r="Q83" s="19">
        <v>0</v>
      </c>
      <c r="R83" s="47"/>
      <c r="S83" s="48"/>
      <c r="T83" s="19"/>
      <c r="U83" s="19"/>
      <c r="V83" s="47"/>
      <c r="W83" s="48"/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1649</v>
      </c>
      <c r="B84" s="40" t="s">
        <v>167</v>
      </c>
      <c r="C84" s="41" t="s">
        <v>168</v>
      </c>
      <c r="D84" s="25">
        <f t="shared" si="2"/>
        <v>0</v>
      </c>
      <c r="E84" s="35">
        <f t="shared" si="3"/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1649</v>
      </c>
      <c r="B85" s="40" t="s">
        <v>169</v>
      </c>
      <c r="C85" s="41" t="s">
        <v>170</v>
      </c>
      <c r="D85" s="25">
        <f t="shared" si="2"/>
        <v>0</v>
      </c>
      <c r="E85" s="35">
        <f t="shared" si="3"/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19"/>
      <c r="Q85" s="19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1649</v>
      </c>
      <c r="B86" s="40" t="s">
        <v>171</v>
      </c>
      <c r="C86" s="41" t="s">
        <v>172</v>
      </c>
      <c r="D86" s="25">
        <f t="shared" si="2"/>
        <v>235869.75</v>
      </c>
      <c r="E86" s="35">
        <f t="shared" si="3"/>
        <v>105202</v>
      </c>
      <c r="F86" s="29">
        <v>23364</v>
      </c>
      <c r="G86" s="30">
        <v>105202</v>
      </c>
      <c r="H86" s="19">
        <v>77894.75</v>
      </c>
      <c r="I86" s="19">
        <v>0</v>
      </c>
      <c r="J86" s="47">
        <v>22965</v>
      </c>
      <c r="K86" s="48">
        <v>0</v>
      </c>
      <c r="L86" s="19">
        <v>17395</v>
      </c>
      <c r="M86" s="19">
        <v>0</v>
      </c>
      <c r="N86" s="47">
        <v>17302</v>
      </c>
      <c r="O86" s="48">
        <v>0</v>
      </c>
      <c r="P86" s="22">
        <v>76949</v>
      </c>
      <c r="Q86" s="22">
        <v>0</v>
      </c>
      <c r="R86" s="47"/>
      <c r="S86" s="48"/>
      <c r="T86" s="19"/>
      <c r="U86" s="19"/>
      <c r="V86" s="47"/>
      <c r="W86" s="48"/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1649</v>
      </c>
      <c r="B87" s="40" t="s">
        <v>173</v>
      </c>
      <c r="C87" s="41" t="s">
        <v>174</v>
      </c>
      <c r="D87" s="25">
        <f t="shared" si="2"/>
        <v>5224326</v>
      </c>
      <c r="E87" s="35">
        <f t="shared" si="3"/>
        <v>3608597.5</v>
      </c>
      <c r="F87" s="29">
        <v>995134</v>
      </c>
      <c r="G87" s="30">
        <v>148529</v>
      </c>
      <c r="H87" s="19">
        <v>923230</v>
      </c>
      <c r="I87" s="19">
        <v>52430</v>
      </c>
      <c r="J87" s="47">
        <v>894021</v>
      </c>
      <c r="K87" s="48">
        <v>360939</v>
      </c>
      <c r="L87" s="19">
        <v>894021</v>
      </c>
      <c r="M87" s="19">
        <v>459486</v>
      </c>
      <c r="N87" s="47">
        <v>720669</v>
      </c>
      <c r="O87" s="48">
        <v>9740</v>
      </c>
      <c r="P87" s="22">
        <v>797251</v>
      </c>
      <c r="Q87" s="22">
        <v>2577473.5</v>
      </c>
      <c r="R87" s="47"/>
      <c r="S87" s="48"/>
      <c r="T87" s="19"/>
      <c r="U87" s="19"/>
      <c r="V87" s="47"/>
      <c r="W87" s="48"/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1649</v>
      </c>
      <c r="B88" s="40" t="s">
        <v>175</v>
      </c>
      <c r="C88" s="41" t="s">
        <v>176</v>
      </c>
      <c r="D88" s="25">
        <f t="shared" si="2"/>
        <v>0</v>
      </c>
      <c r="E88" s="35">
        <f t="shared" si="3"/>
        <v>0</v>
      </c>
      <c r="F88" s="29"/>
      <c r="G88" s="30"/>
      <c r="H88" s="19"/>
      <c r="I88" s="19"/>
      <c r="J88" s="47"/>
      <c r="K88" s="48"/>
      <c r="L88" s="19"/>
      <c r="M88" s="19"/>
      <c r="N88" s="47"/>
      <c r="O88" s="48"/>
      <c r="P88" s="19"/>
      <c r="Q88" s="19"/>
      <c r="R88" s="47"/>
      <c r="S88" s="48"/>
      <c r="T88" s="19"/>
      <c r="U88" s="19"/>
      <c r="V88" s="47"/>
      <c r="W88" s="48"/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1649</v>
      </c>
      <c r="B89" s="40" t="s">
        <v>177</v>
      </c>
      <c r="C89" s="41" t="s">
        <v>178</v>
      </c>
      <c r="D89" s="25">
        <f t="shared" si="2"/>
        <v>0</v>
      </c>
      <c r="E89" s="35">
        <f t="shared" si="3"/>
        <v>0</v>
      </c>
      <c r="F89" s="29"/>
      <c r="G89" s="30"/>
      <c r="H89" s="19"/>
      <c r="I89" s="19"/>
      <c r="J89" s="47"/>
      <c r="K89" s="48"/>
      <c r="L89" s="19"/>
      <c r="M89" s="19"/>
      <c r="N89" s="47"/>
      <c r="O89" s="48"/>
      <c r="P89" s="19"/>
      <c r="Q89" s="19"/>
      <c r="R89" s="47"/>
      <c r="S89" s="48"/>
      <c r="T89" s="19"/>
      <c r="U89" s="19"/>
      <c r="V89" s="47"/>
      <c r="W89" s="48"/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1649</v>
      </c>
      <c r="B90" s="40" t="s">
        <v>179</v>
      </c>
      <c r="C90" s="41" t="s">
        <v>180</v>
      </c>
      <c r="D90" s="25">
        <f t="shared" si="2"/>
        <v>370809</v>
      </c>
      <c r="E90" s="35">
        <f t="shared" si="3"/>
        <v>0</v>
      </c>
      <c r="F90" s="29">
        <v>100562</v>
      </c>
      <c r="G90" s="30">
        <v>0</v>
      </c>
      <c r="H90" s="19">
        <v>59083</v>
      </c>
      <c r="I90" s="19">
        <v>0</v>
      </c>
      <c r="J90" s="47">
        <v>56402</v>
      </c>
      <c r="K90" s="48">
        <v>0</v>
      </c>
      <c r="L90" s="19">
        <v>67066</v>
      </c>
      <c r="M90" s="19">
        <v>0</v>
      </c>
      <c r="N90" s="47">
        <v>49794</v>
      </c>
      <c r="O90" s="48">
        <v>0</v>
      </c>
      <c r="P90" s="19">
        <v>37902</v>
      </c>
      <c r="Q90" s="19">
        <v>0</v>
      </c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1649</v>
      </c>
      <c r="B91" s="40" t="s">
        <v>181</v>
      </c>
      <c r="C91" s="41" t="s">
        <v>182</v>
      </c>
      <c r="D91" s="25">
        <f t="shared" si="2"/>
        <v>730563</v>
      </c>
      <c r="E91" s="35">
        <f t="shared" si="3"/>
        <v>0</v>
      </c>
      <c r="F91" s="29">
        <v>31365</v>
      </c>
      <c r="G91" s="30">
        <v>0</v>
      </c>
      <c r="H91" s="19">
        <v>12294</v>
      </c>
      <c r="I91" s="19">
        <v>0</v>
      </c>
      <c r="J91" s="47">
        <v>121624</v>
      </c>
      <c r="K91" s="48">
        <v>0</v>
      </c>
      <c r="L91" s="19">
        <v>121624</v>
      </c>
      <c r="M91" s="19">
        <v>0</v>
      </c>
      <c r="N91" s="47">
        <v>183517</v>
      </c>
      <c r="O91" s="48">
        <v>0</v>
      </c>
      <c r="P91" s="19">
        <v>260139</v>
      </c>
      <c r="Q91" s="19">
        <v>0</v>
      </c>
      <c r="R91" s="47"/>
      <c r="S91" s="48"/>
      <c r="T91" s="19"/>
      <c r="U91" s="19"/>
      <c r="V91" s="47"/>
      <c r="W91" s="48"/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1649</v>
      </c>
      <c r="B92" s="40" t="s">
        <v>183</v>
      </c>
      <c r="C92" s="41" t="s">
        <v>184</v>
      </c>
      <c r="D92" s="25">
        <f t="shared" si="2"/>
        <v>4757615</v>
      </c>
      <c r="E92" s="35">
        <f t="shared" si="3"/>
        <v>3561790.25</v>
      </c>
      <c r="F92" s="29">
        <v>897760</v>
      </c>
      <c r="G92" s="30">
        <v>280212.75</v>
      </c>
      <c r="H92" s="19">
        <v>808616</v>
      </c>
      <c r="I92" s="19">
        <v>0</v>
      </c>
      <c r="J92" s="47">
        <v>762059</v>
      </c>
      <c r="K92" s="48">
        <v>874989.5</v>
      </c>
      <c r="L92" s="19">
        <v>821996</v>
      </c>
      <c r="M92" s="19">
        <v>757710</v>
      </c>
      <c r="N92" s="47">
        <v>795323</v>
      </c>
      <c r="O92" s="48">
        <v>895942</v>
      </c>
      <c r="P92" s="19">
        <v>671861</v>
      </c>
      <c r="Q92" s="19">
        <v>752936</v>
      </c>
      <c r="R92" s="47"/>
      <c r="S92" s="48"/>
      <c r="T92" s="19"/>
      <c r="U92" s="19"/>
      <c r="V92" s="47"/>
      <c r="W92" s="48"/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1649</v>
      </c>
      <c r="B93" s="40" t="s">
        <v>185</v>
      </c>
      <c r="C93" s="41" t="s">
        <v>186</v>
      </c>
      <c r="D93" s="25">
        <f t="shared" si="2"/>
        <v>3360702</v>
      </c>
      <c r="E93" s="35">
        <f t="shared" si="3"/>
        <v>3376839.35</v>
      </c>
      <c r="F93" s="29">
        <v>391272</v>
      </c>
      <c r="G93" s="30">
        <v>235682.5</v>
      </c>
      <c r="H93" s="19">
        <v>390161</v>
      </c>
      <c r="I93" s="19">
        <v>0</v>
      </c>
      <c r="J93" s="47">
        <v>489907</v>
      </c>
      <c r="K93" s="48">
        <v>905988.31</v>
      </c>
      <c r="L93" s="19">
        <v>489907</v>
      </c>
      <c r="M93" s="19">
        <v>210693</v>
      </c>
      <c r="N93" s="47">
        <v>658927</v>
      </c>
      <c r="O93" s="48">
        <v>733309.37</v>
      </c>
      <c r="P93" s="19">
        <v>940528</v>
      </c>
      <c r="Q93" s="19">
        <v>1291166.17</v>
      </c>
      <c r="R93" s="47"/>
      <c r="S93" s="48"/>
      <c r="T93" s="19"/>
      <c r="U93" s="19"/>
      <c r="V93" s="47"/>
      <c r="W93" s="48"/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1649</v>
      </c>
      <c r="B94" s="40" t="s">
        <v>187</v>
      </c>
      <c r="C94" s="41" t="s">
        <v>188</v>
      </c>
      <c r="D94" s="25">
        <f t="shared" si="2"/>
        <v>98413</v>
      </c>
      <c r="E94" s="35">
        <f t="shared" si="3"/>
        <v>135225</v>
      </c>
      <c r="F94" s="29">
        <v>5809</v>
      </c>
      <c r="G94" s="30">
        <v>0</v>
      </c>
      <c r="H94" s="19">
        <v>2393</v>
      </c>
      <c r="I94" s="19">
        <v>56142</v>
      </c>
      <c r="J94" s="47">
        <v>37885</v>
      </c>
      <c r="K94" s="48">
        <v>0</v>
      </c>
      <c r="L94" s="19">
        <v>31814</v>
      </c>
      <c r="M94" s="19">
        <v>0</v>
      </c>
      <c r="N94" s="47">
        <v>1812</v>
      </c>
      <c r="O94" s="48">
        <v>0</v>
      </c>
      <c r="P94" s="19">
        <v>18700</v>
      </c>
      <c r="Q94" s="19">
        <v>79083</v>
      </c>
      <c r="R94" s="47"/>
      <c r="S94" s="48"/>
      <c r="T94" s="19"/>
      <c r="U94" s="19"/>
      <c r="V94" s="47"/>
      <c r="W94" s="48"/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1649</v>
      </c>
      <c r="B95" s="40" t="s">
        <v>189</v>
      </c>
      <c r="C95" s="41" t="s">
        <v>190</v>
      </c>
      <c r="D95" s="25">
        <f t="shared" si="2"/>
        <v>0</v>
      </c>
      <c r="E95" s="35">
        <f t="shared" si="3"/>
        <v>0</v>
      </c>
      <c r="F95" s="29"/>
      <c r="G95" s="30"/>
      <c r="H95" s="19"/>
      <c r="I95" s="19"/>
      <c r="J95" s="47"/>
      <c r="K95" s="48"/>
      <c r="L95" s="19"/>
      <c r="M95" s="19"/>
      <c r="N95" s="47"/>
      <c r="O95" s="48"/>
      <c r="P95" s="19"/>
      <c r="Q95" s="19"/>
      <c r="R95" s="47"/>
      <c r="S95" s="48"/>
      <c r="T95" s="19"/>
      <c r="U95" s="19"/>
      <c r="V95" s="47"/>
      <c r="W95" s="48"/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1649</v>
      </c>
      <c r="B96" s="40" t="s">
        <v>191</v>
      </c>
      <c r="C96" s="41" t="s">
        <v>192</v>
      </c>
      <c r="D96" s="25">
        <f t="shared" si="2"/>
        <v>0</v>
      </c>
      <c r="E96" s="35">
        <f t="shared" si="3"/>
        <v>0</v>
      </c>
      <c r="F96" s="29">
        <v>0</v>
      </c>
      <c r="G96" s="30">
        <v>0</v>
      </c>
      <c r="H96" s="22">
        <v>0</v>
      </c>
      <c r="I96" s="22">
        <v>0</v>
      </c>
      <c r="J96" s="49">
        <v>0</v>
      </c>
      <c r="K96" s="50">
        <v>0</v>
      </c>
      <c r="L96" s="22">
        <v>0</v>
      </c>
      <c r="M96" s="22">
        <v>0</v>
      </c>
      <c r="N96" s="49">
        <v>0</v>
      </c>
      <c r="O96" s="50">
        <v>0</v>
      </c>
      <c r="P96" s="19">
        <v>0</v>
      </c>
      <c r="Q96" s="19">
        <v>0</v>
      </c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1649</v>
      </c>
      <c r="B97" s="40" t="s">
        <v>193</v>
      </c>
      <c r="C97" s="41" t="s">
        <v>194</v>
      </c>
      <c r="D97" s="25">
        <f t="shared" si="2"/>
        <v>0</v>
      </c>
      <c r="E97" s="35">
        <f t="shared" si="3"/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19"/>
      <c r="Q97" s="19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1649</v>
      </c>
      <c r="B98" s="40" t="s">
        <v>195</v>
      </c>
      <c r="C98" s="41" t="s">
        <v>196</v>
      </c>
      <c r="D98" s="25">
        <f t="shared" si="2"/>
        <v>0</v>
      </c>
      <c r="E98" s="35">
        <f t="shared" si="3"/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22"/>
      <c r="Q98" s="22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1649</v>
      </c>
      <c r="B99" s="40" t="s">
        <v>197</v>
      </c>
      <c r="C99" s="41" t="s">
        <v>198</v>
      </c>
      <c r="D99" s="25">
        <f t="shared" si="2"/>
        <v>0</v>
      </c>
      <c r="E99" s="35">
        <f t="shared" si="3"/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19"/>
      <c r="Q99" s="19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1649</v>
      </c>
      <c r="B100" s="40" t="s">
        <v>199</v>
      </c>
      <c r="C100" s="41" t="s">
        <v>200</v>
      </c>
      <c r="D100" s="25">
        <f t="shared" si="2"/>
        <v>0</v>
      </c>
      <c r="E100" s="35">
        <f t="shared" si="3"/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1649</v>
      </c>
      <c r="B101" s="40" t="s">
        <v>201</v>
      </c>
      <c r="C101" s="41" t="s">
        <v>202</v>
      </c>
      <c r="D101" s="25">
        <f t="shared" si="2"/>
        <v>73706633.320000008</v>
      </c>
      <c r="E101" s="35">
        <f t="shared" si="3"/>
        <v>75132813.129999995</v>
      </c>
      <c r="F101" s="29">
        <v>12351248.34</v>
      </c>
      <c r="G101" s="30">
        <v>14418894.23</v>
      </c>
      <c r="H101" s="19">
        <v>11172989.15</v>
      </c>
      <c r="I101" s="19">
        <v>8954172.8499999996</v>
      </c>
      <c r="J101" s="47">
        <v>11577751.720000001</v>
      </c>
      <c r="K101" s="48">
        <v>12572616.93</v>
      </c>
      <c r="L101" s="19">
        <v>12555714.720000001</v>
      </c>
      <c r="M101" s="19">
        <v>13331899.050000001</v>
      </c>
      <c r="N101" s="47">
        <v>11966755.24</v>
      </c>
      <c r="O101" s="48">
        <v>11326402.550000001</v>
      </c>
      <c r="P101" s="22">
        <v>14082174.15</v>
      </c>
      <c r="Q101" s="22">
        <v>14528827.52</v>
      </c>
      <c r="R101" s="47"/>
      <c r="S101" s="48"/>
      <c r="T101" s="19"/>
      <c r="U101" s="19"/>
      <c r="V101" s="47"/>
      <c r="W101" s="48"/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1649</v>
      </c>
      <c r="B102" s="40" t="s">
        <v>203</v>
      </c>
      <c r="C102" s="41" t="s">
        <v>204</v>
      </c>
      <c r="D102" s="25">
        <f t="shared" si="2"/>
        <v>0</v>
      </c>
      <c r="E102" s="35">
        <f t="shared" si="3"/>
        <v>0</v>
      </c>
      <c r="F102" s="29"/>
      <c r="G102" s="30"/>
      <c r="H102" s="19"/>
      <c r="I102" s="19"/>
      <c r="J102" s="47"/>
      <c r="K102" s="48"/>
      <c r="L102" s="19"/>
      <c r="M102" s="19"/>
      <c r="N102" s="47"/>
      <c r="O102" s="48"/>
      <c r="P102" s="22"/>
      <c r="Q102" s="22"/>
      <c r="R102" s="47"/>
      <c r="S102" s="48"/>
      <c r="T102" s="19"/>
      <c r="U102" s="19"/>
      <c r="V102" s="47"/>
      <c r="W102" s="48"/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1649</v>
      </c>
      <c r="B103" s="40" t="s">
        <v>205</v>
      </c>
      <c r="C103" s="41" t="s">
        <v>206</v>
      </c>
      <c r="D103" s="25">
        <f t="shared" si="2"/>
        <v>32895098.490000002</v>
      </c>
      <c r="E103" s="35">
        <f t="shared" si="3"/>
        <v>30206330.93</v>
      </c>
      <c r="F103" s="29">
        <v>4166686.77</v>
      </c>
      <c r="G103" s="30">
        <v>3120743.09</v>
      </c>
      <c r="H103" s="19">
        <v>6048140.29</v>
      </c>
      <c r="I103" s="19">
        <v>5495505.7699999996</v>
      </c>
      <c r="J103" s="47">
        <v>8134380.4199999999</v>
      </c>
      <c r="K103" s="48">
        <v>5392030.4000000004</v>
      </c>
      <c r="L103" s="19">
        <v>4011382.9</v>
      </c>
      <c r="M103" s="19">
        <v>5023065.0199999996</v>
      </c>
      <c r="N103" s="47">
        <v>3597540.21</v>
      </c>
      <c r="O103" s="48">
        <v>4799201.5599999996</v>
      </c>
      <c r="P103" s="19">
        <v>6936967.9000000004</v>
      </c>
      <c r="Q103" s="19">
        <v>6375785.0899999999</v>
      </c>
      <c r="R103" s="47"/>
      <c r="S103" s="48"/>
      <c r="T103" s="19"/>
      <c r="U103" s="19"/>
      <c r="V103" s="47"/>
      <c r="W103" s="48"/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1649</v>
      </c>
      <c r="B104" s="40" t="s">
        <v>207</v>
      </c>
      <c r="C104" s="41" t="s">
        <v>208</v>
      </c>
      <c r="D104" s="25">
        <f t="shared" si="2"/>
        <v>17202655.870000001</v>
      </c>
      <c r="E104" s="35">
        <f t="shared" si="3"/>
        <v>18652736.399999999</v>
      </c>
      <c r="F104" s="29">
        <v>2919453.92</v>
      </c>
      <c r="G104" s="30">
        <v>2423035.63</v>
      </c>
      <c r="H104" s="19">
        <v>3642070.72</v>
      </c>
      <c r="I104" s="19">
        <v>3678093.89</v>
      </c>
      <c r="J104" s="47">
        <v>1586114.95</v>
      </c>
      <c r="K104" s="48">
        <v>1575328.41</v>
      </c>
      <c r="L104" s="19">
        <v>2975237.84</v>
      </c>
      <c r="M104" s="19">
        <v>5029627.5199999996</v>
      </c>
      <c r="N104" s="47">
        <v>3129890.72</v>
      </c>
      <c r="O104" s="48">
        <v>3131436.61</v>
      </c>
      <c r="P104" s="19">
        <v>2949887.72</v>
      </c>
      <c r="Q104" s="19">
        <v>2815214.34</v>
      </c>
      <c r="R104" s="47"/>
      <c r="S104" s="48"/>
      <c r="T104" s="19"/>
      <c r="U104" s="19"/>
      <c r="V104" s="47"/>
      <c r="W104" s="48"/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1649</v>
      </c>
      <c r="B105" s="40" t="s">
        <v>209</v>
      </c>
      <c r="C105" s="41" t="s">
        <v>210</v>
      </c>
      <c r="D105" s="25">
        <f t="shared" si="2"/>
        <v>0</v>
      </c>
      <c r="E105" s="35">
        <f t="shared" si="3"/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1649</v>
      </c>
      <c r="B106" s="40" t="s">
        <v>211</v>
      </c>
      <c r="C106" s="41" t="s">
        <v>212</v>
      </c>
      <c r="D106" s="25">
        <f t="shared" si="2"/>
        <v>746562.41999999993</v>
      </c>
      <c r="E106" s="35">
        <f t="shared" si="3"/>
        <v>1027817.42</v>
      </c>
      <c r="F106" s="29">
        <v>165061.1</v>
      </c>
      <c r="G106" s="30">
        <v>74546.05</v>
      </c>
      <c r="H106" s="19">
        <v>272065.65000000002</v>
      </c>
      <c r="I106" s="19">
        <v>372255.1</v>
      </c>
      <c r="J106" s="47">
        <v>0</v>
      </c>
      <c r="K106" s="48">
        <v>94836.2</v>
      </c>
      <c r="L106" s="19">
        <v>105945.60000000001</v>
      </c>
      <c r="M106" s="19">
        <v>126460.8</v>
      </c>
      <c r="N106" s="47">
        <v>203490.07</v>
      </c>
      <c r="O106" s="48">
        <v>359719.27</v>
      </c>
      <c r="P106" s="19">
        <v>0</v>
      </c>
      <c r="Q106" s="19">
        <v>0</v>
      </c>
      <c r="R106" s="47"/>
      <c r="S106" s="48"/>
      <c r="T106" s="19"/>
      <c r="U106" s="19"/>
      <c r="V106" s="47"/>
      <c r="W106" s="48"/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1649</v>
      </c>
      <c r="B107" s="40" t="s">
        <v>213</v>
      </c>
      <c r="C107" s="41" t="s">
        <v>214</v>
      </c>
      <c r="D107" s="25">
        <f t="shared" si="2"/>
        <v>5636543.4800000004</v>
      </c>
      <c r="E107" s="35">
        <f t="shared" si="3"/>
        <v>5724287.9899999993</v>
      </c>
      <c r="F107" s="29">
        <v>948469</v>
      </c>
      <c r="G107" s="30">
        <v>995070.72</v>
      </c>
      <c r="H107" s="19">
        <v>489354.44</v>
      </c>
      <c r="I107" s="19">
        <v>470499.92</v>
      </c>
      <c r="J107" s="47">
        <v>1182893</v>
      </c>
      <c r="K107" s="48">
        <v>1301382.6599999999</v>
      </c>
      <c r="L107" s="19">
        <v>1201200.8</v>
      </c>
      <c r="M107" s="19">
        <v>1180355.21</v>
      </c>
      <c r="N107" s="47">
        <v>827423.84</v>
      </c>
      <c r="O107" s="48">
        <v>819812.1</v>
      </c>
      <c r="P107" s="22">
        <v>987202.4</v>
      </c>
      <c r="Q107" s="22">
        <v>957167.38</v>
      </c>
      <c r="R107" s="47"/>
      <c r="S107" s="48"/>
      <c r="T107" s="19"/>
      <c r="U107" s="19"/>
      <c r="V107" s="47"/>
      <c r="W107" s="48"/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1649</v>
      </c>
      <c r="B108" s="40" t="s">
        <v>215</v>
      </c>
      <c r="C108" s="41" t="s">
        <v>216</v>
      </c>
      <c r="D108" s="25">
        <f t="shared" si="2"/>
        <v>537375</v>
      </c>
      <c r="E108" s="35">
        <f t="shared" si="3"/>
        <v>537375</v>
      </c>
      <c r="F108" s="29">
        <v>2200</v>
      </c>
      <c r="G108" s="30">
        <v>2200</v>
      </c>
      <c r="H108" s="22">
        <v>385300</v>
      </c>
      <c r="I108" s="22">
        <v>385300</v>
      </c>
      <c r="J108" s="49"/>
      <c r="K108" s="50"/>
      <c r="L108" s="22">
        <v>7200</v>
      </c>
      <c r="M108" s="22">
        <v>7200</v>
      </c>
      <c r="N108" s="49">
        <v>99775</v>
      </c>
      <c r="O108" s="50">
        <v>99775</v>
      </c>
      <c r="P108" s="19">
        <v>42900</v>
      </c>
      <c r="Q108" s="19">
        <v>42900</v>
      </c>
      <c r="R108" s="49"/>
      <c r="S108" s="50"/>
      <c r="T108" s="22"/>
      <c r="U108" s="22"/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1649</v>
      </c>
      <c r="B109" s="40" t="s">
        <v>217</v>
      </c>
      <c r="C109" s="41" t="s">
        <v>218</v>
      </c>
      <c r="D109" s="25">
        <f t="shared" si="2"/>
        <v>1861632</v>
      </c>
      <c r="E109" s="35">
        <f t="shared" si="3"/>
        <v>1775563.28</v>
      </c>
      <c r="F109" s="29">
        <v>436876</v>
      </c>
      <c r="G109" s="30">
        <v>424156.78</v>
      </c>
      <c r="H109" s="19">
        <v>518450</v>
      </c>
      <c r="I109" s="19">
        <v>424367.41</v>
      </c>
      <c r="J109" s="47">
        <v>106960</v>
      </c>
      <c r="K109" s="48">
        <v>134606.91</v>
      </c>
      <c r="L109" s="19">
        <v>237449</v>
      </c>
      <c r="M109" s="19">
        <v>204316.99</v>
      </c>
      <c r="N109" s="47">
        <v>269208</v>
      </c>
      <c r="O109" s="48">
        <v>397764.34</v>
      </c>
      <c r="P109" s="19">
        <v>292689</v>
      </c>
      <c r="Q109" s="19">
        <v>190350.85</v>
      </c>
      <c r="R109" s="47"/>
      <c r="S109" s="48"/>
      <c r="T109" s="19"/>
      <c r="U109" s="19"/>
      <c r="V109" s="47"/>
      <c r="W109" s="48"/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1649</v>
      </c>
      <c r="B110" s="40" t="s">
        <v>219</v>
      </c>
      <c r="C110" s="41" t="s">
        <v>220</v>
      </c>
      <c r="D110" s="25">
        <f t="shared" si="2"/>
        <v>0</v>
      </c>
      <c r="E110" s="35">
        <f t="shared" si="3"/>
        <v>0</v>
      </c>
      <c r="F110" s="29"/>
      <c r="G110" s="30"/>
      <c r="H110" s="22"/>
      <c r="I110" s="22"/>
      <c r="J110" s="49"/>
      <c r="K110" s="50"/>
      <c r="L110" s="22"/>
      <c r="M110" s="22"/>
      <c r="N110" s="49"/>
      <c r="O110" s="50"/>
      <c r="P110" s="22"/>
      <c r="Q110" s="22"/>
      <c r="R110" s="49"/>
      <c r="S110" s="50"/>
      <c r="T110" s="22"/>
      <c r="U110" s="22"/>
      <c r="V110" s="49"/>
      <c r="W110" s="50"/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1649</v>
      </c>
      <c r="B111" s="40" t="s">
        <v>221</v>
      </c>
      <c r="C111" s="41" t="s">
        <v>222</v>
      </c>
      <c r="D111" s="25">
        <f t="shared" si="2"/>
        <v>1948915.35</v>
      </c>
      <c r="E111" s="35">
        <f t="shared" si="3"/>
        <v>1948915.35</v>
      </c>
      <c r="F111" s="29">
        <v>483020.94</v>
      </c>
      <c r="G111" s="30">
        <v>483020.94</v>
      </c>
      <c r="H111" s="19">
        <v>374148.28</v>
      </c>
      <c r="I111" s="19">
        <v>374148.28</v>
      </c>
      <c r="J111" s="47">
        <v>369350.46</v>
      </c>
      <c r="K111" s="48">
        <v>369350.46</v>
      </c>
      <c r="L111" s="19">
        <v>211108.07</v>
      </c>
      <c r="M111" s="19">
        <v>211108.07</v>
      </c>
      <c r="N111" s="47">
        <v>146436.04</v>
      </c>
      <c r="O111" s="48">
        <v>146436.04</v>
      </c>
      <c r="P111" s="19">
        <v>364851.56</v>
      </c>
      <c r="Q111" s="19">
        <v>364851.56</v>
      </c>
      <c r="R111" s="47"/>
      <c r="S111" s="48"/>
      <c r="T111" s="19"/>
      <c r="U111" s="19"/>
      <c r="V111" s="47"/>
      <c r="W111" s="48"/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1649</v>
      </c>
      <c r="B112" s="40" t="s">
        <v>223</v>
      </c>
      <c r="C112" s="41" t="s">
        <v>224</v>
      </c>
      <c r="D112" s="25">
        <f t="shared" si="2"/>
        <v>726116</v>
      </c>
      <c r="E112" s="35">
        <f t="shared" si="3"/>
        <v>726116</v>
      </c>
      <c r="F112" s="29">
        <v>72885</v>
      </c>
      <c r="G112" s="30">
        <v>72885</v>
      </c>
      <c r="H112" s="19">
        <v>357496</v>
      </c>
      <c r="I112" s="19">
        <v>357496</v>
      </c>
      <c r="J112" s="47"/>
      <c r="K112" s="48"/>
      <c r="L112" s="19">
        <v>29082</v>
      </c>
      <c r="M112" s="19">
        <v>29082</v>
      </c>
      <c r="N112" s="47">
        <v>88018</v>
      </c>
      <c r="O112" s="48">
        <v>88018</v>
      </c>
      <c r="P112" s="22">
        <v>178635</v>
      </c>
      <c r="Q112" s="22">
        <v>178635</v>
      </c>
      <c r="R112" s="47"/>
      <c r="S112" s="48"/>
      <c r="T112" s="19"/>
      <c r="U112" s="19"/>
      <c r="V112" s="47"/>
      <c r="W112" s="48"/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1649</v>
      </c>
      <c r="B113" s="40" t="s">
        <v>225</v>
      </c>
      <c r="C113" s="41" t="s">
        <v>226</v>
      </c>
      <c r="D113" s="25">
        <f t="shared" si="2"/>
        <v>57390</v>
      </c>
      <c r="E113" s="35">
        <f t="shared" si="3"/>
        <v>57390</v>
      </c>
      <c r="F113" s="29">
        <v>3470</v>
      </c>
      <c r="G113" s="30">
        <v>3470</v>
      </c>
      <c r="H113" s="22">
        <v>6800</v>
      </c>
      <c r="I113" s="22">
        <v>6800</v>
      </c>
      <c r="J113" s="49">
        <v>22220</v>
      </c>
      <c r="K113" s="50">
        <v>22220</v>
      </c>
      <c r="L113" s="22">
        <v>14980</v>
      </c>
      <c r="M113" s="22">
        <v>14980</v>
      </c>
      <c r="N113" s="49">
        <v>3560</v>
      </c>
      <c r="O113" s="50">
        <v>3560</v>
      </c>
      <c r="P113" s="19">
        <v>6360</v>
      </c>
      <c r="Q113" s="19">
        <v>6360</v>
      </c>
      <c r="R113" s="49"/>
      <c r="S113" s="50"/>
      <c r="T113" s="22"/>
      <c r="U113" s="22"/>
      <c r="V113" s="49"/>
      <c r="W113" s="50"/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1649</v>
      </c>
      <c r="B114" s="40" t="s">
        <v>227</v>
      </c>
      <c r="C114" s="41" t="s">
        <v>228</v>
      </c>
      <c r="D114" s="25">
        <f t="shared" si="2"/>
        <v>688590</v>
      </c>
      <c r="E114" s="35">
        <f t="shared" si="3"/>
        <v>529730.83000000007</v>
      </c>
      <c r="F114" s="29">
        <v>90940</v>
      </c>
      <c r="G114" s="30">
        <v>51420</v>
      </c>
      <c r="H114" s="19">
        <v>100700</v>
      </c>
      <c r="I114" s="19">
        <v>101110</v>
      </c>
      <c r="J114" s="47">
        <v>58150</v>
      </c>
      <c r="K114" s="48">
        <v>101830.1</v>
      </c>
      <c r="L114" s="19">
        <v>144160</v>
      </c>
      <c r="M114" s="19">
        <v>85920.07</v>
      </c>
      <c r="N114" s="47">
        <v>41660</v>
      </c>
      <c r="O114" s="48">
        <v>19350.02</v>
      </c>
      <c r="P114" s="19">
        <v>252980</v>
      </c>
      <c r="Q114" s="19">
        <v>170100.64</v>
      </c>
      <c r="R114" s="47"/>
      <c r="S114" s="48"/>
      <c r="T114" s="19"/>
      <c r="U114" s="19"/>
      <c r="V114" s="47"/>
      <c r="W114" s="48"/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1649</v>
      </c>
      <c r="B115" s="40" t="s">
        <v>229</v>
      </c>
      <c r="C115" s="41" t="s">
        <v>230</v>
      </c>
      <c r="D115" s="25">
        <f t="shared" si="2"/>
        <v>3196284.2</v>
      </c>
      <c r="E115" s="35">
        <f t="shared" si="3"/>
        <v>2932061.63</v>
      </c>
      <c r="F115" s="29">
        <v>717743.2</v>
      </c>
      <c r="G115" s="30">
        <v>473423.41</v>
      </c>
      <c r="H115" s="19">
        <v>375854</v>
      </c>
      <c r="I115" s="19">
        <v>540848.25</v>
      </c>
      <c r="J115" s="47">
        <v>546672</v>
      </c>
      <c r="K115" s="48">
        <v>464906</v>
      </c>
      <c r="L115" s="19">
        <v>405374</v>
      </c>
      <c r="M115" s="19">
        <v>414309</v>
      </c>
      <c r="N115" s="47">
        <v>535891</v>
      </c>
      <c r="O115" s="48">
        <v>557062</v>
      </c>
      <c r="P115" s="22">
        <v>614750</v>
      </c>
      <c r="Q115" s="22">
        <v>481512.97</v>
      </c>
      <c r="R115" s="47"/>
      <c r="S115" s="48"/>
      <c r="T115" s="19"/>
      <c r="U115" s="19"/>
      <c r="V115" s="47"/>
      <c r="W115" s="48"/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1649</v>
      </c>
      <c r="B116" s="40" t="s">
        <v>231</v>
      </c>
      <c r="C116" s="41" t="s">
        <v>232</v>
      </c>
      <c r="D116" s="25">
        <f t="shared" si="2"/>
        <v>495082</v>
      </c>
      <c r="E116" s="35">
        <f t="shared" si="3"/>
        <v>495082</v>
      </c>
      <c r="F116" s="29"/>
      <c r="G116" s="30"/>
      <c r="H116" s="19">
        <v>150176</v>
      </c>
      <c r="I116" s="19">
        <v>150176</v>
      </c>
      <c r="J116" s="47">
        <v>77785</v>
      </c>
      <c r="K116" s="48">
        <v>77785</v>
      </c>
      <c r="L116" s="19">
        <v>24839</v>
      </c>
      <c r="M116" s="19">
        <v>24839</v>
      </c>
      <c r="N116" s="47">
        <v>42833</v>
      </c>
      <c r="O116" s="48">
        <v>42833</v>
      </c>
      <c r="P116" s="19">
        <v>199449</v>
      </c>
      <c r="Q116" s="19">
        <v>199449</v>
      </c>
      <c r="R116" s="47"/>
      <c r="S116" s="48"/>
      <c r="T116" s="19"/>
      <c r="U116" s="19"/>
      <c r="V116" s="47"/>
      <c r="W116" s="48"/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1649</v>
      </c>
      <c r="B117" s="40" t="s">
        <v>233</v>
      </c>
      <c r="C117" s="41" t="s">
        <v>234</v>
      </c>
      <c r="D117" s="25">
        <f t="shared" si="2"/>
        <v>192000</v>
      </c>
      <c r="E117" s="35">
        <f t="shared" si="3"/>
        <v>144000</v>
      </c>
      <c r="F117" s="29">
        <v>48000</v>
      </c>
      <c r="G117" s="30">
        <v>48000</v>
      </c>
      <c r="H117" s="22">
        <v>24000</v>
      </c>
      <c r="I117" s="22">
        <v>24000</v>
      </c>
      <c r="J117" s="49"/>
      <c r="K117" s="50"/>
      <c r="L117" s="22">
        <v>72000</v>
      </c>
      <c r="M117" s="22">
        <v>72000</v>
      </c>
      <c r="N117" s="49"/>
      <c r="O117" s="50"/>
      <c r="P117" s="19">
        <v>48000</v>
      </c>
      <c r="Q117" s="19">
        <v>0</v>
      </c>
      <c r="R117" s="49"/>
      <c r="S117" s="50"/>
      <c r="T117" s="22"/>
      <c r="U117" s="22"/>
      <c r="V117" s="49"/>
      <c r="W117" s="50"/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1649</v>
      </c>
      <c r="B118" s="40" t="s">
        <v>235</v>
      </c>
      <c r="C118" s="41" t="s">
        <v>236</v>
      </c>
      <c r="D118" s="25">
        <f t="shared" si="2"/>
        <v>1050</v>
      </c>
      <c r="E118" s="35">
        <f t="shared" si="3"/>
        <v>0</v>
      </c>
      <c r="F118" s="29">
        <v>0</v>
      </c>
      <c r="G118" s="30">
        <v>0</v>
      </c>
      <c r="H118" s="22">
        <v>1050</v>
      </c>
      <c r="I118" s="22">
        <v>0</v>
      </c>
      <c r="J118" s="49">
        <v>0</v>
      </c>
      <c r="K118" s="50">
        <v>0</v>
      </c>
      <c r="L118" s="22">
        <v>0</v>
      </c>
      <c r="M118" s="22">
        <v>0</v>
      </c>
      <c r="N118" s="49">
        <v>0</v>
      </c>
      <c r="O118" s="50">
        <v>0</v>
      </c>
      <c r="P118" s="19">
        <v>0</v>
      </c>
      <c r="Q118" s="19">
        <v>0</v>
      </c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1649</v>
      </c>
      <c r="B119" s="40" t="s">
        <v>237</v>
      </c>
      <c r="C119" s="41" t="s">
        <v>238</v>
      </c>
      <c r="D119" s="25">
        <f t="shared" si="2"/>
        <v>0</v>
      </c>
      <c r="E119" s="35">
        <f t="shared" si="3"/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1649</v>
      </c>
      <c r="B120" s="40" t="s">
        <v>239</v>
      </c>
      <c r="C120" s="41" t="s">
        <v>240</v>
      </c>
      <c r="D120" s="25">
        <f t="shared" si="2"/>
        <v>0</v>
      </c>
      <c r="E120" s="35">
        <f t="shared" si="3"/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1649</v>
      </c>
      <c r="B121" s="40" t="s">
        <v>241</v>
      </c>
      <c r="C121" s="41" t="s">
        <v>242</v>
      </c>
      <c r="D121" s="25">
        <f t="shared" si="2"/>
        <v>0</v>
      </c>
      <c r="E121" s="35">
        <f t="shared" si="3"/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1649</v>
      </c>
      <c r="B122" s="40" t="s">
        <v>243</v>
      </c>
      <c r="C122" s="41" t="s">
        <v>244</v>
      </c>
      <c r="D122" s="25">
        <f t="shared" si="2"/>
        <v>0</v>
      </c>
      <c r="E122" s="35">
        <f t="shared" si="3"/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1649</v>
      </c>
      <c r="B123" s="40" t="s">
        <v>245</v>
      </c>
      <c r="C123" s="41" t="s">
        <v>246</v>
      </c>
      <c r="D123" s="25">
        <f t="shared" si="2"/>
        <v>0</v>
      </c>
      <c r="E123" s="35">
        <f t="shared" si="3"/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1649</v>
      </c>
      <c r="B124" s="40" t="s">
        <v>247</v>
      </c>
      <c r="C124" s="41" t="s">
        <v>248</v>
      </c>
      <c r="D124" s="25">
        <f t="shared" si="2"/>
        <v>0</v>
      </c>
      <c r="E124" s="35">
        <f t="shared" si="3"/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1649</v>
      </c>
      <c r="B125" s="40" t="s">
        <v>249</v>
      </c>
      <c r="C125" s="41" t="s">
        <v>250</v>
      </c>
      <c r="D125" s="25">
        <f t="shared" si="2"/>
        <v>0</v>
      </c>
      <c r="E125" s="35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22">
        <v>0</v>
      </c>
      <c r="Q125" s="22">
        <v>0</v>
      </c>
      <c r="R125" s="47"/>
      <c r="S125" s="48"/>
      <c r="T125" s="19"/>
      <c r="U125" s="19"/>
      <c r="V125" s="47"/>
      <c r="W125" s="48"/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1649</v>
      </c>
      <c r="B126" s="40" t="s">
        <v>251</v>
      </c>
      <c r="C126" s="41" t="s">
        <v>252</v>
      </c>
      <c r="D126" s="25">
        <f t="shared" si="2"/>
        <v>0</v>
      </c>
      <c r="E126" s="35">
        <f t="shared" si="3"/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1649</v>
      </c>
      <c r="B127" s="40" t="s">
        <v>253</v>
      </c>
      <c r="C127" s="41" t="s">
        <v>254</v>
      </c>
      <c r="D127" s="25">
        <f t="shared" si="2"/>
        <v>0</v>
      </c>
      <c r="E127" s="35">
        <f t="shared" si="3"/>
        <v>450661.92000000004</v>
      </c>
      <c r="F127" s="29">
        <v>0</v>
      </c>
      <c r="G127" s="30">
        <v>74284.929999999993</v>
      </c>
      <c r="H127" s="19">
        <v>0</v>
      </c>
      <c r="I127" s="19">
        <v>74284.929999999993</v>
      </c>
      <c r="J127" s="47">
        <v>0</v>
      </c>
      <c r="K127" s="48">
        <v>76761.100000000006</v>
      </c>
      <c r="L127" s="19">
        <v>0</v>
      </c>
      <c r="M127" s="19">
        <v>76761.100000000006</v>
      </c>
      <c r="N127" s="47">
        <v>0</v>
      </c>
      <c r="O127" s="48">
        <v>71808.759999999995</v>
      </c>
      <c r="P127" s="19">
        <v>0</v>
      </c>
      <c r="Q127" s="19">
        <v>76761.100000000006</v>
      </c>
      <c r="R127" s="47"/>
      <c r="S127" s="48"/>
      <c r="T127" s="19"/>
      <c r="U127" s="19"/>
      <c r="V127" s="47"/>
      <c r="W127" s="48"/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1649</v>
      </c>
      <c r="B128" s="40" t="s">
        <v>255</v>
      </c>
      <c r="C128" s="41" t="s">
        <v>256</v>
      </c>
      <c r="D128" s="25">
        <f t="shared" si="2"/>
        <v>0</v>
      </c>
      <c r="E128" s="35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22">
        <v>0</v>
      </c>
      <c r="Q128" s="22">
        <v>0</v>
      </c>
      <c r="R128" s="47"/>
      <c r="S128" s="48"/>
      <c r="T128" s="19"/>
      <c r="U128" s="19"/>
      <c r="V128" s="47"/>
      <c r="W128" s="48"/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1649</v>
      </c>
      <c r="B129" s="40" t="s">
        <v>257</v>
      </c>
      <c r="C129" s="41" t="s">
        <v>258</v>
      </c>
      <c r="D129" s="25">
        <f t="shared" si="2"/>
        <v>0</v>
      </c>
      <c r="E129" s="35">
        <f t="shared" si="3"/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1649</v>
      </c>
      <c r="B130" s="40" t="s">
        <v>259</v>
      </c>
      <c r="C130" s="41" t="s">
        <v>260</v>
      </c>
      <c r="D130" s="25">
        <f t="shared" si="2"/>
        <v>0</v>
      </c>
      <c r="E130" s="35">
        <f t="shared" si="3"/>
        <v>14676565.119999999</v>
      </c>
      <c r="F130" s="29">
        <v>0</v>
      </c>
      <c r="G130" s="30">
        <v>2419214.0299999998</v>
      </c>
      <c r="H130" s="19">
        <v>0</v>
      </c>
      <c r="I130" s="19">
        <v>2419214.0299999998</v>
      </c>
      <c r="J130" s="47">
        <v>0</v>
      </c>
      <c r="K130" s="48">
        <v>2499854.5</v>
      </c>
      <c r="L130" s="19">
        <v>0</v>
      </c>
      <c r="M130" s="19">
        <v>2499854.5</v>
      </c>
      <c r="N130" s="47">
        <v>0</v>
      </c>
      <c r="O130" s="48">
        <v>2338573.56</v>
      </c>
      <c r="P130" s="19">
        <v>0</v>
      </c>
      <c r="Q130" s="19">
        <v>2499854.5</v>
      </c>
      <c r="R130" s="47"/>
      <c r="S130" s="48"/>
      <c r="T130" s="19"/>
      <c r="U130" s="19"/>
      <c r="V130" s="47"/>
      <c r="W130" s="48"/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1649</v>
      </c>
      <c r="B131" s="40" t="s">
        <v>261</v>
      </c>
      <c r="C131" s="41" t="s">
        <v>262</v>
      </c>
      <c r="D131" s="25">
        <f t="shared" si="2"/>
        <v>0</v>
      </c>
      <c r="E131" s="35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22">
        <v>0</v>
      </c>
      <c r="Q131" s="22">
        <v>0</v>
      </c>
      <c r="R131" s="49"/>
      <c r="S131" s="50"/>
      <c r="T131" s="22"/>
      <c r="U131" s="22"/>
      <c r="V131" s="49"/>
      <c r="W131" s="50"/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1649</v>
      </c>
      <c r="B132" s="40" t="s">
        <v>263</v>
      </c>
      <c r="C132" s="41" t="s">
        <v>264</v>
      </c>
      <c r="D132" s="25">
        <f t="shared" ref="D132:D195" si="4">F132+H132+J132+L132+N132+P132+R132+T132+V132+X132+Z132+AB132</f>
        <v>0</v>
      </c>
      <c r="E132" s="35">
        <f t="shared" ref="E132:E195" si="5">G132+I132+K132+M132+O132+Q132+S132+U132+W132+Y132+AA132+AC132</f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19"/>
      <c r="Q132" s="19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1649</v>
      </c>
      <c r="B133" s="40" t="s">
        <v>265</v>
      </c>
      <c r="C133" s="41" t="s">
        <v>266</v>
      </c>
      <c r="D133" s="25">
        <f t="shared" si="4"/>
        <v>0</v>
      </c>
      <c r="E133" s="35">
        <f t="shared" si="5"/>
        <v>27723.819999999996</v>
      </c>
      <c r="F133" s="29">
        <v>0</v>
      </c>
      <c r="G133" s="30">
        <v>4569.8599999999997</v>
      </c>
      <c r="H133" s="22">
        <v>0</v>
      </c>
      <c r="I133" s="22">
        <v>4569.8599999999997</v>
      </c>
      <c r="J133" s="49">
        <v>0</v>
      </c>
      <c r="K133" s="50">
        <v>4722.1899999999996</v>
      </c>
      <c r="L133" s="22">
        <v>0</v>
      </c>
      <c r="M133" s="22">
        <v>4722.1899999999996</v>
      </c>
      <c r="N133" s="49">
        <v>0</v>
      </c>
      <c r="O133" s="50">
        <v>4417.53</v>
      </c>
      <c r="P133" s="22">
        <v>0</v>
      </c>
      <c r="Q133" s="22">
        <v>4722.1899999999996</v>
      </c>
      <c r="R133" s="49"/>
      <c r="S133" s="50"/>
      <c r="T133" s="22"/>
      <c r="U133" s="22"/>
      <c r="V133" s="49"/>
      <c r="W133" s="50"/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1649</v>
      </c>
      <c r="B134" s="40" t="s">
        <v>267</v>
      </c>
      <c r="C134" s="41" t="s">
        <v>268</v>
      </c>
      <c r="D134" s="25">
        <f t="shared" si="4"/>
        <v>0</v>
      </c>
      <c r="E134" s="35">
        <f t="shared" si="5"/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1649</v>
      </c>
      <c r="B135" s="40" t="s">
        <v>269</v>
      </c>
      <c r="C135" s="41" t="s">
        <v>270</v>
      </c>
      <c r="D135" s="25">
        <f t="shared" si="4"/>
        <v>0</v>
      </c>
      <c r="E135" s="35">
        <f t="shared" si="5"/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1649</v>
      </c>
      <c r="B136" s="40" t="s">
        <v>271</v>
      </c>
      <c r="C136" s="41" t="s">
        <v>272</v>
      </c>
      <c r="D136" s="25">
        <f t="shared" si="4"/>
        <v>0</v>
      </c>
      <c r="E136" s="35">
        <f t="shared" si="5"/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1649</v>
      </c>
      <c r="B137" s="40" t="s">
        <v>273</v>
      </c>
      <c r="C137" s="41" t="s">
        <v>274</v>
      </c>
      <c r="D137" s="25">
        <f t="shared" si="4"/>
        <v>0</v>
      </c>
      <c r="E137" s="35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/>
      <c r="S137" s="48"/>
      <c r="T137" s="19"/>
      <c r="U137" s="19"/>
      <c r="V137" s="47"/>
      <c r="W137" s="48"/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1649</v>
      </c>
      <c r="B138" s="40" t="s">
        <v>275</v>
      </c>
      <c r="C138" s="41" t="s">
        <v>276</v>
      </c>
      <c r="D138" s="25">
        <f t="shared" si="4"/>
        <v>0</v>
      </c>
      <c r="E138" s="35">
        <f t="shared" si="5"/>
        <v>0</v>
      </c>
      <c r="F138" s="29"/>
      <c r="G138" s="30"/>
      <c r="H138" s="22"/>
      <c r="I138" s="22"/>
      <c r="J138" s="49"/>
      <c r="K138" s="50"/>
      <c r="L138" s="22"/>
      <c r="M138" s="22"/>
      <c r="N138" s="49"/>
      <c r="O138" s="50"/>
      <c r="P138" s="22"/>
      <c r="Q138" s="22"/>
      <c r="R138" s="49"/>
      <c r="S138" s="50"/>
      <c r="T138" s="22"/>
      <c r="U138" s="22"/>
      <c r="V138" s="49"/>
      <c r="W138" s="50"/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1649</v>
      </c>
      <c r="B139" s="40" t="s">
        <v>277</v>
      </c>
      <c r="C139" s="41" t="s">
        <v>278</v>
      </c>
      <c r="D139" s="25">
        <f t="shared" si="4"/>
        <v>0</v>
      </c>
      <c r="E139" s="35">
        <f t="shared" si="5"/>
        <v>0</v>
      </c>
      <c r="F139" s="29"/>
      <c r="G139" s="30"/>
      <c r="H139" s="22"/>
      <c r="I139" s="22"/>
      <c r="J139" s="49"/>
      <c r="K139" s="50"/>
      <c r="L139" s="22"/>
      <c r="M139" s="22"/>
      <c r="N139" s="49"/>
      <c r="O139" s="50"/>
      <c r="P139" s="19"/>
      <c r="Q139" s="19"/>
      <c r="R139" s="49"/>
      <c r="S139" s="50"/>
      <c r="T139" s="22"/>
      <c r="U139" s="22"/>
      <c r="V139" s="49"/>
      <c r="W139" s="50"/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1649</v>
      </c>
      <c r="B140" s="40" t="s">
        <v>279</v>
      </c>
      <c r="C140" s="41" t="s">
        <v>280</v>
      </c>
      <c r="D140" s="25">
        <f t="shared" si="4"/>
        <v>0</v>
      </c>
      <c r="E140" s="35">
        <f t="shared" si="5"/>
        <v>0</v>
      </c>
      <c r="F140" s="29"/>
      <c r="G140" s="30"/>
      <c r="H140" s="22"/>
      <c r="I140" s="22"/>
      <c r="J140" s="49"/>
      <c r="K140" s="50"/>
      <c r="L140" s="22"/>
      <c r="M140" s="22"/>
      <c r="N140" s="49"/>
      <c r="O140" s="50"/>
      <c r="P140" s="22"/>
      <c r="Q140" s="22"/>
      <c r="R140" s="49"/>
      <c r="S140" s="50"/>
      <c r="T140" s="22"/>
      <c r="U140" s="22"/>
      <c r="V140" s="49"/>
      <c r="W140" s="50"/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1649</v>
      </c>
      <c r="B141" s="40" t="s">
        <v>281</v>
      </c>
      <c r="C141" s="41" t="s">
        <v>282</v>
      </c>
      <c r="D141" s="25">
        <f t="shared" si="4"/>
        <v>0</v>
      </c>
      <c r="E141" s="35">
        <f t="shared" si="5"/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1649</v>
      </c>
      <c r="B142" s="40" t="s">
        <v>283</v>
      </c>
      <c r="C142" s="41" t="s">
        <v>284</v>
      </c>
      <c r="D142" s="25">
        <f t="shared" si="4"/>
        <v>0</v>
      </c>
      <c r="E142" s="35">
        <f t="shared" si="5"/>
        <v>0</v>
      </c>
      <c r="F142" s="29"/>
      <c r="G142" s="30"/>
      <c r="H142" s="22"/>
      <c r="I142" s="22"/>
      <c r="J142" s="49"/>
      <c r="K142" s="50"/>
      <c r="L142" s="22"/>
      <c r="M142" s="22"/>
      <c r="N142" s="49"/>
      <c r="O142" s="50"/>
      <c r="P142" s="22"/>
      <c r="Q142" s="22"/>
      <c r="R142" s="49"/>
      <c r="S142" s="50"/>
      <c r="T142" s="22"/>
      <c r="U142" s="22"/>
      <c r="V142" s="49"/>
      <c r="W142" s="50"/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1649</v>
      </c>
      <c r="B143" s="40" t="s">
        <v>285</v>
      </c>
      <c r="C143" s="41" t="s">
        <v>286</v>
      </c>
      <c r="D143" s="25">
        <f t="shared" si="4"/>
        <v>0</v>
      </c>
      <c r="E143" s="35">
        <f t="shared" si="5"/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1649</v>
      </c>
      <c r="B144" s="40" t="s">
        <v>287</v>
      </c>
      <c r="C144" s="41" t="s">
        <v>288</v>
      </c>
      <c r="D144" s="25">
        <f t="shared" si="4"/>
        <v>0</v>
      </c>
      <c r="E144" s="35">
        <f t="shared" si="5"/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1649</v>
      </c>
      <c r="B145" s="40" t="s">
        <v>289</v>
      </c>
      <c r="C145" s="41" t="s">
        <v>290</v>
      </c>
      <c r="D145" s="25">
        <f t="shared" si="4"/>
        <v>0</v>
      </c>
      <c r="E145" s="35">
        <f t="shared" si="5"/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1649</v>
      </c>
      <c r="B146" s="40" t="s">
        <v>291</v>
      </c>
      <c r="C146" s="41" t="s">
        <v>292</v>
      </c>
      <c r="D146" s="25">
        <f t="shared" si="4"/>
        <v>0</v>
      </c>
      <c r="E146" s="35">
        <f t="shared" si="5"/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1649</v>
      </c>
      <c r="B147" s="40" t="s">
        <v>293</v>
      </c>
      <c r="C147" s="41" t="s">
        <v>294</v>
      </c>
      <c r="D147" s="25">
        <f t="shared" si="4"/>
        <v>0</v>
      </c>
      <c r="E147" s="35">
        <f t="shared" si="5"/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1649</v>
      </c>
      <c r="B148" s="40" t="s">
        <v>295</v>
      </c>
      <c r="C148" s="41" t="s">
        <v>296</v>
      </c>
      <c r="D148" s="25">
        <f t="shared" si="4"/>
        <v>0</v>
      </c>
      <c r="E148" s="35">
        <f t="shared" si="5"/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1649</v>
      </c>
      <c r="B149" s="40" t="s">
        <v>297</v>
      </c>
      <c r="C149" s="41" t="s">
        <v>298</v>
      </c>
      <c r="D149" s="25">
        <f t="shared" si="4"/>
        <v>0</v>
      </c>
      <c r="E149" s="35">
        <f t="shared" si="5"/>
        <v>19078.43</v>
      </c>
      <c r="F149" s="29">
        <v>0</v>
      </c>
      <c r="G149" s="30">
        <v>3144.8</v>
      </c>
      <c r="H149" s="19">
        <v>0</v>
      </c>
      <c r="I149" s="19">
        <v>3144.8</v>
      </c>
      <c r="J149" s="47">
        <v>0</v>
      </c>
      <c r="K149" s="48">
        <v>3249.62</v>
      </c>
      <c r="L149" s="19">
        <v>0</v>
      </c>
      <c r="M149" s="19">
        <v>3249.62</v>
      </c>
      <c r="N149" s="47">
        <v>0</v>
      </c>
      <c r="O149" s="48">
        <v>3039.97</v>
      </c>
      <c r="P149" s="22">
        <v>0</v>
      </c>
      <c r="Q149" s="22">
        <v>3249.62</v>
      </c>
      <c r="R149" s="47"/>
      <c r="S149" s="48"/>
      <c r="T149" s="19"/>
      <c r="U149" s="19"/>
      <c r="V149" s="47"/>
      <c r="W149" s="48"/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1649</v>
      </c>
      <c r="B150" s="40" t="s">
        <v>299</v>
      </c>
      <c r="C150" s="41" t="s">
        <v>300</v>
      </c>
      <c r="D150" s="25">
        <f t="shared" si="4"/>
        <v>0</v>
      </c>
      <c r="E150" s="35">
        <f t="shared" si="5"/>
        <v>0</v>
      </c>
      <c r="F150" s="29"/>
      <c r="G150" s="30"/>
      <c r="H150" s="22"/>
      <c r="I150" s="22"/>
      <c r="J150" s="49"/>
      <c r="K150" s="50"/>
      <c r="L150" s="22"/>
      <c r="M150" s="22"/>
      <c r="N150" s="49"/>
      <c r="O150" s="50"/>
      <c r="P150" s="22"/>
      <c r="Q150" s="22"/>
      <c r="R150" s="49"/>
      <c r="S150" s="50"/>
      <c r="T150" s="22"/>
      <c r="U150" s="22"/>
      <c r="V150" s="49"/>
      <c r="W150" s="50"/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1649</v>
      </c>
      <c r="B151" s="40" t="s">
        <v>301</v>
      </c>
      <c r="C151" s="41" t="s">
        <v>302</v>
      </c>
      <c r="D151" s="25">
        <f t="shared" si="4"/>
        <v>0</v>
      </c>
      <c r="E151" s="35">
        <f t="shared" si="5"/>
        <v>0</v>
      </c>
      <c r="F151" s="29"/>
      <c r="G151" s="30"/>
      <c r="H151" s="22"/>
      <c r="I151" s="22"/>
      <c r="J151" s="49"/>
      <c r="K151" s="50"/>
      <c r="L151" s="22"/>
      <c r="M151" s="22"/>
      <c r="N151" s="49"/>
      <c r="O151" s="50"/>
      <c r="P151" s="19"/>
      <c r="Q151" s="19"/>
      <c r="R151" s="49"/>
      <c r="S151" s="50"/>
      <c r="T151" s="22"/>
      <c r="U151" s="22"/>
      <c r="V151" s="49"/>
      <c r="W151" s="50"/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1649</v>
      </c>
      <c r="B152" s="40" t="s">
        <v>303</v>
      </c>
      <c r="C152" s="41" t="s">
        <v>304</v>
      </c>
      <c r="D152" s="25">
        <f t="shared" si="4"/>
        <v>0</v>
      </c>
      <c r="E152" s="35">
        <f t="shared" si="5"/>
        <v>0</v>
      </c>
      <c r="F152" s="29"/>
      <c r="G152" s="30"/>
      <c r="H152" s="22"/>
      <c r="I152" s="22"/>
      <c r="J152" s="49"/>
      <c r="K152" s="50"/>
      <c r="L152" s="22"/>
      <c r="M152" s="22"/>
      <c r="N152" s="49"/>
      <c r="O152" s="50"/>
      <c r="P152" s="22"/>
      <c r="Q152" s="22"/>
      <c r="R152" s="49"/>
      <c r="S152" s="50"/>
      <c r="T152" s="22"/>
      <c r="U152" s="22"/>
      <c r="V152" s="49"/>
      <c r="W152" s="50"/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1649</v>
      </c>
      <c r="B153" s="40" t="s">
        <v>305</v>
      </c>
      <c r="C153" s="41" t="s">
        <v>306</v>
      </c>
      <c r="D153" s="25">
        <f t="shared" si="4"/>
        <v>0</v>
      </c>
      <c r="E153" s="35">
        <f t="shared" si="5"/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1649</v>
      </c>
      <c r="B154" s="40" t="s">
        <v>307</v>
      </c>
      <c r="C154" s="41" t="s">
        <v>308</v>
      </c>
      <c r="D154" s="25">
        <f t="shared" si="4"/>
        <v>0</v>
      </c>
      <c r="E154" s="35">
        <f t="shared" si="5"/>
        <v>0</v>
      </c>
      <c r="F154" s="29"/>
      <c r="G154" s="30"/>
      <c r="H154" s="22"/>
      <c r="I154" s="22"/>
      <c r="J154" s="49"/>
      <c r="K154" s="50"/>
      <c r="L154" s="22"/>
      <c r="M154" s="22"/>
      <c r="N154" s="49"/>
      <c r="O154" s="50"/>
      <c r="P154" s="22"/>
      <c r="Q154" s="22"/>
      <c r="R154" s="49"/>
      <c r="S154" s="50"/>
      <c r="T154" s="22"/>
      <c r="U154" s="22"/>
      <c r="V154" s="49"/>
      <c r="W154" s="50"/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1649</v>
      </c>
      <c r="B155" s="40" t="s">
        <v>309</v>
      </c>
      <c r="C155" s="41" t="s">
        <v>310</v>
      </c>
      <c r="D155" s="25">
        <f t="shared" si="4"/>
        <v>0</v>
      </c>
      <c r="E155" s="35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/>
      <c r="S155" s="48"/>
      <c r="T155" s="19"/>
      <c r="U155" s="19"/>
      <c r="V155" s="47"/>
      <c r="W155" s="48"/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1649</v>
      </c>
      <c r="B156" s="40" t="s">
        <v>311</v>
      </c>
      <c r="C156" s="41" t="s">
        <v>312</v>
      </c>
      <c r="D156" s="25">
        <f t="shared" si="4"/>
        <v>0</v>
      </c>
      <c r="E156" s="35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22">
        <v>0</v>
      </c>
      <c r="Q156" s="22">
        <v>0</v>
      </c>
      <c r="R156" s="47"/>
      <c r="S156" s="48"/>
      <c r="T156" s="19"/>
      <c r="U156" s="19"/>
      <c r="V156" s="47"/>
      <c r="W156" s="48"/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1649</v>
      </c>
      <c r="B157" s="40" t="s">
        <v>313</v>
      </c>
      <c r="C157" s="41" t="s">
        <v>314</v>
      </c>
      <c r="D157" s="25">
        <f t="shared" si="4"/>
        <v>0</v>
      </c>
      <c r="E157" s="35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/>
      <c r="S157" s="48"/>
      <c r="T157" s="19"/>
      <c r="U157" s="19"/>
      <c r="V157" s="47"/>
      <c r="W157" s="48"/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1649</v>
      </c>
      <c r="B158" s="40" t="s">
        <v>315</v>
      </c>
      <c r="C158" s="41" t="s">
        <v>316</v>
      </c>
      <c r="D158" s="25">
        <f t="shared" si="4"/>
        <v>0</v>
      </c>
      <c r="E158" s="35">
        <f t="shared" si="5"/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0</v>
      </c>
      <c r="K158" s="48">
        <v>0</v>
      </c>
      <c r="L158" s="19">
        <v>0</v>
      </c>
      <c r="M158" s="19">
        <v>0</v>
      </c>
      <c r="N158" s="47">
        <v>0</v>
      </c>
      <c r="O158" s="48">
        <v>0</v>
      </c>
      <c r="P158" s="19">
        <v>0</v>
      </c>
      <c r="Q158" s="19">
        <v>0</v>
      </c>
      <c r="R158" s="47"/>
      <c r="S158" s="48"/>
      <c r="T158" s="19"/>
      <c r="U158" s="19"/>
      <c r="V158" s="47"/>
      <c r="W158" s="48"/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1649</v>
      </c>
      <c r="B159" s="40" t="s">
        <v>317</v>
      </c>
      <c r="C159" s="41" t="s">
        <v>318</v>
      </c>
      <c r="D159" s="25">
        <f t="shared" si="4"/>
        <v>0</v>
      </c>
      <c r="E159" s="35">
        <f t="shared" si="5"/>
        <v>0</v>
      </c>
      <c r="F159" s="29"/>
      <c r="G159" s="30"/>
      <c r="H159" s="19"/>
      <c r="I159" s="19"/>
      <c r="J159" s="47"/>
      <c r="K159" s="48"/>
      <c r="L159" s="19"/>
      <c r="M159" s="19"/>
      <c r="N159" s="47"/>
      <c r="O159" s="48"/>
      <c r="P159" s="19"/>
      <c r="Q159" s="19"/>
      <c r="R159" s="47"/>
      <c r="S159" s="48"/>
      <c r="T159" s="19"/>
      <c r="U159" s="19"/>
      <c r="V159" s="47"/>
      <c r="W159" s="48"/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1649</v>
      </c>
      <c r="B160" s="40" t="s">
        <v>319</v>
      </c>
      <c r="C160" s="41" t="s">
        <v>320</v>
      </c>
      <c r="D160" s="25">
        <f t="shared" si="4"/>
        <v>0</v>
      </c>
      <c r="E160" s="35">
        <f t="shared" si="5"/>
        <v>0</v>
      </c>
      <c r="F160" s="29"/>
      <c r="G160" s="30"/>
      <c r="H160" s="19"/>
      <c r="I160" s="19"/>
      <c r="J160" s="47"/>
      <c r="K160" s="48"/>
      <c r="L160" s="19"/>
      <c r="M160" s="19"/>
      <c r="N160" s="47"/>
      <c r="O160" s="48"/>
      <c r="P160" s="19"/>
      <c r="Q160" s="19"/>
      <c r="R160" s="47"/>
      <c r="S160" s="48"/>
      <c r="T160" s="19"/>
      <c r="U160" s="19"/>
      <c r="V160" s="47"/>
      <c r="W160" s="48"/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1649</v>
      </c>
      <c r="B161" s="40" t="s">
        <v>321</v>
      </c>
      <c r="C161" s="41" t="s">
        <v>322</v>
      </c>
      <c r="D161" s="25">
        <f t="shared" si="4"/>
        <v>0</v>
      </c>
      <c r="E161" s="35">
        <f t="shared" si="5"/>
        <v>0</v>
      </c>
      <c r="F161" s="29"/>
      <c r="G161" s="30"/>
      <c r="H161" s="19"/>
      <c r="I161" s="19"/>
      <c r="J161" s="47"/>
      <c r="K161" s="48"/>
      <c r="L161" s="19"/>
      <c r="M161" s="19"/>
      <c r="N161" s="47"/>
      <c r="O161" s="48"/>
      <c r="P161" s="19"/>
      <c r="Q161" s="19"/>
      <c r="R161" s="47"/>
      <c r="S161" s="48"/>
      <c r="T161" s="19"/>
      <c r="U161" s="19"/>
      <c r="V161" s="47"/>
      <c r="W161" s="48"/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1649</v>
      </c>
      <c r="B162" s="40" t="s">
        <v>323</v>
      </c>
      <c r="C162" s="41" t="s">
        <v>324</v>
      </c>
      <c r="D162" s="25">
        <f t="shared" si="4"/>
        <v>0</v>
      </c>
      <c r="E162" s="35">
        <f t="shared" si="5"/>
        <v>0</v>
      </c>
      <c r="F162" s="29"/>
      <c r="G162" s="30"/>
      <c r="H162" s="19"/>
      <c r="I162" s="19"/>
      <c r="J162" s="47"/>
      <c r="K162" s="48"/>
      <c r="L162" s="19"/>
      <c r="M162" s="19"/>
      <c r="N162" s="47"/>
      <c r="O162" s="48"/>
      <c r="P162" s="19"/>
      <c r="Q162" s="19"/>
      <c r="R162" s="47"/>
      <c r="S162" s="48"/>
      <c r="T162" s="19"/>
      <c r="U162" s="19"/>
      <c r="V162" s="47"/>
      <c r="W162" s="48"/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1649</v>
      </c>
      <c r="B163" s="40" t="s">
        <v>325</v>
      </c>
      <c r="C163" s="41" t="s">
        <v>326</v>
      </c>
      <c r="D163" s="25">
        <f t="shared" si="4"/>
        <v>0</v>
      </c>
      <c r="E163" s="35">
        <f t="shared" si="5"/>
        <v>0</v>
      </c>
      <c r="F163" s="29"/>
      <c r="G163" s="30"/>
      <c r="H163" s="19"/>
      <c r="I163" s="19"/>
      <c r="J163" s="47"/>
      <c r="K163" s="48"/>
      <c r="L163" s="19"/>
      <c r="M163" s="19"/>
      <c r="N163" s="47"/>
      <c r="O163" s="48"/>
      <c r="P163" s="19"/>
      <c r="Q163" s="19"/>
      <c r="R163" s="47"/>
      <c r="S163" s="48"/>
      <c r="T163" s="19"/>
      <c r="U163" s="19"/>
      <c r="V163" s="47"/>
      <c r="W163" s="48"/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1649</v>
      </c>
      <c r="B164" s="40" t="s">
        <v>327</v>
      </c>
      <c r="C164" s="41" t="s">
        <v>328</v>
      </c>
      <c r="D164" s="25">
        <f t="shared" si="4"/>
        <v>0</v>
      </c>
      <c r="E164" s="35">
        <f t="shared" si="5"/>
        <v>548493.16</v>
      </c>
      <c r="F164" s="29">
        <v>0</v>
      </c>
      <c r="G164" s="30">
        <v>90410.96</v>
      </c>
      <c r="H164" s="19">
        <v>0</v>
      </c>
      <c r="I164" s="19">
        <v>90410.96</v>
      </c>
      <c r="J164" s="47">
        <v>0</v>
      </c>
      <c r="K164" s="48">
        <v>93424.66</v>
      </c>
      <c r="L164" s="19">
        <v>0</v>
      </c>
      <c r="M164" s="19">
        <v>93424.66</v>
      </c>
      <c r="N164" s="47">
        <v>0</v>
      </c>
      <c r="O164" s="48">
        <v>87397.26</v>
      </c>
      <c r="P164" s="19">
        <v>0</v>
      </c>
      <c r="Q164" s="19">
        <v>93424.66</v>
      </c>
      <c r="R164" s="47"/>
      <c r="S164" s="48"/>
      <c r="T164" s="19"/>
      <c r="U164" s="19"/>
      <c r="V164" s="47"/>
      <c r="W164" s="48"/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1649</v>
      </c>
      <c r="B165" s="40" t="s">
        <v>329</v>
      </c>
      <c r="C165" s="41" t="s">
        <v>330</v>
      </c>
      <c r="D165" s="25">
        <f t="shared" si="4"/>
        <v>2104.16</v>
      </c>
      <c r="E165" s="35">
        <f t="shared" si="5"/>
        <v>15537.339999999998</v>
      </c>
      <c r="F165" s="29">
        <v>0</v>
      </c>
      <c r="G165" s="30">
        <v>2561.1</v>
      </c>
      <c r="H165" s="19">
        <v>0</v>
      </c>
      <c r="I165" s="19">
        <v>2561.1</v>
      </c>
      <c r="J165" s="47">
        <v>0</v>
      </c>
      <c r="K165" s="48">
        <v>2646.47</v>
      </c>
      <c r="L165" s="19">
        <v>0</v>
      </c>
      <c r="M165" s="19">
        <v>2646.47</v>
      </c>
      <c r="N165" s="47">
        <v>2104.16</v>
      </c>
      <c r="O165" s="48">
        <v>2475.73</v>
      </c>
      <c r="P165" s="19">
        <v>0</v>
      </c>
      <c r="Q165" s="19">
        <v>2646.47</v>
      </c>
      <c r="R165" s="47"/>
      <c r="S165" s="48"/>
      <c r="T165" s="19"/>
      <c r="U165" s="19"/>
      <c r="V165" s="47"/>
      <c r="W165" s="48"/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1649</v>
      </c>
      <c r="B166" s="40" t="s">
        <v>331</v>
      </c>
      <c r="C166" s="41" t="s">
        <v>332</v>
      </c>
      <c r="D166" s="25">
        <f t="shared" si="4"/>
        <v>0</v>
      </c>
      <c r="E166" s="35">
        <f t="shared" si="5"/>
        <v>28701.16</v>
      </c>
      <c r="F166" s="29">
        <v>0</v>
      </c>
      <c r="G166" s="30">
        <v>4730.96</v>
      </c>
      <c r="H166" s="19">
        <v>0</v>
      </c>
      <c r="I166" s="19">
        <v>4730.96</v>
      </c>
      <c r="J166" s="47">
        <v>0</v>
      </c>
      <c r="K166" s="48">
        <v>4888.66</v>
      </c>
      <c r="L166" s="19">
        <v>0</v>
      </c>
      <c r="M166" s="19">
        <v>4888.66</v>
      </c>
      <c r="N166" s="47">
        <v>0</v>
      </c>
      <c r="O166" s="48">
        <v>4573.26</v>
      </c>
      <c r="P166" s="19">
        <v>0</v>
      </c>
      <c r="Q166" s="19">
        <v>4888.66</v>
      </c>
      <c r="R166" s="47"/>
      <c r="S166" s="48"/>
      <c r="T166" s="19"/>
      <c r="U166" s="19"/>
      <c r="V166" s="47"/>
      <c r="W166" s="48"/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1649</v>
      </c>
      <c r="B167" s="40" t="s">
        <v>333</v>
      </c>
      <c r="C167" s="41" t="s">
        <v>334</v>
      </c>
      <c r="D167" s="25">
        <f t="shared" si="4"/>
        <v>0</v>
      </c>
      <c r="E167" s="35">
        <f t="shared" si="5"/>
        <v>67599.97</v>
      </c>
      <c r="F167" s="29">
        <v>0</v>
      </c>
      <c r="G167" s="30">
        <v>11142.85</v>
      </c>
      <c r="H167" s="19">
        <v>0</v>
      </c>
      <c r="I167" s="19">
        <v>11142.85</v>
      </c>
      <c r="J167" s="47">
        <v>0</v>
      </c>
      <c r="K167" s="48">
        <v>11514.28</v>
      </c>
      <c r="L167" s="19">
        <v>0</v>
      </c>
      <c r="M167" s="19">
        <v>11514.28</v>
      </c>
      <c r="N167" s="47">
        <v>0</v>
      </c>
      <c r="O167" s="48">
        <v>10771.43</v>
      </c>
      <c r="P167" s="19">
        <v>0</v>
      </c>
      <c r="Q167" s="19">
        <v>11514.28</v>
      </c>
      <c r="R167" s="47"/>
      <c r="S167" s="48"/>
      <c r="T167" s="19"/>
      <c r="U167" s="19"/>
      <c r="V167" s="47"/>
      <c r="W167" s="48"/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1649</v>
      </c>
      <c r="B168" s="40" t="s">
        <v>335</v>
      </c>
      <c r="C168" s="41" t="s">
        <v>336</v>
      </c>
      <c r="D168" s="25">
        <f t="shared" si="4"/>
        <v>0</v>
      </c>
      <c r="E168" s="35">
        <f t="shared" si="5"/>
        <v>0</v>
      </c>
      <c r="F168" s="29"/>
      <c r="G168" s="30"/>
      <c r="H168" s="19"/>
      <c r="I168" s="19"/>
      <c r="J168" s="47"/>
      <c r="K168" s="48"/>
      <c r="L168" s="19"/>
      <c r="M168" s="19"/>
      <c r="N168" s="47"/>
      <c r="O168" s="48"/>
      <c r="P168" s="19"/>
      <c r="Q168" s="19"/>
      <c r="R168" s="47"/>
      <c r="S168" s="48"/>
      <c r="T168" s="19"/>
      <c r="U168" s="19"/>
      <c r="V168" s="47"/>
      <c r="W168" s="48"/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1649</v>
      </c>
      <c r="B169" s="40" t="s">
        <v>337</v>
      </c>
      <c r="C169" s="41" t="s">
        <v>338</v>
      </c>
      <c r="D169" s="25">
        <f t="shared" si="4"/>
        <v>0</v>
      </c>
      <c r="E169" s="35">
        <f t="shared" si="5"/>
        <v>0</v>
      </c>
      <c r="F169" s="29"/>
      <c r="G169" s="30"/>
      <c r="H169" s="19"/>
      <c r="I169" s="19"/>
      <c r="J169" s="47"/>
      <c r="K169" s="48"/>
      <c r="L169" s="19"/>
      <c r="M169" s="19"/>
      <c r="N169" s="47"/>
      <c r="O169" s="48"/>
      <c r="P169" s="19"/>
      <c r="Q169" s="19"/>
      <c r="R169" s="47"/>
      <c r="S169" s="48"/>
      <c r="T169" s="19"/>
      <c r="U169" s="19"/>
      <c r="V169" s="47"/>
      <c r="W169" s="48"/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1649</v>
      </c>
      <c r="B170" s="40" t="s">
        <v>339</v>
      </c>
      <c r="C170" s="41" t="s">
        <v>340</v>
      </c>
      <c r="D170" s="25">
        <f t="shared" si="4"/>
        <v>0</v>
      </c>
      <c r="E170" s="35">
        <f t="shared" si="5"/>
        <v>0</v>
      </c>
      <c r="F170" s="29"/>
      <c r="G170" s="30"/>
      <c r="H170" s="19"/>
      <c r="I170" s="19"/>
      <c r="J170" s="47"/>
      <c r="K170" s="48"/>
      <c r="L170" s="19"/>
      <c r="M170" s="19"/>
      <c r="N170" s="47"/>
      <c r="O170" s="48"/>
      <c r="P170" s="19"/>
      <c r="Q170" s="19"/>
      <c r="R170" s="47"/>
      <c r="S170" s="48"/>
      <c r="T170" s="19"/>
      <c r="U170" s="19"/>
      <c r="V170" s="47"/>
      <c r="W170" s="48"/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1649</v>
      </c>
      <c r="B171" s="40" t="s">
        <v>341</v>
      </c>
      <c r="C171" s="41" t="s">
        <v>342</v>
      </c>
      <c r="D171" s="25">
        <f t="shared" si="4"/>
        <v>0</v>
      </c>
      <c r="E171" s="35">
        <f t="shared" si="5"/>
        <v>0</v>
      </c>
      <c r="F171" s="29"/>
      <c r="G171" s="30"/>
      <c r="H171" s="19"/>
      <c r="I171" s="19"/>
      <c r="J171" s="47"/>
      <c r="K171" s="48"/>
      <c r="L171" s="19"/>
      <c r="M171" s="19"/>
      <c r="N171" s="47"/>
      <c r="O171" s="48"/>
      <c r="P171" s="19"/>
      <c r="Q171" s="19"/>
      <c r="R171" s="47"/>
      <c r="S171" s="48"/>
      <c r="T171" s="19"/>
      <c r="U171" s="19"/>
      <c r="V171" s="47"/>
      <c r="W171" s="48"/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1649</v>
      </c>
      <c r="B172" s="40" t="s">
        <v>343</v>
      </c>
      <c r="C172" s="41" t="s">
        <v>344</v>
      </c>
      <c r="D172" s="25">
        <f t="shared" si="4"/>
        <v>0</v>
      </c>
      <c r="E172" s="35">
        <f t="shared" si="5"/>
        <v>0</v>
      </c>
      <c r="F172" s="29"/>
      <c r="G172" s="30"/>
      <c r="H172" s="19"/>
      <c r="I172" s="19"/>
      <c r="J172" s="47"/>
      <c r="K172" s="48"/>
      <c r="L172" s="19"/>
      <c r="M172" s="19"/>
      <c r="N172" s="47"/>
      <c r="O172" s="48"/>
      <c r="P172" s="19"/>
      <c r="Q172" s="19"/>
      <c r="R172" s="47"/>
      <c r="S172" s="48"/>
      <c r="T172" s="19"/>
      <c r="U172" s="19"/>
      <c r="V172" s="47"/>
      <c r="W172" s="48"/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1649</v>
      </c>
      <c r="B173" s="40" t="s">
        <v>345</v>
      </c>
      <c r="C173" s="41" t="s">
        <v>346</v>
      </c>
      <c r="D173" s="25">
        <f t="shared" si="4"/>
        <v>0</v>
      </c>
      <c r="E173" s="35">
        <f t="shared" si="5"/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1649</v>
      </c>
      <c r="B174" s="40" t="s">
        <v>347</v>
      </c>
      <c r="C174" s="41" t="s">
        <v>348</v>
      </c>
      <c r="D174" s="25">
        <f t="shared" si="4"/>
        <v>0</v>
      </c>
      <c r="E174" s="35">
        <f t="shared" si="5"/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19"/>
      <c r="Q174" s="19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1649</v>
      </c>
      <c r="B175" s="40" t="s">
        <v>349</v>
      </c>
      <c r="C175" s="41" t="s">
        <v>350</v>
      </c>
      <c r="D175" s="25">
        <f t="shared" si="4"/>
        <v>0</v>
      </c>
      <c r="E175" s="35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/>
      <c r="S175" s="48"/>
      <c r="T175" s="19"/>
      <c r="U175" s="19"/>
      <c r="V175" s="47"/>
      <c r="W175" s="48"/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1649</v>
      </c>
      <c r="B176" s="40" t="s">
        <v>351</v>
      </c>
      <c r="C176" s="41" t="s">
        <v>352</v>
      </c>
      <c r="D176" s="25">
        <f t="shared" si="4"/>
        <v>0</v>
      </c>
      <c r="E176" s="35">
        <f t="shared" si="5"/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22"/>
      <c r="Q176" s="22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1649</v>
      </c>
      <c r="B177" s="40" t="s">
        <v>353</v>
      </c>
      <c r="C177" s="41" t="s">
        <v>354</v>
      </c>
      <c r="D177" s="25">
        <f t="shared" si="4"/>
        <v>0</v>
      </c>
      <c r="E177" s="35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19">
        <v>0</v>
      </c>
      <c r="Q177" s="19">
        <v>0</v>
      </c>
      <c r="R177" s="47"/>
      <c r="S177" s="48"/>
      <c r="T177" s="19"/>
      <c r="U177" s="19"/>
      <c r="V177" s="47"/>
      <c r="W177" s="48"/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1649</v>
      </c>
      <c r="B178" s="40" t="s">
        <v>355</v>
      </c>
      <c r="C178" s="41" t="s">
        <v>356</v>
      </c>
      <c r="D178" s="25">
        <f t="shared" si="4"/>
        <v>0</v>
      </c>
      <c r="E178" s="35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22">
        <v>0</v>
      </c>
      <c r="Q178" s="22">
        <v>0</v>
      </c>
      <c r="R178" s="47"/>
      <c r="S178" s="48"/>
      <c r="T178" s="19"/>
      <c r="U178" s="19"/>
      <c r="V178" s="47"/>
      <c r="W178" s="48"/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1649</v>
      </c>
      <c r="B179" s="40" t="s">
        <v>357</v>
      </c>
      <c r="C179" s="41" t="s">
        <v>358</v>
      </c>
      <c r="D179" s="25">
        <f t="shared" si="4"/>
        <v>0</v>
      </c>
      <c r="E179" s="35">
        <f t="shared" si="5"/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1649</v>
      </c>
      <c r="B180" s="40" t="s">
        <v>359</v>
      </c>
      <c r="C180" s="41" t="s">
        <v>360</v>
      </c>
      <c r="D180" s="25">
        <f t="shared" si="4"/>
        <v>0</v>
      </c>
      <c r="E180" s="35">
        <f t="shared" si="5"/>
        <v>1124410.97</v>
      </c>
      <c r="F180" s="29">
        <v>0</v>
      </c>
      <c r="G180" s="30">
        <v>185342.47</v>
      </c>
      <c r="H180" s="19">
        <v>0</v>
      </c>
      <c r="I180" s="19">
        <v>185342.47</v>
      </c>
      <c r="J180" s="47">
        <v>0</v>
      </c>
      <c r="K180" s="48">
        <v>191520.55</v>
      </c>
      <c r="L180" s="19">
        <v>0</v>
      </c>
      <c r="M180" s="19">
        <v>191520.55</v>
      </c>
      <c r="N180" s="47">
        <v>0</v>
      </c>
      <c r="O180" s="48">
        <v>179164.38</v>
      </c>
      <c r="P180" s="19">
        <v>0</v>
      </c>
      <c r="Q180" s="19">
        <v>191520.55</v>
      </c>
      <c r="R180" s="47"/>
      <c r="S180" s="48"/>
      <c r="T180" s="19"/>
      <c r="U180" s="19"/>
      <c r="V180" s="47"/>
      <c r="W180" s="48"/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1649</v>
      </c>
      <c r="B181" s="40" t="s">
        <v>361</v>
      </c>
      <c r="C181" s="41" t="s">
        <v>362</v>
      </c>
      <c r="D181" s="25">
        <f t="shared" si="4"/>
        <v>0</v>
      </c>
      <c r="E181" s="35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22">
        <v>0</v>
      </c>
      <c r="Q181" s="22">
        <v>0</v>
      </c>
      <c r="R181" s="47"/>
      <c r="S181" s="48"/>
      <c r="T181" s="19"/>
      <c r="U181" s="19"/>
      <c r="V181" s="47"/>
      <c r="W181" s="48"/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1649</v>
      </c>
      <c r="B182" s="40" t="s">
        <v>363</v>
      </c>
      <c r="C182" s="41" t="s">
        <v>364</v>
      </c>
      <c r="D182" s="25">
        <f t="shared" si="4"/>
        <v>0</v>
      </c>
      <c r="E182" s="35">
        <f t="shared" si="5"/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1649</v>
      </c>
      <c r="B183" s="40" t="s">
        <v>365</v>
      </c>
      <c r="C183" s="41" t="s">
        <v>366</v>
      </c>
      <c r="D183" s="25">
        <f t="shared" si="4"/>
        <v>0</v>
      </c>
      <c r="E183" s="35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19">
        <v>0</v>
      </c>
      <c r="Q183" s="19">
        <v>0</v>
      </c>
      <c r="R183" s="47"/>
      <c r="S183" s="48"/>
      <c r="T183" s="19"/>
      <c r="U183" s="19"/>
      <c r="V183" s="47"/>
      <c r="W183" s="48"/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1649</v>
      </c>
      <c r="B184" s="40" t="s">
        <v>367</v>
      </c>
      <c r="C184" s="41" t="s">
        <v>368</v>
      </c>
      <c r="D184" s="25">
        <f t="shared" si="4"/>
        <v>0</v>
      </c>
      <c r="E184" s="35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22">
        <v>0</v>
      </c>
      <c r="Q184" s="22">
        <v>0</v>
      </c>
      <c r="R184" s="47"/>
      <c r="S184" s="48"/>
      <c r="T184" s="19"/>
      <c r="U184" s="19"/>
      <c r="V184" s="47"/>
      <c r="W184" s="48"/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1649</v>
      </c>
      <c r="B185" s="40" t="s">
        <v>369</v>
      </c>
      <c r="C185" s="41" t="s">
        <v>370</v>
      </c>
      <c r="D185" s="25">
        <f t="shared" si="4"/>
        <v>0</v>
      </c>
      <c r="E185" s="35">
        <f t="shared" si="5"/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1649</v>
      </c>
      <c r="B186" s="40" t="s">
        <v>371</v>
      </c>
      <c r="C186" s="41" t="s">
        <v>372</v>
      </c>
      <c r="D186" s="25">
        <f t="shared" si="4"/>
        <v>0</v>
      </c>
      <c r="E186" s="35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19">
        <v>0</v>
      </c>
      <c r="Q186" s="19">
        <v>0</v>
      </c>
      <c r="R186" s="47"/>
      <c r="S186" s="48"/>
      <c r="T186" s="19"/>
      <c r="U186" s="19"/>
      <c r="V186" s="47"/>
      <c r="W186" s="48"/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1649</v>
      </c>
      <c r="B187" s="40" t="s">
        <v>373</v>
      </c>
      <c r="C187" s="41" t="s">
        <v>374</v>
      </c>
      <c r="D187" s="25">
        <f t="shared" si="4"/>
        <v>0</v>
      </c>
      <c r="E187" s="35">
        <f t="shared" si="5"/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22"/>
      <c r="Q187" s="22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1649</v>
      </c>
      <c r="B188" s="40" t="s">
        <v>375</v>
      </c>
      <c r="C188" s="41" t="s">
        <v>376</v>
      </c>
      <c r="D188" s="25">
        <f t="shared" si="4"/>
        <v>0</v>
      </c>
      <c r="E188" s="35">
        <f t="shared" si="5"/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19"/>
      <c r="Q188" s="19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1649</v>
      </c>
      <c r="B189" s="40" t="s">
        <v>377</v>
      </c>
      <c r="C189" s="41" t="s">
        <v>378</v>
      </c>
      <c r="D189" s="25">
        <f t="shared" si="4"/>
        <v>0</v>
      </c>
      <c r="E189" s="35">
        <f t="shared" si="5"/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1649</v>
      </c>
      <c r="B190" s="40" t="s">
        <v>379</v>
      </c>
      <c r="C190" s="41" t="s">
        <v>380</v>
      </c>
      <c r="D190" s="25">
        <f t="shared" si="4"/>
        <v>0</v>
      </c>
      <c r="E190" s="35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9">
        <v>0</v>
      </c>
      <c r="K190" s="50">
        <v>0</v>
      </c>
      <c r="L190" s="22">
        <v>0</v>
      </c>
      <c r="M190" s="22">
        <v>0</v>
      </c>
      <c r="N190" s="49">
        <v>0</v>
      </c>
      <c r="O190" s="50">
        <v>0</v>
      </c>
      <c r="P190" s="22">
        <v>0</v>
      </c>
      <c r="Q190" s="22">
        <v>0</v>
      </c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1649</v>
      </c>
      <c r="B191" s="40" t="s">
        <v>381</v>
      </c>
      <c r="C191" s="41" t="s">
        <v>382</v>
      </c>
      <c r="D191" s="25">
        <f t="shared" si="4"/>
        <v>0</v>
      </c>
      <c r="E191" s="35">
        <f t="shared" si="5"/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1649</v>
      </c>
      <c r="B192" s="40" t="s">
        <v>383</v>
      </c>
      <c r="C192" s="41" t="s">
        <v>384</v>
      </c>
      <c r="D192" s="25">
        <f t="shared" si="4"/>
        <v>0</v>
      </c>
      <c r="E192" s="35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9">
        <v>0</v>
      </c>
      <c r="K192" s="50">
        <v>0</v>
      </c>
      <c r="L192" s="22">
        <v>0</v>
      </c>
      <c r="M192" s="22">
        <v>0</v>
      </c>
      <c r="N192" s="49">
        <v>0</v>
      </c>
      <c r="O192" s="50">
        <v>0</v>
      </c>
      <c r="P192" s="22">
        <v>0</v>
      </c>
      <c r="Q192" s="22">
        <v>0</v>
      </c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1649</v>
      </c>
      <c r="B193" s="40" t="s">
        <v>385</v>
      </c>
      <c r="C193" s="41" t="s">
        <v>386</v>
      </c>
      <c r="D193" s="25">
        <f t="shared" si="4"/>
        <v>0</v>
      </c>
      <c r="E193" s="35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/>
      <c r="S193" s="48"/>
      <c r="T193" s="19"/>
      <c r="U193" s="19"/>
      <c r="V193" s="47"/>
      <c r="W193" s="48"/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1649</v>
      </c>
      <c r="B194" s="40" t="s">
        <v>387</v>
      </c>
      <c r="C194" s="41" t="s">
        <v>388</v>
      </c>
      <c r="D194" s="25">
        <f t="shared" si="4"/>
        <v>0</v>
      </c>
      <c r="E194" s="35">
        <f t="shared" si="5"/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22"/>
      <c r="Q194" s="22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1649</v>
      </c>
      <c r="B195" s="40" t="s">
        <v>389</v>
      </c>
      <c r="C195" s="41" t="s">
        <v>390</v>
      </c>
      <c r="D195" s="25">
        <f t="shared" si="4"/>
        <v>0</v>
      </c>
      <c r="E195" s="35">
        <f t="shared" si="5"/>
        <v>8066140.0900000008</v>
      </c>
      <c r="F195" s="29">
        <v>0</v>
      </c>
      <c r="G195" s="30">
        <v>1331164.31</v>
      </c>
      <c r="H195" s="19">
        <v>0</v>
      </c>
      <c r="I195" s="19">
        <v>1331164.31</v>
      </c>
      <c r="J195" s="47">
        <v>0</v>
      </c>
      <c r="K195" s="48">
        <v>1375536.45</v>
      </c>
      <c r="L195" s="19">
        <v>0</v>
      </c>
      <c r="M195" s="19">
        <v>1375536.45</v>
      </c>
      <c r="N195" s="47">
        <v>0</v>
      </c>
      <c r="O195" s="48">
        <v>1286792.1599999999</v>
      </c>
      <c r="P195" s="19">
        <v>0</v>
      </c>
      <c r="Q195" s="19">
        <v>1365946.41</v>
      </c>
      <c r="R195" s="47"/>
      <c r="S195" s="48"/>
      <c r="T195" s="19"/>
      <c r="U195" s="19"/>
      <c r="V195" s="47"/>
      <c r="W195" s="48"/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1649</v>
      </c>
      <c r="B196" s="40" t="s">
        <v>391</v>
      </c>
      <c r="C196" s="41" t="s">
        <v>392</v>
      </c>
      <c r="D196" s="25">
        <f t="shared" ref="D196:D259" si="6">F196+H196+J196+L196+N196+P196+R196+T196+V196+X196+Z196+AB196</f>
        <v>0</v>
      </c>
      <c r="E196" s="35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22">
        <v>0</v>
      </c>
      <c r="Q196" s="22">
        <v>0</v>
      </c>
      <c r="R196" s="47"/>
      <c r="S196" s="48"/>
      <c r="T196" s="19"/>
      <c r="U196" s="19"/>
      <c r="V196" s="47"/>
      <c r="W196" s="48"/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1649</v>
      </c>
      <c r="B197" s="40" t="s">
        <v>393</v>
      </c>
      <c r="C197" s="41" t="s">
        <v>394</v>
      </c>
      <c r="D197" s="25">
        <f t="shared" si="6"/>
        <v>0</v>
      </c>
      <c r="E197" s="35">
        <f t="shared" si="7"/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1649</v>
      </c>
      <c r="B198" s="40" t="s">
        <v>395</v>
      </c>
      <c r="C198" s="41" t="s">
        <v>396</v>
      </c>
      <c r="D198" s="25">
        <f t="shared" si="6"/>
        <v>0</v>
      </c>
      <c r="E198" s="35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19">
        <v>0</v>
      </c>
      <c r="Q198" s="19">
        <v>0</v>
      </c>
      <c r="R198" s="47"/>
      <c r="S198" s="48"/>
      <c r="T198" s="19"/>
      <c r="U198" s="19"/>
      <c r="V198" s="47"/>
      <c r="W198" s="48"/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1649</v>
      </c>
      <c r="B199" s="40" t="s">
        <v>397</v>
      </c>
      <c r="C199" s="41" t="s">
        <v>398</v>
      </c>
      <c r="D199" s="25">
        <f t="shared" si="6"/>
        <v>0</v>
      </c>
      <c r="E199" s="35">
        <f t="shared" si="7"/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22"/>
      <c r="Q199" s="22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1649</v>
      </c>
      <c r="B200" s="40" t="s">
        <v>399</v>
      </c>
      <c r="C200" s="41" t="s">
        <v>400</v>
      </c>
      <c r="D200" s="25">
        <f t="shared" si="6"/>
        <v>0</v>
      </c>
      <c r="E200" s="35">
        <f t="shared" si="7"/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1649</v>
      </c>
      <c r="B201" s="40" t="s">
        <v>401</v>
      </c>
      <c r="C201" s="41" t="s">
        <v>402</v>
      </c>
      <c r="D201" s="25">
        <f t="shared" si="6"/>
        <v>0</v>
      </c>
      <c r="E201" s="35">
        <f t="shared" si="7"/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19"/>
      <c r="Q201" s="19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1649</v>
      </c>
      <c r="B202" s="40" t="s">
        <v>403</v>
      </c>
      <c r="C202" s="41" t="s">
        <v>404</v>
      </c>
      <c r="D202" s="25">
        <f t="shared" si="6"/>
        <v>0</v>
      </c>
      <c r="E202" s="35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22">
        <v>0</v>
      </c>
      <c r="Q202" s="22">
        <v>0</v>
      </c>
      <c r="R202" s="47"/>
      <c r="S202" s="48"/>
      <c r="T202" s="19"/>
      <c r="U202" s="19"/>
      <c r="V202" s="47"/>
      <c r="W202" s="48"/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1649</v>
      </c>
      <c r="B203" s="40" t="s">
        <v>405</v>
      </c>
      <c r="C203" s="41" t="s">
        <v>406</v>
      </c>
      <c r="D203" s="25">
        <f t="shared" si="6"/>
        <v>0</v>
      </c>
      <c r="E203" s="35">
        <f t="shared" si="7"/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1649</v>
      </c>
      <c r="B204" s="40" t="s">
        <v>407</v>
      </c>
      <c r="C204" s="41" t="s">
        <v>408</v>
      </c>
      <c r="D204" s="25">
        <f t="shared" si="6"/>
        <v>0</v>
      </c>
      <c r="E204" s="35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19">
        <v>0</v>
      </c>
      <c r="Q204" s="19">
        <v>0</v>
      </c>
      <c r="R204" s="47"/>
      <c r="S204" s="48"/>
      <c r="T204" s="19"/>
      <c r="U204" s="19"/>
      <c r="V204" s="47"/>
      <c r="W204" s="48"/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1649</v>
      </c>
      <c r="B205" s="40" t="s">
        <v>409</v>
      </c>
      <c r="C205" s="41" t="s">
        <v>410</v>
      </c>
      <c r="D205" s="25">
        <f t="shared" si="6"/>
        <v>0</v>
      </c>
      <c r="E205" s="35">
        <f t="shared" si="7"/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22"/>
      <c r="Q205" s="22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1649</v>
      </c>
      <c r="B206" s="40" t="s">
        <v>411</v>
      </c>
      <c r="C206" s="41" t="s">
        <v>412</v>
      </c>
      <c r="D206" s="25">
        <f t="shared" si="6"/>
        <v>0</v>
      </c>
      <c r="E206" s="35">
        <f t="shared" si="7"/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19"/>
      <c r="Q206" s="19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1649</v>
      </c>
      <c r="B207" s="40" t="s">
        <v>413</v>
      </c>
      <c r="C207" s="41" t="s">
        <v>414</v>
      </c>
      <c r="D207" s="25">
        <f t="shared" si="6"/>
        <v>0</v>
      </c>
      <c r="E207" s="35">
        <f t="shared" si="7"/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1649</v>
      </c>
      <c r="B208" s="40" t="s">
        <v>415</v>
      </c>
      <c r="C208" s="41" t="s">
        <v>416</v>
      </c>
      <c r="D208" s="25">
        <f t="shared" si="6"/>
        <v>0</v>
      </c>
      <c r="E208" s="35">
        <f t="shared" si="7"/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1649</v>
      </c>
      <c r="B209" s="40" t="s">
        <v>417</v>
      </c>
      <c r="C209" s="41" t="s">
        <v>418</v>
      </c>
      <c r="D209" s="25">
        <f t="shared" si="6"/>
        <v>0</v>
      </c>
      <c r="E209" s="35">
        <f t="shared" si="7"/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1649</v>
      </c>
      <c r="B210" s="40" t="s">
        <v>419</v>
      </c>
      <c r="C210" s="41" t="s">
        <v>420</v>
      </c>
      <c r="D210" s="25">
        <f t="shared" si="6"/>
        <v>0</v>
      </c>
      <c r="E210" s="35">
        <f t="shared" si="7"/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1649</v>
      </c>
      <c r="B211" s="40" t="s">
        <v>421</v>
      </c>
      <c r="C211" s="41" t="s">
        <v>422</v>
      </c>
      <c r="D211" s="25">
        <f t="shared" si="6"/>
        <v>0</v>
      </c>
      <c r="E211" s="35">
        <f t="shared" si="7"/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1649</v>
      </c>
      <c r="B212" s="40" t="s">
        <v>423</v>
      </c>
      <c r="C212" s="41" t="s">
        <v>424</v>
      </c>
      <c r="D212" s="25">
        <f t="shared" si="6"/>
        <v>0</v>
      </c>
      <c r="E212" s="35">
        <f t="shared" si="7"/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1649</v>
      </c>
      <c r="B213" s="40" t="s">
        <v>425</v>
      </c>
      <c r="C213" s="41" t="s">
        <v>426</v>
      </c>
      <c r="D213" s="25">
        <f t="shared" si="6"/>
        <v>0</v>
      </c>
      <c r="E213" s="35">
        <f t="shared" si="7"/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1649</v>
      </c>
      <c r="B214" s="40" t="s">
        <v>427</v>
      </c>
      <c r="C214" s="41" t="s">
        <v>428</v>
      </c>
      <c r="D214" s="25">
        <f t="shared" si="6"/>
        <v>0</v>
      </c>
      <c r="E214" s="35">
        <f t="shared" si="7"/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/>
      <c r="S214" s="50"/>
      <c r="T214" s="22"/>
      <c r="U214" s="22"/>
      <c r="V214" s="49"/>
      <c r="W214" s="50"/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1649</v>
      </c>
      <c r="B215" s="40" t="s">
        <v>429</v>
      </c>
      <c r="C215" s="41" t="s">
        <v>430</v>
      </c>
      <c r="D215" s="25">
        <f t="shared" si="6"/>
        <v>0</v>
      </c>
      <c r="E215" s="35">
        <f t="shared" si="7"/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1649</v>
      </c>
      <c r="B216" s="40" t="s">
        <v>431</v>
      </c>
      <c r="C216" s="41" t="s">
        <v>432</v>
      </c>
      <c r="D216" s="25">
        <f t="shared" si="6"/>
        <v>0</v>
      </c>
      <c r="E216" s="35">
        <f t="shared" si="7"/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/>
      <c r="S216" s="50"/>
      <c r="T216" s="22"/>
      <c r="U216" s="22"/>
      <c r="V216" s="49"/>
      <c r="W216" s="50"/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1649</v>
      </c>
      <c r="B217" s="40" t="s">
        <v>433</v>
      </c>
      <c r="C217" s="41" t="s">
        <v>434</v>
      </c>
      <c r="D217" s="25">
        <f t="shared" si="6"/>
        <v>0</v>
      </c>
      <c r="E217" s="35">
        <f t="shared" si="7"/>
        <v>0</v>
      </c>
      <c r="F217" s="29">
        <v>0</v>
      </c>
      <c r="G217" s="30">
        <v>0</v>
      </c>
      <c r="H217" s="19">
        <v>0</v>
      </c>
      <c r="I217" s="19">
        <v>0</v>
      </c>
      <c r="J217" s="47">
        <v>0</v>
      </c>
      <c r="K217" s="48">
        <v>0</v>
      </c>
      <c r="L217" s="19">
        <v>0</v>
      </c>
      <c r="M217" s="19">
        <v>0</v>
      </c>
      <c r="N217" s="47">
        <v>0</v>
      </c>
      <c r="O217" s="48">
        <v>0</v>
      </c>
      <c r="P217" s="22">
        <v>0</v>
      </c>
      <c r="Q217" s="22">
        <v>0</v>
      </c>
      <c r="R217" s="47"/>
      <c r="S217" s="48"/>
      <c r="T217" s="19"/>
      <c r="U217" s="19"/>
      <c r="V217" s="47"/>
      <c r="W217" s="48"/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1649</v>
      </c>
      <c r="B218" s="40" t="s">
        <v>435</v>
      </c>
      <c r="C218" s="41" t="s">
        <v>436</v>
      </c>
      <c r="D218" s="25">
        <f t="shared" si="6"/>
        <v>0</v>
      </c>
      <c r="E218" s="35">
        <f t="shared" si="7"/>
        <v>0</v>
      </c>
      <c r="F218" s="29">
        <v>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22">
        <v>0</v>
      </c>
      <c r="Q218" s="22">
        <v>0</v>
      </c>
      <c r="R218" s="47"/>
      <c r="S218" s="48"/>
      <c r="T218" s="19"/>
      <c r="U218" s="19"/>
      <c r="V218" s="47"/>
      <c r="W218" s="48"/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1649</v>
      </c>
      <c r="B219" s="40" t="s">
        <v>437</v>
      </c>
      <c r="C219" s="41" t="s">
        <v>438</v>
      </c>
      <c r="D219" s="25">
        <f t="shared" si="6"/>
        <v>0</v>
      </c>
      <c r="E219" s="35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/>
      <c r="S219" s="48"/>
      <c r="T219" s="19"/>
      <c r="U219" s="19"/>
      <c r="V219" s="47"/>
      <c r="W219" s="48"/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1649</v>
      </c>
      <c r="B220" s="40" t="s">
        <v>439</v>
      </c>
      <c r="C220" s="41" t="s">
        <v>440</v>
      </c>
      <c r="D220" s="25">
        <f t="shared" si="6"/>
        <v>104500</v>
      </c>
      <c r="E220" s="35">
        <f t="shared" si="7"/>
        <v>0</v>
      </c>
      <c r="F220" s="29">
        <v>0</v>
      </c>
      <c r="G220" s="30">
        <v>0</v>
      </c>
      <c r="H220" s="19">
        <v>0</v>
      </c>
      <c r="I220" s="19">
        <v>0</v>
      </c>
      <c r="J220" s="47">
        <v>0</v>
      </c>
      <c r="K220" s="48">
        <v>0</v>
      </c>
      <c r="L220" s="19">
        <v>104500</v>
      </c>
      <c r="M220" s="19">
        <v>0</v>
      </c>
      <c r="N220" s="47">
        <v>0</v>
      </c>
      <c r="O220" s="48">
        <v>0</v>
      </c>
      <c r="P220" s="19">
        <v>0</v>
      </c>
      <c r="Q220" s="19">
        <v>0</v>
      </c>
      <c r="R220" s="47"/>
      <c r="S220" s="48"/>
      <c r="T220" s="19"/>
      <c r="U220" s="19"/>
      <c r="V220" s="47"/>
      <c r="W220" s="48"/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1649</v>
      </c>
      <c r="B221" s="40" t="s">
        <v>441</v>
      </c>
      <c r="C221" s="41" t="s">
        <v>442</v>
      </c>
      <c r="D221" s="25">
        <f t="shared" si="6"/>
        <v>0</v>
      </c>
      <c r="E221" s="35">
        <f t="shared" si="7"/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/>
      <c r="S221" s="48"/>
      <c r="T221" s="19"/>
      <c r="U221" s="19"/>
      <c r="V221" s="47"/>
      <c r="W221" s="48"/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1649</v>
      </c>
      <c r="B222" s="40" t="s">
        <v>443</v>
      </c>
      <c r="C222" s="41" t="s">
        <v>444</v>
      </c>
      <c r="D222" s="25">
        <f t="shared" si="6"/>
        <v>0</v>
      </c>
      <c r="E222" s="35">
        <f t="shared" si="7"/>
        <v>0</v>
      </c>
      <c r="F222" s="29">
        <v>0</v>
      </c>
      <c r="G222" s="30">
        <v>0</v>
      </c>
      <c r="H222" s="19">
        <v>0</v>
      </c>
      <c r="I222" s="19">
        <v>0</v>
      </c>
      <c r="J222" s="47">
        <v>0</v>
      </c>
      <c r="K222" s="48">
        <v>0</v>
      </c>
      <c r="L222" s="19">
        <v>0</v>
      </c>
      <c r="M222" s="19">
        <v>0</v>
      </c>
      <c r="N222" s="47">
        <v>0</v>
      </c>
      <c r="O222" s="48">
        <v>0</v>
      </c>
      <c r="P222" s="19">
        <v>0</v>
      </c>
      <c r="Q222" s="19">
        <v>0</v>
      </c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1649</v>
      </c>
      <c r="B223" s="40" t="s">
        <v>445</v>
      </c>
      <c r="C223" s="41" t="s">
        <v>446</v>
      </c>
      <c r="D223" s="25">
        <f t="shared" si="6"/>
        <v>958900</v>
      </c>
      <c r="E223" s="35">
        <f t="shared" si="7"/>
        <v>459000</v>
      </c>
      <c r="F223" s="29">
        <v>0</v>
      </c>
      <c r="G223" s="30">
        <v>0</v>
      </c>
      <c r="H223" s="19">
        <v>0</v>
      </c>
      <c r="I223" s="19">
        <v>0</v>
      </c>
      <c r="J223" s="47">
        <v>0</v>
      </c>
      <c r="K223" s="48">
        <v>0</v>
      </c>
      <c r="L223" s="19">
        <v>8900</v>
      </c>
      <c r="M223" s="19">
        <v>459000</v>
      </c>
      <c r="N223" s="47">
        <v>350000</v>
      </c>
      <c r="O223" s="48">
        <v>0</v>
      </c>
      <c r="P223" s="19">
        <v>600000</v>
      </c>
      <c r="Q223" s="19">
        <v>0</v>
      </c>
      <c r="R223" s="47"/>
      <c r="S223" s="48"/>
      <c r="T223" s="19"/>
      <c r="U223" s="19"/>
      <c r="V223" s="47"/>
      <c r="W223" s="48"/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1649</v>
      </c>
      <c r="B224" s="40" t="s">
        <v>447</v>
      </c>
      <c r="C224" s="41" t="s">
        <v>448</v>
      </c>
      <c r="D224" s="25">
        <f t="shared" si="6"/>
        <v>724700</v>
      </c>
      <c r="E224" s="35">
        <f t="shared" si="7"/>
        <v>0</v>
      </c>
      <c r="F224" s="29">
        <v>0</v>
      </c>
      <c r="G224" s="30">
        <v>0</v>
      </c>
      <c r="H224" s="19">
        <v>0</v>
      </c>
      <c r="I224" s="19">
        <v>0</v>
      </c>
      <c r="J224" s="47">
        <v>533500</v>
      </c>
      <c r="K224" s="48">
        <v>0</v>
      </c>
      <c r="L224" s="19">
        <v>17000</v>
      </c>
      <c r="M224" s="19">
        <v>0</v>
      </c>
      <c r="N224" s="47">
        <v>174200</v>
      </c>
      <c r="O224" s="48">
        <v>0</v>
      </c>
      <c r="P224" s="19">
        <v>0</v>
      </c>
      <c r="Q224" s="19">
        <v>0</v>
      </c>
      <c r="R224" s="47"/>
      <c r="S224" s="48"/>
      <c r="T224" s="19"/>
      <c r="U224" s="19"/>
      <c r="V224" s="47"/>
      <c r="W224" s="48"/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1649</v>
      </c>
      <c r="B225" s="40" t="s">
        <v>449</v>
      </c>
      <c r="C225" s="41" t="s">
        <v>450</v>
      </c>
      <c r="D225" s="25">
        <f t="shared" si="6"/>
        <v>0</v>
      </c>
      <c r="E225" s="35">
        <f t="shared" si="7"/>
        <v>0</v>
      </c>
      <c r="F225" s="29">
        <v>0</v>
      </c>
      <c r="G225" s="30">
        <v>0</v>
      </c>
      <c r="H225" s="19">
        <v>0</v>
      </c>
      <c r="I225" s="19">
        <v>0</v>
      </c>
      <c r="J225" s="47">
        <v>0</v>
      </c>
      <c r="K225" s="48">
        <v>0</v>
      </c>
      <c r="L225" s="19">
        <v>0</v>
      </c>
      <c r="M225" s="19">
        <v>0</v>
      </c>
      <c r="N225" s="47">
        <v>0</v>
      </c>
      <c r="O225" s="48">
        <v>0</v>
      </c>
      <c r="P225" s="19">
        <v>0</v>
      </c>
      <c r="Q225" s="19">
        <v>0</v>
      </c>
      <c r="R225" s="47"/>
      <c r="S225" s="48"/>
      <c r="T225" s="19"/>
      <c r="U225" s="19"/>
      <c r="V225" s="47"/>
      <c r="W225" s="48"/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1649</v>
      </c>
      <c r="B226" s="40" t="s">
        <v>451</v>
      </c>
      <c r="C226" s="41" t="s">
        <v>452</v>
      </c>
      <c r="D226" s="25">
        <f t="shared" si="6"/>
        <v>0</v>
      </c>
      <c r="E226" s="35">
        <f t="shared" si="7"/>
        <v>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0</v>
      </c>
      <c r="M226" s="19">
        <v>0</v>
      </c>
      <c r="N226" s="47">
        <v>0</v>
      </c>
      <c r="O226" s="48">
        <v>0</v>
      </c>
      <c r="P226" s="19">
        <v>0</v>
      </c>
      <c r="Q226" s="19">
        <v>0</v>
      </c>
      <c r="R226" s="47"/>
      <c r="S226" s="48"/>
      <c r="T226" s="19"/>
      <c r="U226" s="19"/>
      <c r="V226" s="47"/>
      <c r="W226" s="48"/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1649</v>
      </c>
      <c r="B227" s="40" t="s">
        <v>453</v>
      </c>
      <c r="C227" s="41" t="s">
        <v>454</v>
      </c>
      <c r="D227" s="25">
        <f t="shared" si="6"/>
        <v>0</v>
      </c>
      <c r="E227" s="35">
        <f t="shared" si="7"/>
        <v>644152.50999999989</v>
      </c>
      <c r="F227" s="29">
        <v>0</v>
      </c>
      <c r="G227" s="30">
        <v>140490.23999999999</v>
      </c>
      <c r="H227" s="19">
        <v>0</v>
      </c>
      <c r="I227" s="19">
        <v>140490.23999999999</v>
      </c>
      <c r="J227" s="47">
        <v>0</v>
      </c>
      <c r="K227" s="48">
        <v>133490.96</v>
      </c>
      <c r="L227" s="19">
        <v>0</v>
      </c>
      <c r="M227" s="19">
        <v>116033.68</v>
      </c>
      <c r="N227" s="47">
        <v>0</v>
      </c>
      <c r="O227" s="48">
        <v>64196.42</v>
      </c>
      <c r="P227" s="19">
        <v>0</v>
      </c>
      <c r="Q227" s="19">
        <v>49450.97</v>
      </c>
      <c r="R227" s="47"/>
      <c r="S227" s="48"/>
      <c r="T227" s="19"/>
      <c r="U227" s="19"/>
      <c r="V227" s="47"/>
      <c r="W227" s="48"/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1649</v>
      </c>
      <c r="B228" s="40" t="s">
        <v>455</v>
      </c>
      <c r="C228" s="41" t="s">
        <v>456</v>
      </c>
      <c r="D228" s="25">
        <f t="shared" si="6"/>
        <v>0</v>
      </c>
      <c r="E228" s="35">
        <f t="shared" si="7"/>
        <v>7561994.96</v>
      </c>
      <c r="F228" s="29">
        <v>0</v>
      </c>
      <c r="G228" s="30">
        <v>85985.75</v>
      </c>
      <c r="H228" s="19">
        <v>0</v>
      </c>
      <c r="I228" s="19">
        <v>85985.75</v>
      </c>
      <c r="J228" s="47">
        <v>0</v>
      </c>
      <c r="K228" s="48">
        <v>88851.95</v>
      </c>
      <c r="L228" s="19">
        <v>0</v>
      </c>
      <c r="M228" s="19">
        <v>88851.95</v>
      </c>
      <c r="N228" s="47">
        <v>0</v>
      </c>
      <c r="O228" s="48">
        <v>83119.56</v>
      </c>
      <c r="P228" s="19">
        <v>0</v>
      </c>
      <c r="Q228" s="19">
        <v>7129200</v>
      </c>
      <c r="R228" s="47"/>
      <c r="S228" s="48"/>
      <c r="T228" s="19"/>
      <c r="U228" s="19"/>
      <c r="V228" s="47"/>
      <c r="W228" s="48"/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1649</v>
      </c>
      <c r="B229" s="40" t="s">
        <v>457</v>
      </c>
      <c r="C229" s="41" t="s">
        <v>458</v>
      </c>
      <c r="D229" s="25">
        <f t="shared" si="6"/>
        <v>0</v>
      </c>
      <c r="E229" s="35">
        <f t="shared" si="7"/>
        <v>163083.57</v>
      </c>
      <c r="F229" s="29">
        <v>0</v>
      </c>
      <c r="G229" s="30">
        <v>27455.08</v>
      </c>
      <c r="H229" s="19">
        <v>0</v>
      </c>
      <c r="I229" s="19">
        <v>27455.08</v>
      </c>
      <c r="J229" s="47">
        <v>0</v>
      </c>
      <c r="K229" s="48">
        <v>27633.07</v>
      </c>
      <c r="L229" s="19">
        <v>0</v>
      </c>
      <c r="M229" s="19">
        <v>27158.28</v>
      </c>
      <c r="N229" s="47">
        <v>0</v>
      </c>
      <c r="O229" s="48">
        <v>26480.28</v>
      </c>
      <c r="P229" s="19">
        <v>0</v>
      </c>
      <c r="Q229" s="19">
        <v>26901.78</v>
      </c>
      <c r="R229" s="47"/>
      <c r="S229" s="48"/>
      <c r="T229" s="19"/>
      <c r="U229" s="19"/>
      <c r="V229" s="47"/>
      <c r="W229" s="48"/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1649</v>
      </c>
      <c r="B230" s="40" t="s">
        <v>459</v>
      </c>
      <c r="C230" s="41" t="s">
        <v>460</v>
      </c>
      <c r="D230" s="25">
        <f t="shared" si="6"/>
        <v>0</v>
      </c>
      <c r="E230" s="35">
        <f t="shared" si="7"/>
        <v>168716.06</v>
      </c>
      <c r="F230" s="29">
        <v>0</v>
      </c>
      <c r="G230" s="30">
        <v>28321.84</v>
      </c>
      <c r="H230" s="19">
        <v>0</v>
      </c>
      <c r="I230" s="19">
        <v>28321.84</v>
      </c>
      <c r="J230" s="47">
        <v>0</v>
      </c>
      <c r="K230" s="48">
        <v>29170.14</v>
      </c>
      <c r="L230" s="19">
        <v>0</v>
      </c>
      <c r="M230" s="19">
        <v>29039.77</v>
      </c>
      <c r="N230" s="47">
        <v>0</v>
      </c>
      <c r="O230" s="48">
        <v>26318.880000000001</v>
      </c>
      <c r="P230" s="19">
        <v>0</v>
      </c>
      <c r="Q230" s="19">
        <v>27543.59</v>
      </c>
      <c r="R230" s="47"/>
      <c r="S230" s="48"/>
      <c r="T230" s="19"/>
      <c r="U230" s="19"/>
      <c r="V230" s="47"/>
      <c r="W230" s="48"/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1649</v>
      </c>
      <c r="B231" s="40" t="s">
        <v>461</v>
      </c>
      <c r="C231" s="41" t="s">
        <v>462</v>
      </c>
      <c r="D231" s="25">
        <f t="shared" si="6"/>
        <v>0</v>
      </c>
      <c r="E231" s="35">
        <f t="shared" si="7"/>
        <v>65457.29</v>
      </c>
      <c r="F231" s="29">
        <v>0</v>
      </c>
      <c r="G231" s="30">
        <v>10275.85</v>
      </c>
      <c r="H231" s="19">
        <v>0</v>
      </c>
      <c r="I231" s="19">
        <v>10275.85</v>
      </c>
      <c r="J231" s="47">
        <v>0</v>
      </c>
      <c r="K231" s="48">
        <v>11423.12</v>
      </c>
      <c r="L231" s="19">
        <v>0</v>
      </c>
      <c r="M231" s="19">
        <v>11423.12</v>
      </c>
      <c r="N231" s="47">
        <v>0</v>
      </c>
      <c r="O231" s="48">
        <v>10686.14</v>
      </c>
      <c r="P231" s="19">
        <v>0</v>
      </c>
      <c r="Q231" s="19">
        <v>11373.21</v>
      </c>
      <c r="R231" s="47"/>
      <c r="S231" s="48"/>
      <c r="T231" s="19"/>
      <c r="U231" s="19"/>
      <c r="V231" s="47"/>
      <c r="W231" s="48"/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1649</v>
      </c>
      <c r="B232" s="40" t="s">
        <v>463</v>
      </c>
      <c r="C232" s="41" t="s">
        <v>464</v>
      </c>
      <c r="D232" s="25">
        <f t="shared" si="6"/>
        <v>0</v>
      </c>
      <c r="E232" s="35">
        <f t="shared" si="7"/>
        <v>1722.7700000000002</v>
      </c>
      <c r="F232" s="29">
        <v>0</v>
      </c>
      <c r="G232" s="30">
        <v>283.97000000000003</v>
      </c>
      <c r="H232" s="19">
        <v>0</v>
      </c>
      <c r="I232" s="19">
        <v>283.97000000000003</v>
      </c>
      <c r="J232" s="47">
        <v>0</v>
      </c>
      <c r="K232" s="48">
        <v>293.44</v>
      </c>
      <c r="L232" s="19">
        <v>0</v>
      </c>
      <c r="M232" s="19">
        <v>293.44</v>
      </c>
      <c r="N232" s="47">
        <v>0</v>
      </c>
      <c r="O232" s="48">
        <v>274.51</v>
      </c>
      <c r="P232" s="19">
        <v>0</v>
      </c>
      <c r="Q232" s="19">
        <v>293.44</v>
      </c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1649</v>
      </c>
      <c r="B233" s="40" t="s">
        <v>465</v>
      </c>
      <c r="C233" s="41" t="s">
        <v>466</v>
      </c>
      <c r="D233" s="25">
        <f t="shared" si="6"/>
        <v>0</v>
      </c>
      <c r="E233" s="35">
        <f t="shared" si="7"/>
        <v>10791260.48</v>
      </c>
      <c r="F233" s="29">
        <v>0</v>
      </c>
      <c r="G233" s="30">
        <v>1896992.05</v>
      </c>
      <c r="H233" s="19">
        <v>0</v>
      </c>
      <c r="I233" s="19">
        <v>1896992.05</v>
      </c>
      <c r="J233" s="47">
        <v>0</v>
      </c>
      <c r="K233" s="48">
        <v>1868891.96</v>
      </c>
      <c r="L233" s="19">
        <v>0</v>
      </c>
      <c r="M233" s="19">
        <v>1836540.59</v>
      </c>
      <c r="N233" s="47">
        <v>0</v>
      </c>
      <c r="O233" s="48">
        <v>1607092.82</v>
      </c>
      <c r="P233" s="19">
        <v>0</v>
      </c>
      <c r="Q233" s="19">
        <v>1684751.01</v>
      </c>
      <c r="R233" s="47"/>
      <c r="S233" s="48"/>
      <c r="T233" s="19"/>
      <c r="U233" s="19"/>
      <c r="V233" s="47"/>
      <c r="W233" s="48"/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1649</v>
      </c>
      <c r="B234" s="40" t="s">
        <v>467</v>
      </c>
      <c r="C234" s="41" t="s">
        <v>468</v>
      </c>
      <c r="D234" s="25">
        <f t="shared" si="6"/>
        <v>0</v>
      </c>
      <c r="E234" s="35">
        <f t="shared" si="7"/>
        <v>841914.69</v>
      </c>
      <c r="F234" s="29">
        <v>0</v>
      </c>
      <c r="G234" s="30">
        <v>155521.32</v>
      </c>
      <c r="H234" s="19">
        <v>0</v>
      </c>
      <c r="I234" s="19">
        <v>155521.32</v>
      </c>
      <c r="J234" s="47">
        <v>0</v>
      </c>
      <c r="K234" s="48">
        <v>145722.99</v>
      </c>
      <c r="L234" s="19">
        <v>0</v>
      </c>
      <c r="M234" s="19">
        <v>135823.57999999999</v>
      </c>
      <c r="N234" s="47">
        <v>0</v>
      </c>
      <c r="O234" s="48">
        <v>121584.44</v>
      </c>
      <c r="P234" s="19">
        <v>0</v>
      </c>
      <c r="Q234" s="19">
        <v>127741.04</v>
      </c>
      <c r="R234" s="47"/>
      <c r="S234" s="48"/>
      <c r="T234" s="19"/>
      <c r="U234" s="19"/>
      <c r="V234" s="47"/>
      <c r="W234" s="48"/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1649</v>
      </c>
      <c r="B235" s="40" t="s">
        <v>469</v>
      </c>
      <c r="C235" s="41" t="s">
        <v>470</v>
      </c>
      <c r="D235" s="25">
        <f t="shared" si="6"/>
        <v>0</v>
      </c>
      <c r="E235" s="35">
        <f t="shared" si="7"/>
        <v>146027.82999999999</v>
      </c>
      <c r="F235" s="29">
        <v>0</v>
      </c>
      <c r="G235" s="30">
        <v>28698.66</v>
      </c>
      <c r="H235" s="19">
        <v>0</v>
      </c>
      <c r="I235" s="19">
        <v>28698.66</v>
      </c>
      <c r="J235" s="47">
        <v>0</v>
      </c>
      <c r="K235" s="48">
        <v>25502.16</v>
      </c>
      <c r="L235" s="19">
        <v>0</v>
      </c>
      <c r="M235" s="19">
        <v>23764.87</v>
      </c>
      <c r="N235" s="47">
        <v>0</v>
      </c>
      <c r="O235" s="48">
        <v>20192.63</v>
      </c>
      <c r="P235" s="19">
        <v>0</v>
      </c>
      <c r="Q235" s="19">
        <v>19170.849999999999</v>
      </c>
      <c r="R235" s="47"/>
      <c r="S235" s="48"/>
      <c r="T235" s="19"/>
      <c r="U235" s="19"/>
      <c r="V235" s="47"/>
      <c r="W235" s="48"/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1649</v>
      </c>
      <c r="B236" s="40" t="s">
        <v>471</v>
      </c>
      <c r="C236" s="41" t="s">
        <v>472</v>
      </c>
      <c r="D236" s="25">
        <f t="shared" si="6"/>
        <v>0</v>
      </c>
      <c r="E236" s="35">
        <f t="shared" si="7"/>
        <v>2213.66</v>
      </c>
      <c r="F236" s="29">
        <v>0</v>
      </c>
      <c r="G236" s="30">
        <v>1106.83</v>
      </c>
      <c r="H236" s="19">
        <v>0</v>
      </c>
      <c r="I236" s="19">
        <v>1106.83</v>
      </c>
      <c r="J236" s="47">
        <v>0</v>
      </c>
      <c r="K236" s="48">
        <v>0</v>
      </c>
      <c r="L236" s="19">
        <v>0</v>
      </c>
      <c r="M236" s="19">
        <v>0</v>
      </c>
      <c r="N236" s="47">
        <v>0</v>
      </c>
      <c r="O236" s="48">
        <v>0</v>
      </c>
      <c r="P236" s="19">
        <v>0</v>
      </c>
      <c r="Q236" s="19">
        <v>0</v>
      </c>
      <c r="R236" s="47"/>
      <c r="S236" s="48"/>
      <c r="T236" s="19"/>
      <c r="U236" s="19"/>
      <c r="V236" s="47"/>
      <c r="W236" s="48"/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1649</v>
      </c>
      <c r="B237" s="40" t="s">
        <v>473</v>
      </c>
      <c r="C237" s="41" t="s">
        <v>474</v>
      </c>
      <c r="D237" s="25">
        <f t="shared" si="6"/>
        <v>0</v>
      </c>
      <c r="E237" s="35">
        <f t="shared" si="7"/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1649</v>
      </c>
      <c r="B238" s="40" t="s">
        <v>475</v>
      </c>
      <c r="C238" s="41" t="s">
        <v>476</v>
      </c>
      <c r="D238" s="25">
        <f t="shared" si="6"/>
        <v>0</v>
      </c>
      <c r="E238" s="35">
        <f t="shared" si="7"/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19"/>
      <c r="Q238" s="19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1649</v>
      </c>
      <c r="B239" s="40" t="s">
        <v>477</v>
      </c>
      <c r="C239" s="41" t="s">
        <v>478</v>
      </c>
      <c r="D239" s="25">
        <f t="shared" si="6"/>
        <v>0</v>
      </c>
      <c r="E239" s="35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9">
        <v>0</v>
      </c>
      <c r="K239" s="50">
        <v>0</v>
      </c>
      <c r="L239" s="22">
        <v>0</v>
      </c>
      <c r="M239" s="22">
        <v>0</v>
      </c>
      <c r="N239" s="49">
        <v>0</v>
      </c>
      <c r="O239" s="50">
        <v>0</v>
      </c>
      <c r="P239" s="22">
        <v>0</v>
      </c>
      <c r="Q239" s="22">
        <v>0</v>
      </c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1649</v>
      </c>
      <c r="B240" s="40" t="s">
        <v>479</v>
      </c>
      <c r="C240" s="41" t="s">
        <v>480</v>
      </c>
      <c r="D240" s="25">
        <f t="shared" si="6"/>
        <v>0</v>
      </c>
      <c r="E240" s="35">
        <f t="shared" si="7"/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1649</v>
      </c>
      <c r="B241" s="40" t="s">
        <v>481</v>
      </c>
      <c r="C241" s="41" t="s">
        <v>482</v>
      </c>
      <c r="D241" s="25">
        <f t="shared" si="6"/>
        <v>0</v>
      </c>
      <c r="E241" s="35">
        <f t="shared" si="7"/>
        <v>0</v>
      </c>
      <c r="F241" s="29">
        <v>0</v>
      </c>
      <c r="G241" s="30">
        <v>0</v>
      </c>
      <c r="H241" s="22">
        <v>0</v>
      </c>
      <c r="I241" s="22">
        <v>0</v>
      </c>
      <c r="J241" s="49">
        <v>0</v>
      </c>
      <c r="K241" s="50">
        <v>0</v>
      </c>
      <c r="L241" s="22">
        <v>0</v>
      </c>
      <c r="M241" s="22">
        <v>0</v>
      </c>
      <c r="N241" s="49">
        <v>0</v>
      </c>
      <c r="O241" s="50">
        <v>0</v>
      </c>
      <c r="P241" s="22">
        <v>0</v>
      </c>
      <c r="Q241" s="22">
        <v>0</v>
      </c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1649</v>
      </c>
      <c r="B242" s="40" t="s">
        <v>483</v>
      </c>
      <c r="C242" s="41" t="s">
        <v>484</v>
      </c>
      <c r="D242" s="25">
        <f t="shared" si="6"/>
        <v>0</v>
      </c>
      <c r="E242" s="35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/>
      <c r="S242" s="48"/>
      <c r="T242" s="19"/>
      <c r="U242" s="19"/>
      <c r="V242" s="47"/>
      <c r="W242" s="48"/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1649</v>
      </c>
      <c r="B243" s="40" t="s">
        <v>485</v>
      </c>
      <c r="C243" s="41" t="s">
        <v>486</v>
      </c>
      <c r="D243" s="25">
        <f t="shared" si="6"/>
        <v>0</v>
      </c>
      <c r="E243" s="35">
        <f t="shared" si="7"/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22"/>
      <c r="Q243" s="22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1649</v>
      </c>
      <c r="B244" s="40" t="s">
        <v>487</v>
      </c>
      <c r="C244" s="41" t="s">
        <v>488</v>
      </c>
      <c r="D244" s="25">
        <f t="shared" si="6"/>
        <v>0</v>
      </c>
      <c r="E244" s="35">
        <f t="shared" si="7"/>
        <v>0</v>
      </c>
      <c r="F244" s="29">
        <v>0</v>
      </c>
      <c r="G244" s="30">
        <v>0</v>
      </c>
      <c r="H244" s="19">
        <v>0</v>
      </c>
      <c r="I244" s="19">
        <v>0</v>
      </c>
      <c r="J244" s="47">
        <v>0</v>
      </c>
      <c r="K244" s="48">
        <v>0</v>
      </c>
      <c r="L244" s="19">
        <v>0</v>
      </c>
      <c r="M244" s="19">
        <v>0</v>
      </c>
      <c r="N244" s="47">
        <v>0</v>
      </c>
      <c r="O244" s="48">
        <v>0</v>
      </c>
      <c r="P244" s="19">
        <v>0</v>
      </c>
      <c r="Q244" s="19">
        <v>0</v>
      </c>
      <c r="R244" s="47"/>
      <c r="S244" s="48"/>
      <c r="T244" s="19"/>
      <c r="U244" s="19"/>
      <c r="V244" s="47"/>
      <c r="W244" s="48"/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1649</v>
      </c>
      <c r="B245" s="40" t="s">
        <v>489</v>
      </c>
      <c r="C245" s="41" t="s">
        <v>490</v>
      </c>
      <c r="D245" s="25">
        <f t="shared" si="6"/>
        <v>0</v>
      </c>
      <c r="E245" s="35">
        <f t="shared" si="7"/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1649</v>
      </c>
      <c r="B246" s="40" t="s">
        <v>491</v>
      </c>
      <c r="C246" s="41" t="s">
        <v>492</v>
      </c>
      <c r="D246" s="25">
        <f t="shared" si="6"/>
        <v>65893670.640000001</v>
      </c>
      <c r="E246" s="35">
        <f t="shared" si="7"/>
        <v>0</v>
      </c>
      <c r="F246" s="29">
        <v>0</v>
      </c>
      <c r="G246" s="30">
        <v>0</v>
      </c>
      <c r="H246" s="19">
        <v>0</v>
      </c>
      <c r="I246" s="19">
        <v>0</v>
      </c>
      <c r="J246" s="47">
        <v>0</v>
      </c>
      <c r="K246" s="48">
        <v>0</v>
      </c>
      <c r="L246" s="19">
        <v>0</v>
      </c>
      <c r="M246" s="19">
        <v>0</v>
      </c>
      <c r="N246" s="47">
        <v>0</v>
      </c>
      <c r="O246" s="48">
        <v>0</v>
      </c>
      <c r="P246" s="19">
        <v>65893670.640000001</v>
      </c>
      <c r="Q246" s="19">
        <v>0</v>
      </c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1649</v>
      </c>
      <c r="B247" s="40" t="s">
        <v>493</v>
      </c>
      <c r="C247" s="41" t="s">
        <v>494</v>
      </c>
      <c r="D247" s="25">
        <f t="shared" si="6"/>
        <v>0</v>
      </c>
      <c r="E247" s="35">
        <f t="shared" si="7"/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1649</v>
      </c>
      <c r="B248" s="40" t="s">
        <v>495</v>
      </c>
      <c r="C248" s="41" t="s">
        <v>496</v>
      </c>
      <c r="D248" s="25">
        <f t="shared" si="6"/>
        <v>0</v>
      </c>
      <c r="E248" s="35">
        <f t="shared" si="7"/>
        <v>0</v>
      </c>
      <c r="F248" s="29"/>
      <c r="G248" s="30"/>
      <c r="H248" s="22"/>
      <c r="I248" s="22"/>
      <c r="J248" s="49"/>
      <c r="K248" s="50"/>
      <c r="L248" s="22"/>
      <c r="M248" s="22"/>
      <c r="N248" s="49"/>
      <c r="O248" s="50"/>
      <c r="P248" s="19"/>
      <c r="Q248" s="19"/>
      <c r="R248" s="49"/>
      <c r="S248" s="50"/>
      <c r="T248" s="22"/>
      <c r="U248" s="22"/>
      <c r="V248" s="49"/>
      <c r="W248" s="50"/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1649</v>
      </c>
      <c r="B249" s="40" t="s">
        <v>497</v>
      </c>
      <c r="C249" s="41" t="s">
        <v>498</v>
      </c>
      <c r="D249" s="25">
        <f t="shared" si="6"/>
        <v>0</v>
      </c>
      <c r="E249" s="35">
        <f t="shared" si="7"/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1649</v>
      </c>
      <c r="B250" s="40" t="s">
        <v>499</v>
      </c>
      <c r="C250" s="41" t="s">
        <v>500</v>
      </c>
      <c r="D250" s="25">
        <f t="shared" si="6"/>
        <v>0</v>
      </c>
      <c r="E250" s="35">
        <f t="shared" si="7"/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1649</v>
      </c>
      <c r="B251" s="40" t="s">
        <v>501</v>
      </c>
      <c r="C251" s="41" t="s">
        <v>502</v>
      </c>
      <c r="D251" s="25">
        <f t="shared" si="6"/>
        <v>0</v>
      </c>
      <c r="E251" s="35">
        <f t="shared" si="7"/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22"/>
      <c r="Q251" s="22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1649</v>
      </c>
      <c r="B252" s="40" t="s">
        <v>503</v>
      </c>
      <c r="C252" s="41" t="s">
        <v>504</v>
      </c>
      <c r="D252" s="25">
        <f t="shared" si="6"/>
        <v>0</v>
      </c>
      <c r="E252" s="35">
        <f t="shared" si="7"/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1649</v>
      </c>
      <c r="B253" s="40" t="s">
        <v>505</v>
      </c>
      <c r="C253" s="41" t="s">
        <v>506</v>
      </c>
      <c r="D253" s="25">
        <f t="shared" si="6"/>
        <v>0</v>
      </c>
      <c r="E253" s="35">
        <f t="shared" si="7"/>
        <v>0</v>
      </c>
      <c r="F253" s="29">
        <v>0</v>
      </c>
      <c r="G253" s="30">
        <v>0</v>
      </c>
      <c r="H253" s="22">
        <v>0</v>
      </c>
      <c r="I253" s="22">
        <v>0</v>
      </c>
      <c r="J253" s="49">
        <v>0</v>
      </c>
      <c r="K253" s="50">
        <v>0</v>
      </c>
      <c r="L253" s="22">
        <v>0</v>
      </c>
      <c r="M253" s="22">
        <v>0</v>
      </c>
      <c r="N253" s="49">
        <v>0</v>
      </c>
      <c r="O253" s="50">
        <v>0</v>
      </c>
      <c r="P253" s="19">
        <v>0</v>
      </c>
      <c r="Q253" s="19">
        <v>0</v>
      </c>
      <c r="R253" s="49"/>
      <c r="S253" s="50"/>
      <c r="T253" s="22"/>
      <c r="U253" s="22"/>
      <c r="V253" s="49"/>
      <c r="W253" s="50"/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1649</v>
      </c>
      <c r="B254" s="40" t="s">
        <v>507</v>
      </c>
      <c r="C254" s="41" t="s">
        <v>508</v>
      </c>
      <c r="D254" s="25">
        <f t="shared" si="6"/>
        <v>65893670.640000001</v>
      </c>
      <c r="E254" s="35">
        <f t="shared" si="7"/>
        <v>65893670.640000001</v>
      </c>
      <c r="F254" s="29"/>
      <c r="G254" s="30"/>
      <c r="H254" s="22"/>
      <c r="I254" s="22"/>
      <c r="J254" s="49"/>
      <c r="K254" s="50"/>
      <c r="L254" s="22"/>
      <c r="M254" s="22"/>
      <c r="N254" s="49"/>
      <c r="O254" s="50"/>
      <c r="P254" s="19">
        <v>65893670.640000001</v>
      </c>
      <c r="Q254" s="19">
        <v>65893670.640000001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1640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1649</v>
      </c>
      <c r="B255" s="40" t="s">
        <v>509</v>
      </c>
      <c r="C255" s="41" t="s">
        <v>510</v>
      </c>
      <c r="D255" s="25">
        <f t="shared" si="6"/>
        <v>0</v>
      </c>
      <c r="E255" s="35">
        <f t="shared" si="7"/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1649</v>
      </c>
      <c r="B256" s="40" t="s">
        <v>511</v>
      </c>
      <c r="C256" s="41" t="s">
        <v>512</v>
      </c>
      <c r="D256" s="25">
        <f t="shared" si="6"/>
        <v>0</v>
      </c>
      <c r="E256" s="35">
        <f t="shared" si="7"/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1649</v>
      </c>
      <c r="B257" s="40" t="s">
        <v>513</v>
      </c>
      <c r="C257" s="41" t="s">
        <v>514</v>
      </c>
      <c r="D257" s="25">
        <f t="shared" si="6"/>
        <v>0</v>
      </c>
      <c r="E257" s="35">
        <f t="shared" si="7"/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22"/>
      <c r="Q257" s="22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1649</v>
      </c>
      <c r="B258" s="40" t="s">
        <v>515</v>
      </c>
      <c r="C258" s="41" t="s">
        <v>516</v>
      </c>
      <c r="D258" s="25">
        <f t="shared" si="6"/>
        <v>0</v>
      </c>
      <c r="E258" s="35">
        <f t="shared" si="7"/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19"/>
      <c r="Q258" s="19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1649</v>
      </c>
      <c r="B259" s="40" t="s">
        <v>517</v>
      </c>
      <c r="C259" s="41" t="s">
        <v>518</v>
      </c>
      <c r="D259" s="25">
        <f t="shared" si="6"/>
        <v>0</v>
      </c>
      <c r="E259" s="35">
        <f t="shared" si="7"/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1649</v>
      </c>
      <c r="B260" s="40" t="s">
        <v>519</v>
      </c>
      <c r="C260" s="41" t="s">
        <v>520</v>
      </c>
      <c r="D260" s="25">
        <f t="shared" ref="D260:D323" si="8">F260+H260+J260+L260+N260+P260+R260+T260+V260+X260+Z260+AB260</f>
        <v>0</v>
      </c>
      <c r="E260" s="35">
        <f t="shared" ref="E260:E323" si="9">G260+I260+K260+M260+O260+Q260+S260+U260+W260+Y260+AA260+AC260</f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1649</v>
      </c>
      <c r="B261" s="40" t="s">
        <v>521</v>
      </c>
      <c r="C261" s="41" t="s">
        <v>522</v>
      </c>
      <c r="D261" s="25">
        <f t="shared" si="8"/>
        <v>0</v>
      </c>
      <c r="E261" s="35">
        <f t="shared" si="9"/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1649</v>
      </c>
      <c r="B262" s="40" t="s">
        <v>523</v>
      </c>
      <c r="C262" s="41" t="s">
        <v>524</v>
      </c>
      <c r="D262" s="25">
        <f t="shared" si="8"/>
        <v>0</v>
      </c>
      <c r="E262" s="35">
        <f t="shared" si="9"/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1649</v>
      </c>
      <c r="B263" s="40" t="s">
        <v>525</v>
      </c>
      <c r="C263" s="41" t="s">
        <v>526</v>
      </c>
      <c r="D263" s="25">
        <f t="shared" si="8"/>
        <v>0</v>
      </c>
      <c r="E263" s="35">
        <f t="shared" si="9"/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1649</v>
      </c>
      <c r="B264" s="40" t="s">
        <v>527</v>
      </c>
      <c r="C264" s="41" t="s">
        <v>528</v>
      </c>
      <c r="D264" s="25">
        <f t="shared" si="8"/>
        <v>0</v>
      </c>
      <c r="E264" s="35">
        <f t="shared" si="9"/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1649</v>
      </c>
      <c r="B265" s="40" t="s">
        <v>529</v>
      </c>
      <c r="C265" s="41" t="s">
        <v>530</v>
      </c>
      <c r="D265" s="25">
        <f t="shared" si="8"/>
        <v>0</v>
      </c>
      <c r="E265" s="35">
        <f t="shared" si="9"/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22"/>
      <c r="Q265" s="22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1640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1649</v>
      </c>
      <c r="B266" s="40" t="s">
        <v>531</v>
      </c>
      <c r="C266" s="41" t="s">
        <v>532</v>
      </c>
      <c r="D266" s="25">
        <f t="shared" si="8"/>
        <v>0</v>
      </c>
      <c r="E266" s="35">
        <f t="shared" si="9"/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19"/>
      <c r="Q266" s="19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1649</v>
      </c>
      <c r="B267" s="40" t="s">
        <v>533</v>
      </c>
      <c r="C267" s="41" t="s">
        <v>534</v>
      </c>
      <c r="D267" s="25">
        <f t="shared" si="8"/>
        <v>0</v>
      </c>
      <c r="E267" s="35">
        <f t="shared" si="9"/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1649</v>
      </c>
      <c r="B268" s="40" t="s">
        <v>535</v>
      </c>
      <c r="C268" s="41" t="s">
        <v>536</v>
      </c>
      <c r="D268" s="25">
        <f t="shared" si="8"/>
        <v>0</v>
      </c>
      <c r="E268" s="35">
        <f t="shared" si="9"/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1649</v>
      </c>
      <c r="B269" s="40" t="s">
        <v>537</v>
      </c>
      <c r="C269" s="41" t="s">
        <v>538</v>
      </c>
      <c r="D269" s="25">
        <f t="shared" si="8"/>
        <v>69920682.479999989</v>
      </c>
      <c r="E269" s="35">
        <f t="shared" si="9"/>
        <v>62428749.010000005</v>
      </c>
      <c r="F269" s="29">
        <v>4642488.6399999997</v>
      </c>
      <c r="G269" s="30">
        <v>10540888.109999999</v>
      </c>
      <c r="H269" s="19">
        <v>20495113.989999998</v>
      </c>
      <c r="I269" s="19">
        <v>10028079.880000001</v>
      </c>
      <c r="J269" s="47">
        <v>8305550.9800000004</v>
      </c>
      <c r="K269" s="48">
        <v>10251518.689999999</v>
      </c>
      <c r="L269" s="19">
        <v>16697653.550000001</v>
      </c>
      <c r="M269" s="19">
        <v>10276397.35</v>
      </c>
      <c r="N269" s="47">
        <v>7195572.8300000001</v>
      </c>
      <c r="O269" s="48">
        <v>9751051.1400000006</v>
      </c>
      <c r="P269" s="22">
        <v>12584302.49</v>
      </c>
      <c r="Q269" s="22">
        <v>11580813.84</v>
      </c>
      <c r="R269" s="47"/>
      <c r="S269" s="48"/>
      <c r="T269" s="19"/>
      <c r="U269" s="19"/>
      <c r="V269" s="47"/>
      <c r="W269" s="48"/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1649</v>
      </c>
      <c r="B270" s="40" t="s">
        <v>539</v>
      </c>
      <c r="C270" s="41" t="s">
        <v>540</v>
      </c>
      <c r="D270" s="25">
        <f t="shared" si="8"/>
        <v>34719338.93</v>
      </c>
      <c r="E270" s="35">
        <f t="shared" si="9"/>
        <v>33203556.490000002</v>
      </c>
      <c r="F270" s="29">
        <v>2731821.45</v>
      </c>
      <c r="G270" s="30">
        <v>4166686.77</v>
      </c>
      <c r="H270" s="19">
        <v>9033450.3000000007</v>
      </c>
      <c r="I270" s="19">
        <v>6189994.29</v>
      </c>
      <c r="J270" s="47">
        <v>4674914.97</v>
      </c>
      <c r="K270" s="48">
        <v>8300984.4199999999</v>
      </c>
      <c r="L270" s="19">
        <v>8063931.9500000002</v>
      </c>
      <c r="M270" s="19">
        <v>4011382.9</v>
      </c>
      <c r="N270" s="47">
        <v>5681058.3899999997</v>
      </c>
      <c r="O270" s="48">
        <v>3597540.21</v>
      </c>
      <c r="P270" s="22">
        <v>4534161.87</v>
      </c>
      <c r="Q270" s="22">
        <v>6936967.9000000004</v>
      </c>
      <c r="R270" s="47"/>
      <c r="S270" s="48"/>
      <c r="T270" s="19"/>
      <c r="U270" s="19"/>
      <c r="V270" s="47"/>
      <c r="W270" s="48"/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1649</v>
      </c>
      <c r="B271" s="40" t="s">
        <v>541</v>
      </c>
      <c r="C271" s="41" t="s">
        <v>542</v>
      </c>
      <c r="D271" s="25">
        <f t="shared" si="8"/>
        <v>16587559.42</v>
      </c>
      <c r="E271" s="35">
        <f t="shared" si="9"/>
        <v>16829676.870000001</v>
      </c>
      <c r="F271" s="29">
        <v>1461240.45</v>
      </c>
      <c r="G271" s="30">
        <v>2919453.92</v>
      </c>
      <c r="H271" s="19">
        <v>4066209.42</v>
      </c>
      <c r="I271" s="19">
        <v>3435695.72</v>
      </c>
      <c r="J271" s="47">
        <v>2443168.9500000002</v>
      </c>
      <c r="K271" s="48">
        <v>1419510.95</v>
      </c>
      <c r="L271" s="19">
        <v>4425066.84</v>
      </c>
      <c r="M271" s="19">
        <v>2975237.84</v>
      </c>
      <c r="N271" s="47">
        <v>2101045</v>
      </c>
      <c r="O271" s="48">
        <v>3129890.72</v>
      </c>
      <c r="P271" s="19">
        <v>2090828.76</v>
      </c>
      <c r="Q271" s="19">
        <v>2949887.72</v>
      </c>
      <c r="R271" s="47"/>
      <c r="S271" s="48"/>
      <c r="T271" s="19"/>
      <c r="U271" s="19"/>
      <c r="V271" s="47"/>
      <c r="W271" s="48"/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1649</v>
      </c>
      <c r="B272" s="40" t="s">
        <v>543</v>
      </c>
      <c r="C272" s="41" t="s">
        <v>544</v>
      </c>
      <c r="D272" s="25">
        <f t="shared" si="8"/>
        <v>14415765.32</v>
      </c>
      <c r="E272" s="35">
        <f t="shared" si="9"/>
        <v>15382467.050000001</v>
      </c>
      <c r="F272" s="29">
        <v>3664525.91</v>
      </c>
      <c r="G272" s="30">
        <v>2803604.14</v>
      </c>
      <c r="H272" s="19">
        <v>3394000.64</v>
      </c>
      <c r="I272" s="19">
        <v>2826576.72</v>
      </c>
      <c r="J272" s="47">
        <v>171155.84</v>
      </c>
      <c r="K272" s="48">
        <v>2364030.46</v>
      </c>
      <c r="L272" s="19">
        <v>2675756.7400000002</v>
      </c>
      <c r="M272" s="19">
        <v>2347392.87</v>
      </c>
      <c r="N272" s="47">
        <v>1747566.43</v>
      </c>
      <c r="O272" s="48">
        <v>2077045.9</v>
      </c>
      <c r="P272" s="19">
        <v>2762759.76</v>
      </c>
      <c r="Q272" s="19">
        <v>2963816.96</v>
      </c>
      <c r="R272" s="47"/>
      <c r="S272" s="48"/>
      <c r="T272" s="19"/>
      <c r="U272" s="19"/>
      <c r="V272" s="47"/>
      <c r="W272" s="48"/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1649</v>
      </c>
      <c r="B273" s="40" t="s">
        <v>545</v>
      </c>
      <c r="C273" s="41" t="s">
        <v>546</v>
      </c>
      <c r="D273" s="25">
        <f t="shared" si="8"/>
        <v>12776039.09</v>
      </c>
      <c r="E273" s="35">
        <f t="shared" si="9"/>
        <v>8607738.620000001</v>
      </c>
      <c r="F273" s="29">
        <v>6545699.0700000003</v>
      </c>
      <c r="G273" s="30">
        <v>1702407</v>
      </c>
      <c r="H273" s="19">
        <v>3937047.45</v>
      </c>
      <c r="I273" s="19">
        <v>3483089.82</v>
      </c>
      <c r="J273" s="47">
        <v>315875</v>
      </c>
      <c r="K273" s="48">
        <v>583287.16</v>
      </c>
      <c r="L273" s="19">
        <v>731814.55</v>
      </c>
      <c r="M273" s="19">
        <v>1236675.53</v>
      </c>
      <c r="N273" s="47">
        <v>265550</v>
      </c>
      <c r="O273" s="48">
        <v>884257.09</v>
      </c>
      <c r="P273" s="19">
        <v>980053.02</v>
      </c>
      <c r="Q273" s="19">
        <v>718022.02</v>
      </c>
      <c r="R273" s="47"/>
      <c r="S273" s="48"/>
      <c r="T273" s="19"/>
      <c r="U273" s="19"/>
      <c r="V273" s="47"/>
      <c r="W273" s="48"/>
      <c r="X273" s="19"/>
      <c r="Y273" s="19"/>
      <c r="Z273" s="47"/>
      <c r="AA273" s="48"/>
      <c r="AB273" s="19"/>
      <c r="AC273" s="19"/>
      <c r="AD273" s="52"/>
      <c r="AE273" s="27"/>
      <c r="AF273" s="27" t="s">
        <v>1640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1649</v>
      </c>
      <c r="B274" s="40" t="s">
        <v>547</v>
      </c>
      <c r="C274" s="41" t="s">
        <v>548</v>
      </c>
      <c r="D274" s="25">
        <f t="shared" si="8"/>
        <v>2667545</v>
      </c>
      <c r="E274" s="35">
        <f t="shared" si="9"/>
        <v>1996500</v>
      </c>
      <c r="F274" s="29">
        <v>603120</v>
      </c>
      <c r="G274" s="30">
        <v>0</v>
      </c>
      <c r="H274" s="19">
        <v>504150</v>
      </c>
      <c r="I274" s="19">
        <v>0</v>
      </c>
      <c r="J274" s="47">
        <v>195000</v>
      </c>
      <c r="K274" s="48">
        <v>582500</v>
      </c>
      <c r="L274" s="19">
        <v>782275</v>
      </c>
      <c r="M274" s="19">
        <v>286800</v>
      </c>
      <c r="N274" s="47">
        <v>0</v>
      </c>
      <c r="O274" s="48">
        <v>527200</v>
      </c>
      <c r="P274" s="19">
        <v>583000</v>
      </c>
      <c r="Q274" s="19">
        <v>600000</v>
      </c>
      <c r="R274" s="47"/>
      <c r="S274" s="48"/>
      <c r="T274" s="19"/>
      <c r="U274" s="19"/>
      <c r="V274" s="47"/>
      <c r="W274" s="48"/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1649</v>
      </c>
      <c r="B275" s="40" t="s">
        <v>549</v>
      </c>
      <c r="C275" s="41" t="s">
        <v>550</v>
      </c>
      <c r="D275" s="25">
        <f t="shared" si="8"/>
        <v>0</v>
      </c>
      <c r="E275" s="35">
        <f t="shared" si="9"/>
        <v>0</v>
      </c>
      <c r="F275" s="29"/>
      <c r="G275" s="30"/>
      <c r="H275" s="22"/>
      <c r="I275" s="22"/>
      <c r="J275" s="49"/>
      <c r="K275" s="50"/>
      <c r="L275" s="22"/>
      <c r="M275" s="22"/>
      <c r="N275" s="49"/>
      <c r="O275" s="50"/>
      <c r="P275" s="19"/>
      <c r="Q275" s="19"/>
      <c r="R275" s="49"/>
      <c r="S275" s="50"/>
      <c r="T275" s="22"/>
      <c r="U275" s="22"/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1649</v>
      </c>
      <c r="B276" s="40" t="s">
        <v>551</v>
      </c>
      <c r="C276" s="41" t="s">
        <v>552</v>
      </c>
      <c r="D276" s="25">
        <f t="shared" si="8"/>
        <v>0</v>
      </c>
      <c r="E276" s="35">
        <f t="shared" si="9"/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19"/>
      <c r="Q276" s="19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1649</v>
      </c>
      <c r="B277" s="40" t="s">
        <v>553</v>
      </c>
      <c r="C277" s="41" t="s">
        <v>554</v>
      </c>
      <c r="D277" s="25">
        <f t="shared" si="8"/>
        <v>0</v>
      </c>
      <c r="E277" s="35">
        <f t="shared" si="9"/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1649</v>
      </c>
      <c r="B278" s="40" t="s">
        <v>555</v>
      </c>
      <c r="C278" s="41" t="s">
        <v>556</v>
      </c>
      <c r="D278" s="25">
        <f t="shared" si="8"/>
        <v>0</v>
      </c>
      <c r="E278" s="35">
        <f t="shared" si="9"/>
        <v>0</v>
      </c>
      <c r="F278" s="29"/>
      <c r="G278" s="30"/>
      <c r="H278" s="19"/>
      <c r="I278" s="19"/>
      <c r="J278" s="47"/>
      <c r="K278" s="48"/>
      <c r="L278" s="19"/>
      <c r="M278" s="19"/>
      <c r="N278" s="47"/>
      <c r="O278" s="48"/>
      <c r="P278" s="22"/>
      <c r="Q278" s="22"/>
      <c r="R278" s="47"/>
      <c r="S278" s="48"/>
      <c r="T278" s="19"/>
      <c r="U278" s="19"/>
      <c r="V278" s="47"/>
      <c r="W278" s="48"/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1649</v>
      </c>
      <c r="B279" s="40" t="s">
        <v>557</v>
      </c>
      <c r="C279" s="41" t="s">
        <v>558</v>
      </c>
      <c r="D279" s="25">
        <f t="shared" si="8"/>
        <v>1058413.46</v>
      </c>
      <c r="E279" s="35">
        <f t="shared" si="9"/>
        <v>746562.41999999993</v>
      </c>
      <c r="F279" s="29">
        <v>0</v>
      </c>
      <c r="G279" s="30">
        <v>165061.1</v>
      </c>
      <c r="H279" s="19">
        <v>496254.36</v>
      </c>
      <c r="I279" s="19">
        <v>272065.65000000002</v>
      </c>
      <c r="J279" s="47">
        <v>61634.400000000001</v>
      </c>
      <c r="K279" s="48">
        <v>0</v>
      </c>
      <c r="L279" s="19">
        <v>339819.1</v>
      </c>
      <c r="M279" s="19">
        <v>105945.60000000001</v>
      </c>
      <c r="N279" s="47">
        <v>0</v>
      </c>
      <c r="O279" s="48">
        <v>203490.07</v>
      </c>
      <c r="P279" s="22">
        <v>160705.60000000001</v>
      </c>
      <c r="Q279" s="22">
        <v>0</v>
      </c>
      <c r="R279" s="47"/>
      <c r="S279" s="48"/>
      <c r="T279" s="19"/>
      <c r="U279" s="19"/>
      <c r="V279" s="47"/>
      <c r="W279" s="48"/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1649</v>
      </c>
      <c r="B280" s="40" t="s">
        <v>559</v>
      </c>
      <c r="C280" s="41" t="s">
        <v>560</v>
      </c>
      <c r="D280" s="25">
        <f t="shared" si="8"/>
        <v>0</v>
      </c>
      <c r="E280" s="35">
        <f t="shared" si="9"/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1649</v>
      </c>
      <c r="B281" s="40" t="s">
        <v>561</v>
      </c>
      <c r="C281" s="41" t="s">
        <v>562</v>
      </c>
      <c r="D281" s="25">
        <f t="shared" si="8"/>
        <v>208490</v>
      </c>
      <c r="E281" s="35">
        <f t="shared" si="9"/>
        <v>438980</v>
      </c>
      <c r="F281" s="29"/>
      <c r="G281" s="30"/>
      <c r="H281" s="19">
        <v>5000</v>
      </c>
      <c r="I281" s="19">
        <v>203490</v>
      </c>
      <c r="J281" s="47">
        <v>0</v>
      </c>
      <c r="K281" s="48">
        <v>107770</v>
      </c>
      <c r="L281" s="19">
        <v>0</v>
      </c>
      <c r="M281" s="19">
        <v>0</v>
      </c>
      <c r="N281" s="47">
        <v>0</v>
      </c>
      <c r="O281" s="48">
        <v>127720</v>
      </c>
      <c r="P281" s="19">
        <v>203490</v>
      </c>
      <c r="Q281" s="19">
        <v>0</v>
      </c>
      <c r="R281" s="47"/>
      <c r="S281" s="48"/>
      <c r="T281" s="19"/>
      <c r="U281" s="19"/>
      <c r="V281" s="47"/>
      <c r="W281" s="48"/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1649</v>
      </c>
      <c r="B282" s="40" t="s">
        <v>563</v>
      </c>
      <c r="C282" s="41" t="s">
        <v>564</v>
      </c>
      <c r="D282" s="25">
        <f t="shared" si="8"/>
        <v>5329439.5</v>
      </c>
      <c r="E282" s="35">
        <f t="shared" si="9"/>
        <v>6807939.5</v>
      </c>
      <c r="F282" s="29">
        <v>336130</v>
      </c>
      <c r="G282" s="30">
        <v>1366620</v>
      </c>
      <c r="H282" s="19">
        <v>2345635</v>
      </c>
      <c r="I282" s="19">
        <v>1826070</v>
      </c>
      <c r="J282" s="47">
        <v>98164.5</v>
      </c>
      <c r="K282" s="48">
        <v>520194.5</v>
      </c>
      <c r="L282" s="19">
        <v>619650</v>
      </c>
      <c r="M282" s="19">
        <v>531565</v>
      </c>
      <c r="N282" s="47">
        <v>85500</v>
      </c>
      <c r="O282" s="48">
        <v>1648380</v>
      </c>
      <c r="P282" s="22">
        <v>1844360</v>
      </c>
      <c r="Q282" s="22">
        <v>915110</v>
      </c>
      <c r="R282" s="47"/>
      <c r="S282" s="48"/>
      <c r="T282" s="19"/>
      <c r="U282" s="19"/>
      <c r="V282" s="47"/>
      <c r="W282" s="48"/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1649</v>
      </c>
      <c r="B283" s="40" t="s">
        <v>565</v>
      </c>
      <c r="C283" s="41" t="s">
        <v>566</v>
      </c>
      <c r="D283" s="25">
        <f t="shared" si="8"/>
        <v>3596430</v>
      </c>
      <c r="E283" s="35">
        <f t="shared" si="9"/>
        <v>4707525</v>
      </c>
      <c r="F283" s="29">
        <v>662935</v>
      </c>
      <c r="G283" s="30">
        <v>0</v>
      </c>
      <c r="H283" s="19">
        <v>1482900</v>
      </c>
      <c r="I283" s="19">
        <v>1806830</v>
      </c>
      <c r="J283" s="47">
        <v>0</v>
      </c>
      <c r="K283" s="48">
        <v>0</v>
      </c>
      <c r="L283" s="19">
        <v>0</v>
      </c>
      <c r="M283" s="19">
        <v>1121645</v>
      </c>
      <c r="N283" s="47">
        <v>241725</v>
      </c>
      <c r="O283" s="48">
        <v>1779050</v>
      </c>
      <c r="P283" s="19">
        <v>1208870</v>
      </c>
      <c r="Q283" s="19">
        <v>0</v>
      </c>
      <c r="R283" s="47"/>
      <c r="S283" s="48"/>
      <c r="T283" s="19"/>
      <c r="U283" s="19"/>
      <c r="V283" s="47"/>
      <c r="W283" s="48"/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1649</v>
      </c>
      <c r="B284" s="40" t="s">
        <v>567</v>
      </c>
      <c r="C284" s="41" t="s">
        <v>568</v>
      </c>
      <c r="D284" s="25">
        <f t="shared" si="8"/>
        <v>0</v>
      </c>
      <c r="E284" s="35">
        <f t="shared" si="9"/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1649</v>
      </c>
      <c r="B285" s="40" t="s">
        <v>569</v>
      </c>
      <c r="C285" s="41" t="s">
        <v>570</v>
      </c>
      <c r="D285" s="25">
        <f t="shared" si="8"/>
        <v>0</v>
      </c>
      <c r="E285" s="35">
        <f t="shared" si="9"/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19"/>
      <c r="Q285" s="19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1649</v>
      </c>
      <c r="B286" s="40" t="s">
        <v>571</v>
      </c>
      <c r="C286" s="41" t="s">
        <v>572</v>
      </c>
      <c r="D286" s="25">
        <f t="shared" si="8"/>
        <v>0</v>
      </c>
      <c r="E286" s="35">
        <f t="shared" si="9"/>
        <v>0</v>
      </c>
      <c r="F286" s="29"/>
      <c r="G286" s="30"/>
      <c r="H286" s="19"/>
      <c r="I286" s="19"/>
      <c r="J286" s="47"/>
      <c r="K286" s="48"/>
      <c r="L286" s="19"/>
      <c r="M286" s="19"/>
      <c r="N286" s="47"/>
      <c r="O286" s="48"/>
      <c r="P286" s="22"/>
      <c r="Q286" s="22"/>
      <c r="R286" s="47"/>
      <c r="S286" s="48"/>
      <c r="T286" s="19"/>
      <c r="U286" s="19"/>
      <c r="V286" s="47"/>
      <c r="W286" s="48"/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1649</v>
      </c>
      <c r="B287" s="40" t="s">
        <v>573</v>
      </c>
      <c r="C287" s="41" t="s">
        <v>574</v>
      </c>
      <c r="D287" s="25">
        <f t="shared" si="8"/>
        <v>0</v>
      </c>
      <c r="E287" s="35">
        <f t="shared" si="9"/>
        <v>0</v>
      </c>
      <c r="F287" s="29">
        <v>0</v>
      </c>
      <c r="G287" s="30">
        <v>0</v>
      </c>
      <c r="H287" s="19">
        <v>0</v>
      </c>
      <c r="I287" s="19">
        <v>0</v>
      </c>
      <c r="J287" s="47">
        <v>0</v>
      </c>
      <c r="K287" s="48">
        <v>0</v>
      </c>
      <c r="L287" s="19">
        <v>0</v>
      </c>
      <c r="M287" s="19">
        <v>0</v>
      </c>
      <c r="N287" s="47">
        <v>0</v>
      </c>
      <c r="O287" s="48">
        <v>0</v>
      </c>
      <c r="P287" s="22">
        <v>0</v>
      </c>
      <c r="Q287" s="22">
        <v>0</v>
      </c>
      <c r="R287" s="47"/>
      <c r="S287" s="48"/>
      <c r="T287" s="19"/>
      <c r="U287" s="19"/>
      <c r="V287" s="47"/>
      <c r="W287" s="48"/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1649</v>
      </c>
      <c r="B288" s="40" t="s">
        <v>575</v>
      </c>
      <c r="C288" s="41" t="s">
        <v>576</v>
      </c>
      <c r="D288" s="25">
        <f t="shared" si="8"/>
        <v>0</v>
      </c>
      <c r="E288" s="35">
        <f t="shared" si="9"/>
        <v>52800</v>
      </c>
      <c r="F288" s="29">
        <v>0</v>
      </c>
      <c r="G288" s="30">
        <v>21750</v>
      </c>
      <c r="H288" s="22">
        <v>0</v>
      </c>
      <c r="I288" s="22">
        <v>0</v>
      </c>
      <c r="J288" s="49">
        <v>0</v>
      </c>
      <c r="K288" s="50">
        <v>0</v>
      </c>
      <c r="L288" s="22">
        <v>0</v>
      </c>
      <c r="M288" s="22">
        <v>0</v>
      </c>
      <c r="N288" s="49">
        <v>0</v>
      </c>
      <c r="O288" s="50">
        <v>31050</v>
      </c>
      <c r="P288" s="19">
        <v>0</v>
      </c>
      <c r="Q288" s="19">
        <v>0</v>
      </c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1649</v>
      </c>
      <c r="B289" s="40" t="s">
        <v>577</v>
      </c>
      <c r="C289" s="41" t="s">
        <v>578</v>
      </c>
      <c r="D289" s="25">
        <f t="shared" si="8"/>
        <v>0</v>
      </c>
      <c r="E289" s="35">
        <f t="shared" si="9"/>
        <v>1165686</v>
      </c>
      <c r="F289" s="29">
        <v>0</v>
      </c>
      <c r="G289" s="30">
        <v>472681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202430</v>
      </c>
      <c r="P289" s="19">
        <v>0</v>
      </c>
      <c r="Q289" s="19">
        <v>490575</v>
      </c>
      <c r="R289" s="47"/>
      <c r="S289" s="48"/>
      <c r="T289" s="19"/>
      <c r="U289" s="19"/>
      <c r="V289" s="47"/>
      <c r="W289" s="48"/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1649</v>
      </c>
      <c r="B290" s="40" t="s">
        <v>579</v>
      </c>
      <c r="C290" s="41" t="s">
        <v>580</v>
      </c>
      <c r="D290" s="25">
        <f t="shared" si="8"/>
        <v>0</v>
      </c>
      <c r="E290" s="35">
        <f t="shared" si="9"/>
        <v>396758.8</v>
      </c>
      <c r="F290" s="29"/>
      <c r="G290" s="30"/>
      <c r="H290" s="19"/>
      <c r="I290" s="19"/>
      <c r="J290" s="47">
        <v>0</v>
      </c>
      <c r="K290" s="48">
        <v>396758.8</v>
      </c>
      <c r="L290" s="19">
        <v>0</v>
      </c>
      <c r="M290" s="19">
        <v>0</v>
      </c>
      <c r="N290" s="47">
        <v>0</v>
      </c>
      <c r="O290" s="48">
        <v>0</v>
      </c>
      <c r="P290" s="22">
        <v>0</v>
      </c>
      <c r="Q290" s="22">
        <v>0</v>
      </c>
      <c r="R290" s="47"/>
      <c r="S290" s="48"/>
      <c r="T290" s="19"/>
      <c r="U290" s="19"/>
      <c r="V290" s="47"/>
      <c r="W290" s="48"/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1649</v>
      </c>
      <c r="B291" s="40" t="s">
        <v>581</v>
      </c>
      <c r="C291" s="41" t="s">
        <v>582</v>
      </c>
      <c r="D291" s="25">
        <f t="shared" si="8"/>
        <v>0</v>
      </c>
      <c r="E291" s="35">
        <f t="shared" si="9"/>
        <v>0</v>
      </c>
      <c r="F291" s="29"/>
      <c r="G291" s="30"/>
      <c r="H291" s="22"/>
      <c r="I291" s="22"/>
      <c r="J291" s="49"/>
      <c r="K291" s="50"/>
      <c r="L291" s="22"/>
      <c r="M291" s="22"/>
      <c r="N291" s="49"/>
      <c r="O291" s="50"/>
      <c r="P291" s="19"/>
      <c r="Q291" s="19"/>
      <c r="R291" s="49"/>
      <c r="S291" s="50"/>
      <c r="T291" s="22"/>
      <c r="U291" s="22"/>
      <c r="V291" s="49"/>
      <c r="W291" s="50"/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1649</v>
      </c>
      <c r="B292" s="40" t="s">
        <v>583</v>
      </c>
      <c r="C292" s="41" t="s">
        <v>584</v>
      </c>
      <c r="D292" s="25">
        <f t="shared" si="8"/>
        <v>0</v>
      </c>
      <c r="E292" s="35">
        <f t="shared" si="9"/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19"/>
      <c r="Q292" s="19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1649</v>
      </c>
      <c r="B293" s="40" t="s">
        <v>585</v>
      </c>
      <c r="C293" s="41" t="s">
        <v>586</v>
      </c>
      <c r="D293" s="25">
        <f t="shared" si="8"/>
        <v>0</v>
      </c>
      <c r="E293" s="35">
        <f t="shared" si="9"/>
        <v>5495</v>
      </c>
      <c r="F293" s="29">
        <v>0</v>
      </c>
      <c r="G293" s="30">
        <v>5095</v>
      </c>
      <c r="H293" s="22">
        <v>0</v>
      </c>
      <c r="I293" s="22">
        <v>0</v>
      </c>
      <c r="J293" s="49">
        <v>0</v>
      </c>
      <c r="K293" s="50">
        <v>0</v>
      </c>
      <c r="L293" s="22">
        <v>0</v>
      </c>
      <c r="M293" s="22">
        <v>0</v>
      </c>
      <c r="N293" s="49">
        <v>0</v>
      </c>
      <c r="O293" s="50">
        <v>400</v>
      </c>
      <c r="P293" s="22">
        <v>0</v>
      </c>
      <c r="Q293" s="22">
        <v>0</v>
      </c>
      <c r="R293" s="49"/>
      <c r="S293" s="50"/>
      <c r="T293" s="22"/>
      <c r="U293" s="22"/>
      <c r="V293" s="49"/>
      <c r="W293" s="50"/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1649</v>
      </c>
      <c r="B294" s="40" t="s">
        <v>587</v>
      </c>
      <c r="C294" s="41" t="s">
        <v>588</v>
      </c>
      <c r="D294" s="25">
        <f t="shared" si="8"/>
        <v>0</v>
      </c>
      <c r="E294" s="35">
        <f t="shared" si="9"/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1649</v>
      </c>
      <c r="B295" s="40" t="s">
        <v>589</v>
      </c>
      <c r="C295" s="41" t="s">
        <v>590</v>
      </c>
      <c r="D295" s="25">
        <f t="shared" si="8"/>
        <v>113636095.67</v>
      </c>
      <c r="E295" s="35">
        <f t="shared" si="9"/>
        <v>136365304.19999999</v>
      </c>
      <c r="F295" s="29">
        <v>363523.32</v>
      </c>
      <c r="G295" s="30">
        <v>2073554.48</v>
      </c>
      <c r="H295" s="19">
        <v>28649572.920000002</v>
      </c>
      <c r="I295" s="19">
        <v>39745917.859999999</v>
      </c>
      <c r="J295" s="47">
        <v>14890681.16</v>
      </c>
      <c r="K295" s="48">
        <v>20936697.449999999</v>
      </c>
      <c r="L295" s="19">
        <v>31770189.850000001</v>
      </c>
      <c r="M295" s="19">
        <v>24857263.66</v>
      </c>
      <c r="N295" s="47">
        <v>21534720.469999999</v>
      </c>
      <c r="O295" s="48">
        <v>26299517.48</v>
      </c>
      <c r="P295" s="22">
        <v>16427407.949999999</v>
      </c>
      <c r="Q295" s="22">
        <v>22452353.27</v>
      </c>
      <c r="R295" s="47"/>
      <c r="S295" s="48"/>
      <c r="T295" s="19"/>
      <c r="U295" s="19"/>
      <c r="V295" s="47"/>
      <c r="W295" s="48"/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1649</v>
      </c>
      <c r="B296" s="40" t="s">
        <v>591</v>
      </c>
      <c r="C296" s="41" t="s">
        <v>592</v>
      </c>
      <c r="D296" s="25">
        <f t="shared" si="8"/>
        <v>0</v>
      </c>
      <c r="E296" s="35">
        <f t="shared" si="9"/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22"/>
      <c r="Q296" s="22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1649</v>
      </c>
      <c r="B297" s="40" t="s">
        <v>593</v>
      </c>
      <c r="C297" s="41" t="s">
        <v>594</v>
      </c>
      <c r="D297" s="25">
        <f t="shared" si="8"/>
        <v>1954039.46</v>
      </c>
      <c r="E297" s="35">
        <f t="shared" si="9"/>
        <v>1954639.46</v>
      </c>
      <c r="F297" s="29">
        <v>524.89</v>
      </c>
      <c r="G297" s="30">
        <v>524.89</v>
      </c>
      <c r="H297" s="19">
        <v>623282.42000000004</v>
      </c>
      <c r="I297" s="19">
        <v>623282.42000000004</v>
      </c>
      <c r="J297" s="47">
        <v>301842.5</v>
      </c>
      <c r="K297" s="48">
        <v>302442.5</v>
      </c>
      <c r="L297" s="19">
        <v>395097.2</v>
      </c>
      <c r="M297" s="19">
        <v>395097.2</v>
      </c>
      <c r="N297" s="47">
        <v>314395.26</v>
      </c>
      <c r="O297" s="48">
        <v>314395.26</v>
      </c>
      <c r="P297" s="19">
        <v>318897.19</v>
      </c>
      <c r="Q297" s="19">
        <v>318897.19</v>
      </c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1649</v>
      </c>
      <c r="B298" s="40" t="s">
        <v>595</v>
      </c>
      <c r="C298" s="41" t="s">
        <v>596</v>
      </c>
      <c r="D298" s="25">
        <f t="shared" si="8"/>
        <v>0</v>
      </c>
      <c r="E298" s="35">
        <f t="shared" si="9"/>
        <v>615828.71</v>
      </c>
      <c r="F298" s="29">
        <v>0</v>
      </c>
      <c r="G298" s="30">
        <v>0</v>
      </c>
      <c r="H298" s="22">
        <v>0</v>
      </c>
      <c r="I298" s="22">
        <v>0</v>
      </c>
      <c r="J298" s="49">
        <v>0</v>
      </c>
      <c r="K298" s="50">
        <v>0</v>
      </c>
      <c r="L298" s="22">
        <v>0</v>
      </c>
      <c r="M298" s="22">
        <v>0</v>
      </c>
      <c r="N298" s="49">
        <v>0</v>
      </c>
      <c r="O298" s="50">
        <v>0</v>
      </c>
      <c r="P298" s="22">
        <v>0</v>
      </c>
      <c r="Q298" s="22">
        <v>615828.71</v>
      </c>
      <c r="R298" s="49"/>
      <c r="S298" s="50"/>
      <c r="T298" s="22"/>
      <c r="U298" s="22"/>
      <c r="V298" s="49"/>
      <c r="W298" s="50"/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1649</v>
      </c>
      <c r="B299" s="40" t="s">
        <v>597</v>
      </c>
      <c r="C299" s="41" t="s">
        <v>598</v>
      </c>
      <c r="D299" s="25">
        <f t="shared" si="8"/>
        <v>359644</v>
      </c>
      <c r="E299" s="35">
        <f t="shared" si="9"/>
        <v>359644</v>
      </c>
      <c r="F299" s="29">
        <v>303309</v>
      </c>
      <c r="G299" s="30">
        <v>303309</v>
      </c>
      <c r="H299" s="22">
        <v>56335</v>
      </c>
      <c r="I299" s="22">
        <v>56335</v>
      </c>
      <c r="J299" s="49"/>
      <c r="K299" s="50"/>
      <c r="L299" s="22"/>
      <c r="M299" s="22"/>
      <c r="N299" s="49"/>
      <c r="O299" s="50"/>
      <c r="P299" s="19"/>
      <c r="Q299" s="19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1649</v>
      </c>
      <c r="B300" s="40" t="s">
        <v>599</v>
      </c>
      <c r="C300" s="41" t="s">
        <v>600</v>
      </c>
      <c r="D300" s="25">
        <f t="shared" si="8"/>
        <v>1834826</v>
      </c>
      <c r="E300" s="35">
        <f t="shared" si="9"/>
        <v>1834826</v>
      </c>
      <c r="F300" s="29"/>
      <c r="G300" s="30"/>
      <c r="H300" s="19"/>
      <c r="I300" s="19"/>
      <c r="J300" s="47">
        <v>1834826</v>
      </c>
      <c r="K300" s="48">
        <v>1834826</v>
      </c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1649</v>
      </c>
      <c r="B301" s="40" t="s">
        <v>601</v>
      </c>
      <c r="C301" s="41" t="s">
        <v>602</v>
      </c>
      <c r="D301" s="25">
        <f t="shared" si="8"/>
        <v>124050</v>
      </c>
      <c r="E301" s="35">
        <f t="shared" si="9"/>
        <v>124050</v>
      </c>
      <c r="F301" s="29"/>
      <c r="G301" s="30"/>
      <c r="H301" s="22"/>
      <c r="I301" s="22"/>
      <c r="J301" s="49"/>
      <c r="K301" s="50"/>
      <c r="L301" s="22">
        <v>119857</v>
      </c>
      <c r="M301" s="22">
        <v>119857</v>
      </c>
      <c r="N301" s="49"/>
      <c r="O301" s="50"/>
      <c r="P301" s="22">
        <v>4193</v>
      </c>
      <c r="Q301" s="22">
        <v>4193</v>
      </c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1649</v>
      </c>
      <c r="B302" s="40" t="s">
        <v>603</v>
      </c>
      <c r="C302" s="41" t="s">
        <v>604</v>
      </c>
      <c r="D302" s="25">
        <f t="shared" si="8"/>
        <v>14364140.1</v>
      </c>
      <c r="E302" s="35">
        <f t="shared" si="9"/>
        <v>14604742.1</v>
      </c>
      <c r="F302" s="29">
        <v>5938806.4000000004</v>
      </c>
      <c r="G302" s="30">
        <v>5674541.4000000004</v>
      </c>
      <c r="H302" s="19">
        <v>5950985.4000000004</v>
      </c>
      <c r="I302" s="19">
        <v>6212238.4000000004</v>
      </c>
      <c r="J302" s="47">
        <v>592368.5</v>
      </c>
      <c r="K302" s="48">
        <v>863389.5</v>
      </c>
      <c r="L302" s="19">
        <v>545755</v>
      </c>
      <c r="M302" s="19">
        <v>545918</v>
      </c>
      <c r="N302" s="47">
        <v>684734.2</v>
      </c>
      <c r="O302" s="48">
        <v>654122.19999999995</v>
      </c>
      <c r="P302" s="19">
        <v>651490.6</v>
      </c>
      <c r="Q302" s="19">
        <v>654532.6</v>
      </c>
      <c r="R302" s="47"/>
      <c r="S302" s="48"/>
      <c r="T302" s="19"/>
      <c r="U302" s="19"/>
      <c r="V302" s="47"/>
      <c r="W302" s="48"/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1649</v>
      </c>
      <c r="B303" s="40" t="s">
        <v>605</v>
      </c>
      <c r="C303" s="41" t="s">
        <v>606</v>
      </c>
      <c r="D303" s="25">
        <f t="shared" si="8"/>
        <v>0</v>
      </c>
      <c r="E303" s="35">
        <f t="shared" si="9"/>
        <v>0</v>
      </c>
      <c r="F303" s="29"/>
      <c r="G303" s="30"/>
      <c r="H303" s="22"/>
      <c r="I303" s="22"/>
      <c r="J303" s="49"/>
      <c r="K303" s="50"/>
      <c r="L303" s="22"/>
      <c r="M303" s="22"/>
      <c r="N303" s="49"/>
      <c r="O303" s="50"/>
      <c r="P303" s="22"/>
      <c r="Q303" s="22"/>
      <c r="R303" s="49"/>
      <c r="S303" s="50"/>
      <c r="T303" s="22"/>
      <c r="U303" s="22"/>
      <c r="V303" s="49"/>
      <c r="W303" s="50"/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1649</v>
      </c>
      <c r="B304" s="40" t="s">
        <v>607</v>
      </c>
      <c r="C304" s="41" t="s">
        <v>608</v>
      </c>
      <c r="D304" s="25">
        <f t="shared" si="8"/>
        <v>0</v>
      </c>
      <c r="E304" s="35">
        <f t="shared" si="9"/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19"/>
      <c r="Q304" s="19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1649</v>
      </c>
      <c r="B305" s="40" t="s">
        <v>609</v>
      </c>
      <c r="C305" s="41" t="s">
        <v>610</v>
      </c>
      <c r="D305" s="25">
        <f t="shared" si="8"/>
        <v>0</v>
      </c>
      <c r="E305" s="35">
        <f t="shared" si="9"/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1649</v>
      </c>
      <c r="B306" s="40" t="s">
        <v>611</v>
      </c>
      <c r="C306" s="41" t="s">
        <v>612</v>
      </c>
      <c r="D306" s="25">
        <f t="shared" si="8"/>
        <v>1340000</v>
      </c>
      <c r="E306" s="35">
        <f t="shared" si="9"/>
        <v>1340000</v>
      </c>
      <c r="F306" s="29">
        <v>680000</v>
      </c>
      <c r="G306" s="30">
        <v>680000</v>
      </c>
      <c r="H306" s="22">
        <v>660000</v>
      </c>
      <c r="I306" s="22">
        <v>660000</v>
      </c>
      <c r="J306" s="49"/>
      <c r="K306" s="50"/>
      <c r="L306" s="22"/>
      <c r="M306" s="22"/>
      <c r="N306" s="49"/>
      <c r="O306" s="50"/>
      <c r="P306" s="22"/>
      <c r="Q306" s="22"/>
      <c r="R306" s="49"/>
      <c r="S306" s="50"/>
      <c r="T306" s="22"/>
      <c r="U306" s="22"/>
      <c r="V306" s="49"/>
      <c r="W306" s="50"/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1649</v>
      </c>
      <c r="B307" s="40" t="s">
        <v>613</v>
      </c>
      <c r="C307" s="41" t="s">
        <v>614</v>
      </c>
      <c r="D307" s="25">
        <f t="shared" si="8"/>
        <v>11070680.75</v>
      </c>
      <c r="E307" s="35">
        <f t="shared" si="9"/>
        <v>11070680.75</v>
      </c>
      <c r="F307" s="29">
        <v>3905607</v>
      </c>
      <c r="G307" s="30">
        <v>3905607</v>
      </c>
      <c r="H307" s="19">
        <v>7165073.75</v>
      </c>
      <c r="I307" s="19">
        <v>7165073.75</v>
      </c>
      <c r="J307" s="47"/>
      <c r="K307" s="48"/>
      <c r="L307" s="19"/>
      <c r="M307" s="19"/>
      <c r="N307" s="47"/>
      <c r="O307" s="48"/>
      <c r="P307" s="22"/>
      <c r="Q307" s="22"/>
      <c r="R307" s="47"/>
      <c r="S307" s="48"/>
      <c r="T307" s="19"/>
      <c r="U307" s="19"/>
      <c r="V307" s="47"/>
      <c r="W307" s="48"/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1649</v>
      </c>
      <c r="B308" s="40" t="s">
        <v>615</v>
      </c>
      <c r="C308" s="41" t="s">
        <v>616</v>
      </c>
      <c r="D308" s="25">
        <f t="shared" si="8"/>
        <v>852465</v>
      </c>
      <c r="E308" s="35">
        <f t="shared" si="9"/>
        <v>852465</v>
      </c>
      <c r="F308" s="29">
        <v>423380</v>
      </c>
      <c r="G308" s="30">
        <v>423380</v>
      </c>
      <c r="H308" s="19">
        <v>429085</v>
      </c>
      <c r="I308" s="19">
        <v>429085</v>
      </c>
      <c r="J308" s="47"/>
      <c r="K308" s="48"/>
      <c r="L308" s="19"/>
      <c r="M308" s="19"/>
      <c r="N308" s="47"/>
      <c r="O308" s="48"/>
      <c r="P308" s="22"/>
      <c r="Q308" s="22"/>
      <c r="R308" s="47"/>
      <c r="S308" s="48"/>
      <c r="T308" s="19"/>
      <c r="U308" s="19"/>
      <c r="V308" s="47"/>
      <c r="W308" s="48"/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1649</v>
      </c>
      <c r="B309" s="40" t="s">
        <v>617</v>
      </c>
      <c r="C309" s="41" t="s">
        <v>618</v>
      </c>
      <c r="D309" s="25">
        <f t="shared" si="8"/>
        <v>3000</v>
      </c>
      <c r="E309" s="35">
        <f t="shared" si="9"/>
        <v>3000</v>
      </c>
      <c r="F309" s="29">
        <v>3000</v>
      </c>
      <c r="G309" s="30">
        <v>3000</v>
      </c>
      <c r="H309" s="19"/>
      <c r="I309" s="19"/>
      <c r="J309" s="47"/>
      <c r="K309" s="48"/>
      <c r="L309" s="19"/>
      <c r="M309" s="19"/>
      <c r="N309" s="47"/>
      <c r="O309" s="48"/>
      <c r="P309" s="19"/>
      <c r="Q309" s="19"/>
      <c r="R309" s="47"/>
      <c r="S309" s="48"/>
      <c r="T309" s="19"/>
      <c r="U309" s="19"/>
      <c r="V309" s="47"/>
      <c r="W309" s="48"/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1649</v>
      </c>
      <c r="B310" s="40" t="s">
        <v>619</v>
      </c>
      <c r="C310" s="41" t="s">
        <v>620</v>
      </c>
      <c r="D310" s="25">
        <f t="shared" si="8"/>
        <v>9664794.6899999995</v>
      </c>
      <c r="E310" s="35">
        <f t="shared" si="9"/>
        <v>9664794.6899999995</v>
      </c>
      <c r="F310" s="29">
        <v>10271.61</v>
      </c>
      <c r="G310" s="30">
        <v>10271.61</v>
      </c>
      <c r="H310" s="19">
        <v>9654523.0800000001</v>
      </c>
      <c r="I310" s="19">
        <v>9654523.0800000001</v>
      </c>
      <c r="J310" s="47"/>
      <c r="K310" s="48"/>
      <c r="L310" s="19"/>
      <c r="M310" s="19"/>
      <c r="N310" s="47"/>
      <c r="O310" s="48"/>
      <c r="P310" s="19"/>
      <c r="Q310" s="19"/>
      <c r="R310" s="47"/>
      <c r="S310" s="48"/>
      <c r="T310" s="19"/>
      <c r="U310" s="19"/>
      <c r="V310" s="47"/>
      <c r="W310" s="48"/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1649</v>
      </c>
      <c r="B311" s="40" t="s">
        <v>621</v>
      </c>
      <c r="C311" s="41" t="s">
        <v>622</v>
      </c>
      <c r="D311" s="25">
        <f t="shared" si="8"/>
        <v>2405759</v>
      </c>
      <c r="E311" s="35">
        <f t="shared" si="9"/>
        <v>2405759</v>
      </c>
      <c r="F311" s="29">
        <v>570933</v>
      </c>
      <c r="G311" s="30">
        <v>570933</v>
      </c>
      <c r="H311" s="22"/>
      <c r="I311" s="22"/>
      <c r="J311" s="49">
        <v>1834826</v>
      </c>
      <c r="K311" s="50">
        <v>1834826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1649</v>
      </c>
      <c r="B312" s="40" t="s">
        <v>623</v>
      </c>
      <c r="C312" s="41" t="s">
        <v>624</v>
      </c>
      <c r="D312" s="25">
        <f t="shared" si="8"/>
        <v>75754</v>
      </c>
      <c r="E312" s="35">
        <f t="shared" si="9"/>
        <v>75754</v>
      </c>
      <c r="F312" s="29">
        <v>43414</v>
      </c>
      <c r="G312" s="30">
        <v>43414</v>
      </c>
      <c r="H312" s="19">
        <v>32340</v>
      </c>
      <c r="I312" s="19">
        <v>32340</v>
      </c>
      <c r="J312" s="47"/>
      <c r="K312" s="48"/>
      <c r="L312" s="19"/>
      <c r="M312" s="19"/>
      <c r="N312" s="47"/>
      <c r="O312" s="48"/>
      <c r="P312" s="19"/>
      <c r="Q312" s="19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1649</v>
      </c>
      <c r="B313" s="40" t="s">
        <v>625</v>
      </c>
      <c r="C313" s="41" t="s">
        <v>588</v>
      </c>
      <c r="D313" s="25">
        <f t="shared" si="8"/>
        <v>8260421</v>
      </c>
      <c r="E313" s="35">
        <f t="shared" si="9"/>
        <v>9227786.8600000013</v>
      </c>
      <c r="F313" s="29">
        <v>1870482.09</v>
      </c>
      <c r="G313" s="30">
        <v>1875258.67</v>
      </c>
      <c r="H313" s="19">
        <v>1750163.74</v>
      </c>
      <c r="I313" s="19">
        <v>1732330.17</v>
      </c>
      <c r="J313" s="47">
        <v>1533420.52</v>
      </c>
      <c r="K313" s="48">
        <v>1406280.9</v>
      </c>
      <c r="L313" s="19">
        <v>1279096.45</v>
      </c>
      <c r="M313" s="19">
        <v>1523917.65</v>
      </c>
      <c r="N313" s="47">
        <v>1603579.26</v>
      </c>
      <c r="O313" s="48">
        <v>2557248.5099999998</v>
      </c>
      <c r="P313" s="22">
        <v>223678.94</v>
      </c>
      <c r="Q313" s="22">
        <v>132750.96</v>
      </c>
      <c r="R313" s="47"/>
      <c r="S313" s="48"/>
      <c r="T313" s="19"/>
      <c r="U313" s="19"/>
      <c r="V313" s="47"/>
      <c r="W313" s="48"/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1649</v>
      </c>
      <c r="B314" s="40" t="s">
        <v>626</v>
      </c>
      <c r="C314" s="41" t="s">
        <v>627</v>
      </c>
      <c r="D314" s="25">
        <f t="shared" si="8"/>
        <v>38800</v>
      </c>
      <c r="E314" s="35">
        <f t="shared" si="9"/>
        <v>38800</v>
      </c>
      <c r="F314" s="29"/>
      <c r="G314" s="30"/>
      <c r="H314" s="19">
        <v>38800</v>
      </c>
      <c r="I314" s="19">
        <v>38800</v>
      </c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1649</v>
      </c>
      <c r="B315" s="40" t="s">
        <v>628</v>
      </c>
      <c r="C315" s="41" t="s">
        <v>629</v>
      </c>
      <c r="D315" s="25">
        <f t="shared" si="8"/>
        <v>0</v>
      </c>
      <c r="E315" s="35">
        <f t="shared" si="9"/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1649</v>
      </c>
      <c r="B316" s="40" t="s">
        <v>630</v>
      </c>
      <c r="C316" s="41" t="s">
        <v>631</v>
      </c>
      <c r="D316" s="25">
        <f t="shared" si="8"/>
        <v>733180</v>
      </c>
      <c r="E316" s="35">
        <f t="shared" si="9"/>
        <v>401832</v>
      </c>
      <c r="F316" s="29">
        <v>8080</v>
      </c>
      <c r="G316" s="30">
        <v>23080</v>
      </c>
      <c r="H316" s="19">
        <v>144966</v>
      </c>
      <c r="I316" s="19">
        <v>20694</v>
      </c>
      <c r="J316" s="47">
        <v>114954</v>
      </c>
      <c r="K316" s="48">
        <v>21022</v>
      </c>
      <c r="L316" s="19">
        <v>121480</v>
      </c>
      <c r="M316" s="19">
        <v>93290</v>
      </c>
      <c r="N316" s="47">
        <v>130351</v>
      </c>
      <c r="O316" s="48">
        <v>172698</v>
      </c>
      <c r="P316" s="19">
        <v>213349</v>
      </c>
      <c r="Q316" s="19">
        <v>71048</v>
      </c>
      <c r="R316" s="47"/>
      <c r="S316" s="48"/>
      <c r="T316" s="19"/>
      <c r="U316" s="19"/>
      <c r="V316" s="47"/>
      <c r="W316" s="48"/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1649</v>
      </c>
      <c r="B317" s="40" t="s">
        <v>632</v>
      </c>
      <c r="C317" s="41" t="s">
        <v>633</v>
      </c>
      <c r="D317" s="25">
        <f t="shared" si="8"/>
        <v>0</v>
      </c>
      <c r="E317" s="35">
        <f t="shared" si="9"/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22"/>
      <c r="Q317" s="22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1649</v>
      </c>
      <c r="B318" s="40" t="s">
        <v>634</v>
      </c>
      <c r="C318" s="41" t="s">
        <v>635</v>
      </c>
      <c r="D318" s="25">
        <f t="shared" si="8"/>
        <v>0</v>
      </c>
      <c r="E318" s="35">
        <f t="shared" si="9"/>
        <v>0</v>
      </c>
      <c r="F318" s="29"/>
      <c r="G318" s="30"/>
      <c r="H318" s="19"/>
      <c r="I318" s="19"/>
      <c r="J318" s="47"/>
      <c r="K318" s="48"/>
      <c r="L318" s="19"/>
      <c r="M318" s="19"/>
      <c r="N318" s="47"/>
      <c r="O318" s="48"/>
      <c r="P318" s="19"/>
      <c r="Q318" s="19"/>
      <c r="R318" s="47"/>
      <c r="S318" s="48"/>
      <c r="T318" s="19"/>
      <c r="U318" s="19"/>
      <c r="V318" s="47"/>
      <c r="W318" s="48"/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1649</v>
      </c>
      <c r="B319" s="40" t="s">
        <v>636</v>
      </c>
      <c r="C319" s="41" t="s">
        <v>637</v>
      </c>
      <c r="D319" s="25">
        <f t="shared" si="8"/>
        <v>1578090</v>
      </c>
      <c r="E319" s="35">
        <f t="shared" si="9"/>
        <v>0</v>
      </c>
      <c r="F319" s="29">
        <v>0</v>
      </c>
      <c r="G319" s="30">
        <v>0</v>
      </c>
      <c r="H319" s="19">
        <v>0</v>
      </c>
      <c r="I319" s="19">
        <v>0</v>
      </c>
      <c r="J319" s="47">
        <v>1578090</v>
      </c>
      <c r="K319" s="48">
        <v>0</v>
      </c>
      <c r="L319" s="19"/>
      <c r="M319" s="19"/>
      <c r="N319" s="47"/>
      <c r="O319" s="48"/>
      <c r="P319" s="22"/>
      <c r="Q319" s="22"/>
      <c r="R319" s="47"/>
      <c r="S319" s="48"/>
      <c r="T319" s="19"/>
      <c r="U319" s="19"/>
      <c r="V319" s="47"/>
      <c r="W319" s="48"/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1649</v>
      </c>
      <c r="B320" s="40" t="s">
        <v>638</v>
      </c>
      <c r="C320" s="41" t="s">
        <v>639</v>
      </c>
      <c r="D320" s="25">
        <f t="shared" si="8"/>
        <v>0</v>
      </c>
      <c r="E320" s="35">
        <f t="shared" si="9"/>
        <v>1014076.45</v>
      </c>
      <c r="F320" s="29">
        <v>0</v>
      </c>
      <c r="G320" s="30">
        <v>0</v>
      </c>
      <c r="H320" s="19">
        <v>0</v>
      </c>
      <c r="I320" s="19">
        <v>0</v>
      </c>
      <c r="J320" s="47">
        <v>0</v>
      </c>
      <c r="K320" s="48">
        <v>0</v>
      </c>
      <c r="L320" s="19">
        <v>0</v>
      </c>
      <c r="M320" s="19">
        <v>0</v>
      </c>
      <c r="N320" s="47">
        <v>0</v>
      </c>
      <c r="O320" s="48">
        <v>1014076.45</v>
      </c>
      <c r="P320" s="19">
        <v>0</v>
      </c>
      <c r="Q320" s="19">
        <v>0</v>
      </c>
      <c r="R320" s="47"/>
      <c r="S320" s="48"/>
      <c r="T320" s="19"/>
      <c r="U320" s="19"/>
      <c r="V320" s="47"/>
      <c r="W320" s="48"/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1649</v>
      </c>
      <c r="B321" s="40" t="s">
        <v>640</v>
      </c>
      <c r="C321" s="41" t="s">
        <v>641</v>
      </c>
      <c r="D321" s="25">
        <f t="shared" si="8"/>
        <v>0</v>
      </c>
      <c r="E321" s="35">
        <f t="shared" si="9"/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1649</v>
      </c>
      <c r="B322" s="40" t="s">
        <v>642</v>
      </c>
      <c r="C322" s="41" t="s">
        <v>643</v>
      </c>
      <c r="D322" s="25">
        <f t="shared" si="8"/>
        <v>4434450.0600000005</v>
      </c>
      <c r="E322" s="35">
        <f t="shared" si="9"/>
        <v>4415444.37</v>
      </c>
      <c r="F322" s="29">
        <v>0</v>
      </c>
      <c r="G322" s="30">
        <v>1096626.27</v>
      </c>
      <c r="H322" s="19">
        <v>1850942.37</v>
      </c>
      <c r="I322" s="19">
        <v>753958.1</v>
      </c>
      <c r="J322" s="47">
        <v>635039.30000000005</v>
      </c>
      <c r="K322" s="48">
        <v>616391.61</v>
      </c>
      <c r="L322" s="19">
        <v>654101.16</v>
      </c>
      <c r="M322" s="19">
        <v>654101.16</v>
      </c>
      <c r="N322" s="47">
        <v>651017.94999999995</v>
      </c>
      <c r="O322" s="48">
        <v>651017.94999999995</v>
      </c>
      <c r="P322" s="19">
        <v>643349.28</v>
      </c>
      <c r="Q322" s="19">
        <v>643349.28</v>
      </c>
      <c r="R322" s="47"/>
      <c r="S322" s="48"/>
      <c r="T322" s="19"/>
      <c r="U322" s="19"/>
      <c r="V322" s="47"/>
      <c r="W322" s="48"/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1649</v>
      </c>
      <c r="B323" s="40" t="s">
        <v>644</v>
      </c>
      <c r="C323" s="41" t="s">
        <v>645</v>
      </c>
      <c r="D323" s="25">
        <f t="shared" si="8"/>
        <v>0</v>
      </c>
      <c r="E323" s="35">
        <f t="shared" si="9"/>
        <v>0</v>
      </c>
      <c r="F323" s="29">
        <v>0</v>
      </c>
      <c r="G323" s="30">
        <v>0</v>
      </c>
      <c r="H323" s="22">
        <v>0</v>
      </c>
      <c r="I323" s="22">
        <v>0</v>
      </c>
      <c r="J323" s="49">
        <v>0</v>
      </c>
      <c r="K323" s="50">
        <v>0</v>
      </c>
      <c r="L323" s="22">
        <v>0</v>
      </c>
      <c r="M323" s="22">
        <v>0</v>
      </c>
      <c r="N323" s="49">
        <v>0</v>
      </c>
      <c r="O323" s="50">
        <v>0</v>
      </c>
      <c r="P323" s="22">
        <v>0</v>
      </c>
      <c r="Q323" s="22">
        <v>0</v>
      </c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1649</v>
      </c>
      <c r="B324" s="40" t="s">
        <v>646</v>
      </c>
      <c r="C324" s="41" t="s">
        <v>647</v>
      </c>
      <c r="D324" s="25">
        <f t="shared" ref="D324:D387" si="10">F324+H324+J324+L324+N324+P324+R324+T324+V324+X324+Z324+AB324</f>
        <v>1393288.4300000002</v>
      </c>
      <c r="E324" s="35">
        <f t="shared" ref="E324:E387" si="11">G324+I324+K324+M324+O324+Q324+S324+U324+W324+Y324+AA324+AC324</f>
        <v>1469200.33</v>
      </c>
      <c r="F324" s="29">
        <v>210175.83</v>
      </c>
      <c r="G324" s="30">
        <v>232030.96</v>
      </c>
      <c r="H324" s="19">
        <v>184045.3</v>
      </c>
      <c r="I324" s="19">
        <v>342783.57</v>
      </c>
      <c r="J324" s="47">
        <v>411760.67</v>
      </c>
      <c r="K324" s="48">
        <v>222478.92</v>
      </c>
      <c r="L324" s="19">
        <v>153501.82</v>
      </c>
      <c r="M324" s="19">
        <v>285114.56</v>
      </c>
      <c r="N324" s="47">
        <v>285114.56</v>
      </c>
      <c r="O324" s="48">
        <v>148690.25</v>
      </c>
      <c r="P324" s="19">
        <v>148690.25</v>
      </c>
      <c r="Q324" s="19">
        <v>238102.07</v>
      </c>
      <c r="R324" s="47"/>
      <c r="S324" s="48"/>
      <c r="T324" s="19"/>
      <c r="U324" s="19"/>
      <c r="V324" s="47"/>
      <c r="W324" s="48"/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1649</v>
      </c>
      <c r="B325" s="40" t="s">
        <v>648</v>
      </c>
      <c r="C325" s="41" t="s">
        <v>649</v>
      </c>
      <c r="D325" s="25">
        <f t="shared" si="10"/>
        <v>0</v>
      </c>
      <c r="E325" s="35">
        <f t="shared" si="11"/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22"/>
      <c r="Q325" s="22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1649</v>
      </c>
      <c r="B326" s="40" t="s">
        <v>650</v>
      </c>
      <c r="C326" s="41" t="s">
        <v>651</v>
      </c>
      <c r="D326" s="25">
        <f t="shared" si="10"/>
        <v>0</v>
      </c>
      <c r="E326" s="35">
        <f t="shared" si="11"/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1649</v>
      </c>
      <c r="B327" s="40" t="s">
        <v>652</v>
      </c>
      <c r="C327" s="41" t="s">
        <v>651</v>
      </c>
      <c r="D327" s="25">
        <f t="shared" si="10"/>
        <v>0</v>
      </c>
      <c r="E327" s="35">
        <f t="shared" si="11"/>
        <v>0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19"/>
      <c r="Q327" s="19"/>
      <c r="R327" s="47"/>
      <c r="S327" s="48"/>
      <c r="T327" s="19"/>
      <c r="U327" s="19"/>
      <c r="V327" s="47"/>
      <c r="W327" s="48"/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1649</v>
      </c>
      <c r="B328" s="40" t="s">
        <v>653</v>
      </c>
      <c r="C328" s="41" t="s">
        <v>654</v>
      </c>
      <c r="D328" s="25">
        <f t="shared" si="10"/>
        <v>55144249.420000002</v>
      </c>
      <c r="E328" s="35">
        <f t="shared" si="11"/>
        <v>67409557.010000005</v>
      </c>
      <c r="F328" s="29">
        <v>30000000</v>
      </c>
      <c r="G328" s="30">
        <v>30000000</v>
      </c>
      <c r="H328" s="19">
        <v>0</v>
      </c>
      <c r="I328" s="19">
        <v>0</v>
      </c>
      <c r="J328" s="47">
        <v>0</v>
      </c>
      <c r="K328" s="48">
        <v>0</v>
      </c>
      <c r="L328" s="19">
        <v>990879</v>
      </c>
      <c r="M328" s="19">
        <v>990879</v>
      </c>
      <c r="N328" s="47">
        <v>12478115.210000001</v>
      </c>
      <c r="O328" s="48">
        <v>12478115.210000001</v>
      </c>
      <c r="P328" s="22">
        <v>11675255.210000001</v>
      </c>
      <c r="Q328" s="22">
        <v>23940562.800000001</v>
      </c>
      <c r="R328" s="47"/>
      <c r="S328" s="48"/>
      <c r="T328" s="19"/>
      <c r="U328" s="19"/>
      <c r="V328" s="47"/>
      <c r="W328" s="48"/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1649</v>
      </c>
      <c r="B329" s="40" t="s">
        <v>655</v>
      </c>
      <c r="C329" s="41" t="s">
        <v>656</v>
      </c>
      <c r="D329" s="25">
        <f t="shared" si="10"/>
        <v>1618997.57</v>
      </c>
      <c r="E329" s="35">
        <f t="shared" si="11"/>
        <v>0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1618997.57</v>
      </c>
      <c r="M329" s="19">
        <v>0</v>
      </c>
      <c r="N329" s="47">
        <v>0</v>
      </c>
      <c r="O329" s="48">
        <v>0</v>
      </c>
      <c r="P329" s="19">
        <v>0</v>
      </c>
      <c r="Q329" s="19">
        <v>0</v>
      </c>
      <c r="R329" s="47"/>
      <c r="S329" s="48"/>
      <c r="T329" s="19"/>
      <c r="U329" s="19"/>
      <c r="V329" s="47"/>
      <c r="W329" s="48"/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1649</v>
      </c>
      <c r="B330" s="40" t="s">
        <v>657</v>
      </c>
      <c r="C330" s="41" t="s">
        <v>658</v>
      </c>
      <c r="D330" s="25">
        <f t="shared" si="10"/>
        <v>3675896.59</v>
      </c>
      <c r="E330" s="35">
        <f t="shared" si="11"/>
        <v>12000000</v>
      </c>
      <c r="F330" s="29">
        <v>731084.37</v>
      </c>
      <c r="G330" s="30">
        <v>12000000</v>
      </c>
      <c r="H330" s="19">
        <v>539605.87</v>
      </c>
      <c r="I330" s="19">
        <v>0</v>
      </c>
      <c r="J330" s="47">
        <v>470292.87</v>
      </c>
      <c r="K330" s="48">
        <v>0</v>
      </c>
      <c r="L330" s="19">
        <v>596746.79</v>
      </c>
      <c r="M330" s="19">
        <v>0</v>
      </c>
      <c r="N330" s="47">
        <v>0</v>
      </c>
      <c r="O330" s="48">
        <v>0</v>
      </c>
      <c r="P330" s="19">
        <v>1338166.69</v>
      </c>
      <c r="Q330" s="19">
        <v>0</v>
      </c>
      <c r="R330" s="47"/>
      <c r="S330" s="48"/>
      <c r="T330" s="19"/>
      <c r="U330" s="19"/>
      <c r="V330" s="47"/>
      <c r="W330" s="48"/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1649</v>
      </c>
      <c r="B331" s="40" t="s">
        <v>659</v>
      </c>
      <c r="C331" s="41" t="s">
        <v>660</v>
      </c>
      <c r="D331" s="25">
        <f t="shared" si="10"/>
        <v>4887850.42</v>
      </c>
      <c r="E331" s="35">
        <f t="shared" si="11"/>
        <v>18000000</v>
      </c>
      <c r="F331" s="29">
        <v>0</v>
      </c>
      <c r="G331" s="30">
        <v>18000000</v>
      </c>
      <c r="H331" s="22">
        <v>0</v>
      </c>
      <c r="I331" s="22">
        <v>0</v>
      </c>
      <c r="J331" s="49">
        <v>0</v>
      </c>
      <c r="K331" s="50">
        <v>0</v>
      </c>
      <c r="L331" s="22">
        <v>3038379</v>
      </c>
      <c r="M331" s="22">
        <v>0</v>
      </c>
      <c r="N331" s="49">
        <v>0</v>
      </c>
      <c r="O331" s="50">
        <v>0</v>
      </c>
      <c r="P331" s="19">
        <v>1849471.42</v>
      </c>
      <c r="Q331" s="19">
        <v>0</v>
      </c>
      <c r="R331" s="49"/>
      <c r="S331" s="50"/>
      <c r="T331" s="22"/>
      <c r="U331" s="22"/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1649</v>
      </c>
      <c r="B332" s="40" t="s">
        <v>661</v>
      </c>
      <c r="C332" s="41" t="s">
        <v>662</v>
      </c>
      <c r="D332" s="25">
        <f t="shared" si="10"/>
        <v>990879</v>
      </c>
      <c r="E332" s="35">
        <f t="shared" si="11"/>
        <v>990879</v>
      </c>
      <c r="F332" s="29"/>
      <c r="G332" s="30"/>
      <c r="H332" s="22"/>
      <c r="I332" s="22"/>
      <c r="J332" s="49"/>
      <c r="K332" s="50"/>
      <c r="L332" s="22">
        <v>990879</v>
      </c>
      <c r="M332" s="22">
        <v>990879</v>
      </c>
      <c r="N332" s="49"/>
      <c r="O332" s="50"/>
      <c r="P332" s="19"/>
      <c r="Q332" s="19"/>
      <c r="R332" s="49"/>
      <c r="S332" s="50"/>
      <c r="T332" s="22"/>
      <c r="U332" s="22"/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1649</v>
      </c>
      <c r="B333" s="40" t="s">
        <v>663</v>
      </c>
      <c r="C333" s="41" t="s">
        <v>664</v>
      </c>
      <c r="D333" s="25">
        <f t="shared" si="10"/>
        <v>28211326.649999999</v>
      </c>
      <c r="E333" s="35">
        <f t="shared" si="11"/>
        <v>21766365.629999999</v>
      </c>
      <c r="F333" s="29">
        <v>3098306.72</v>
      </c>
      <c r="G333" s="30">
        <v>0</v>
      </c>
      <c r="H333" s="19">
        <v>3333076.75</v>
      </c>
      <c r="I333" s="19">
        <v>9629343.75</v>
      </c>
      <c r="J333" s="47">
        <v>1479733.05</v>
      </c>
      <c r="K333" s="48">
        <v>3058821.88</v>
      </c>
      <c r="L333" s="19">
        <v>536276.56000000006</v>
      </c>
      <c r="M333" s="19">
        <v>3049915.62</v>
      </c>
      <c r="N333" s="47">
        <v>158580.57999999999</v>
      </c>
      <c r="O333" s="48">
        <v>3019812.5</v>
      </c>
      <c r="P333" s="22">
        <v>19605352.989999998</v>
      </c>
      <c r="Q333" s="22">
        <v>3008471.88</v>
      </c>
      <c r="R333" s="47"/>
      <c r="S333" s="48"/>
      <c r="T333" s="19"/>
      <c r="U333" s="19"/>
      <c r="V333" s="47"/>
      <c r="W333" s="48"/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1649</v>
      </c>
      <c r="B334" s="40" t="s">
        <v>665</v>
      </c>
      <c r="C334" s="41" t="s">
        <v>666</v>
      </c>
      <c r="D334" s="25">
        <f t="shared" si="10"/>
        <v>34448</v>
      </c>
      <c r="E334" s="35">
        <f t="shared" si="11"/>
        <v>0</v>
      </c>
      <c r="F334" s="29">
        <v>0</v>
      </c>
      <c r="G334" s="30">
        <v>0</v>
      </c>
      <c r="H334" s="19">
        <v>0</v>
      </c>
      <c r="I334" s="19">
        <v>0</v>
      </c>
      <c r="J334" s="47">
        <v>34448</v>
      </c>
      <c r="K334" s="48">
        <v>0</v>
      </c>
      <c r="L334" s="19">
        <v>0</v>
      </c>
      <c r="M334" s="19">
        <v>0</v>
      </c>
      <c r="N334" s="47">
        <v>0</v>
      </c>
      <c r="O334" s="48">
        <v>0</v>
      </c>
      <c r="P334" s="22">
        <v>0</v>
      </c>
      <c r="Q334" s="22">
        <v>0</v>
      </c>
      <c r="R334" s="47"/>
      <c r="S334" s="48"/>
      <c r="T334" s="19"/>
      <c r="U334" s="19"/>
      <c r="V334" s="47"/>
      <c r="W334" s="48"/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1649</v>
      </c>
      <c r="B335" s="40" t="s">
        <v>667</v>
      </c>
      <c r="C335" s="41" t="s">
        <v>668</v>
      </c>
      <c r="D335" s="25">
        <f t="shared" si="10"/>
        <v>0</v>
      </c>
      <c r="E335" s="35">
        <f t="shared" si="11"/>
        <v>58938</v>
      </c>
      <c r="F335" s="29">
        <v>0</v>
      </c>
      <c r="G335" s="30">
        <v>3288</v>
      </c>
      <c r="H335" s="19">
        <v>0</v>
      </c>
      <c r="I335" s="19">
        <v>3120</v>
      </c>
      <c r="J335" s="47">
        <v>0</v>
      </c>
      <c r="K335" s="48">
        <v>2990</v>
      </c>
      <c r="L335" s="19">
        <v>0</v>
      </c>
      <c r="M335" s="19">
        <v>14884</v>
      </c>
      <c r="N335" s="47">
        <v>0</v>
      </c>
      <c r="O335" s="48">
        <v>24592</v>
      </c>
      <c r="P335" s="19">
        <v>0</v>
      </c>
      <c r="Q335" s="19">
        <v>10064</v>
      </c>
      <c r="R335" s="47"/>
      <c r="S335" s="48"/>
      <c r="T335" s="19"/>
      <c r="U335" s="19"/>
      <c r="V335" s="47"/>
      <c r="W335" s="48"/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1649</v>
      </c>
      <c r="B336" s="40" t="s">
        <v>669</v>
      </c>
      <c r="C336" s="41" t="s">
        <v>670</v>
      </c>
      <c r="D336" s="25">
        <f t="shared" si="10"/>
        <v>0</v>
      </c>
      <c r="E336" s="35">
        <f t="shared" si="11"/>
        <v>152663</v>
      </c>
      <c r="F336" s="29">
        <v>0</v>
      </c>
      <c r="G336" s="30">
        <v>8828</v>
      </c>
      <c r="H336" s="19">
        <v>0</v>
      </c>
      <c r="I336" s="19">
        <v>8400</v>
      </c>
      <c r="J336" s="47">
        <v>0</v>
      </c>
      <c r="K336" s="48">
        <v>8050</v>
      </c>
      <c r="L336" s="19">
        <v>0</v>
      </c>
      <c r="M336" s="19">
        <v>35612</v>
      </c>
      <c r="N336" s="47">
        <v>0</v>
      </c>
      <c r="O336" s="48">
        <v>65222</v>
      </c>
      <c r="P336" s="19">
        <v>0</v>
      </c>
      <c r="Q336" s="19">
        <v>26551</v>
      </c>
      <c r="R336" s="47"/>
      <c r="S336" s="48"/>
      <c r="T336" s="19"/>
      <c r="U336" s="19"/>
      <c r="V336" s="47"/>
      <c r="W336" s="48"/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1649</v>
      </c>
      <c r="B337" s="40" t="s">
        <v>671</v>
      </c>
      <c r="C337" s="41" t="s">
        <v>672</v>
      </c>
      <c r="D337" s="25">
        <f t="shared" si="10"/>
        <v>0</v>
      </c>
      <c r="E337" s="35">
        <f t="shared" si="11"/>
        <v>90805</v>
      </c>
      <c r="F337" s="29">
        <v>0</v>
      </c>
      <c r="G337" s="30">
        <v>5204</v>
      </c>
      <c r="H337" s="19">
        <v>0</v>
      </c>
      <c r="I337" s="19">
        <v>4944</v>
      </c>
      <c r="J337" s="47">
        <v>0</v>
      </c>
      <c r="K337" s="48">
        <v>4738</v>
      </c>
      <c r="L337" s="19">
        <v>0</v>
      </c>
      <c r="M337" s="19">
        <v>21084</v>
      </c>
      <c r="N337" s="47">
        <v>0</v>
      </c>
      <c r="O337" s="48">
        <v>38938</v>
      </c>
      <c r="P337" s="19">
        <v>0</v>
      </c>
      <c r="Q337" s="19">
        <v>15897</v>
      </c>
      <c r="R337" s="47"/>
      <c r="S337" s="48"/>
      <c r="T337" s="19"/>
      <c r="U337" s="19"/>
      <c r="V337" s="47"/>
      <c r="W337" s="48"/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1649</v>
      </c>
      <c r="B338" s="40" t="s">
        <v>673</v>
      </c>
      <c r="C338" s="41" t="s">
        <v>674</v>
      </c>
      <c r="D338" s="25">
        <f t="shared" si="10"/>
        <v>0</v>
      </c>
      <c r="E338" s="35">
        <f t="shared" si="11"/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1649</v>
      </c>
      <c r="B339" s="40" t="s">
        <v>675</v>
      </c>
      <c r="C339" s="41" t="s">
        <v>676</v>
      </c>
      <c r="D339" s="25">
        <f t="shared" si="10"/>
        <v>0</v>
      </c>
      <c r="E339" s="35">
        <f t="shared" si="11"/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1649</v>
      </c>
      <c r="B340" s="40" t="s">
        <v>677</v>
      </c>
      <c r="C340" s="41" t="s">
        <v>678</v>
      </c>
      <c r="D340" s="25">
        <f t="shared" si="10"/>
        <v>0</v>
      </c>
      <c r="E340" s="35">
        <f t="shared" si="11"/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19"/>
      <c r="Q340" s="19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1649</v>
      </c>
      <c r="B341" s="40" t="s">
        <v>679</v>
      </c>
      <c r="C341" s="41" t="s">
        <v>680</v>
      </c>
      <c r="D341" s="25">
        <f t="shared" si="10"/>
        <v>821590</v>
      </c>
      <c r="E341" s="35">
        <f t="shared" si="11"/>
        <v>1479562</v>
      </c>
      <c r="F341" s="29">
        <v>77500</v>
      </c>
      <c r="G341" s="30">
        <v>425780</v>
      </c>
      <c r="H341" s="22">
        <v>398040</v>
      </c>
      <c r="I341" s="22">
        <v>85943</v>
      </c>
      <c r="J341" s="49">
        <v>24500</v>
      </c>
      <c r="K341" s="50">
        <v>24878</v>
      </c>
      <c r="L341" s="22">
        <v>264700</v>
      </c>
      <c r="M341" s="22">
        <v>450000</v>
      </c>
      <c r="N341" s="49">
        <v>56850</v>
      </c>
      <c r="O341" s="50">
        <v>492961</v>
      </c>
      <c r="P341" s="22">
        <v>0</v>
      </c>
      <c r="Q341" s="22">
        <v>0</v>
      </c>
      <c r="R341" s="49"/>
      <c r="S341" s="50"/>
      <c r="T341" s="22"/>
      <c r="U341" s="22"/>
      <c r="V341" s="49"/>
      <c r="W341" s="50"/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1649</v>
      </c>
      <c r="B342" s="40" t="s">
        <v>681</v>
      </c>
      <c r="C342" s="41" t="s">
        <v>682</v>
      </c>
      <c r="D342" s="25">
        <f t="shared" si="10"/>
        <v>0</v>
      </c>
      <c r="E342" s="35">
        <f t="shared" si="11"/>
        <v>0</v>
      </c>
      <c r="F342" s="29">
        <v>0</v>
      </c>
      <c r="G342" s="30">
        <v>0</v>
      </c>
      <c r="H342" s="22">
        <v>0</v>
      </c>
      <c r="I342" s="22">
        <v>0</v>
      </c>
      <c r="J342" s="49">
        <v>0</v>
      </c>
      <c r="K342" s="50">
        <v>0</v>
      </c>
      <c r="L342" s="22">
        <v>0</v>
      </c>
      <c r="M342" s="22">
        <v>0</v>
      </c>
      <c r="N342" s="49">
        <v>0</v>
      </c>
      <c r="O342" s="50">
        <v>0</v>
      </c>
      <c r="P342" s="22">
        <v>0</v>
      </c>
      <c r="Q342" s="22">
        <v>0</v>
      </c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1649</v>
      </c>
      <c r="B343" s="40" t="s">
        <v>683</v>
      </c>
      <c r="C343" s="41" t="s">
        <v>684</v>
      </c>
      <c r="D343" s="25">
        <f t="shared" si="10"/>
        <v>0</v>
      </c>
      <c r="E343" s="35">
        <f t="shared" si="11"/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1649</v>
      </c>
      <c r="B344" s="40" t="s">
        <v>685</v>
      </c>
      <c r="C344" s="41" t="s">
        <v>686</v>
      </c>
      <c r="D344" s="25">
        <f t="shared" si="10"/>
        <v>0</v>
      </c>
      <c r="E344" s="35">
        <f t="shared" si="11"/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1649</v>
      </c>
      <c r="B345" s="40" t="s">
        <v>687</v>
      </c>
      <c r="C345" s="41" t="s">
        <v>688</v>
      </c>
      <c r="D345" s="25">
        <f t="shared" si="10"/>
        <v>0</v>
      </c>
      <c r="E345" s="35">
        <f t="shared" si="11"/>
        <v>0</v>
      </c>
      <c r="F345" s="29">
        <v>0</v>
      </c>
      <c r="G345" s="30">
        <v>0</v>
      </c>
      <c r="H345" s="22">
        <v>0</v>
      </c>
      <c r="I345" s="22">
        <v>0</v>
      </c>
      <c r="J345" s="49">
        <v>0</v>
      </c>
      <c r="K345" s="50">
        <v>0</v>
      </c>
      <c r="L345" s="22">
        <v>0</v>
      </c>
      <c r="M345" s="22">
        <v>0</v>
      </c>
      <c r="N345" s="49">
        <v>0</v>
      </c>
      <c r="O345" s="50">
        <v>0</v>
      </c>
      <c r="P345" s="22">
        <v>0</v>
      </c>
      <c r="Q345" s="22">
        <v>0</v>
      </c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1649</v>
      </c>
      <c r="B346" s="40" t="s">
        <v>689</v>
      </c>
      <c r="C346" s="41" t="s">
        <v>690</v>
      </c>
      <c r="D346" s="25">
        <f t="shared" si="10"/>
        <v>0</v>
      </c>
      <c r="E346" s="35">
        <f t="shared" si="11"/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1649</v>
      </c>
      <c r="B347" s="40" t="s">
        <v>691</v>
      </c>
      <c r="C347" s="41" t="s">
        <v>692</v>
      </c>
      <c r="D347" s="25">
        <f t="shared" si="10"/>
        <v>0</v>
      </c>
      <c r="E347" s="35">
        <f t="shared" si="11"/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1649</v>
      </c>
      <c r="B348" s="40" t="s">
        <v>693</v>
      </c>
      <c r="C348" s="41" t="s">
        <v>694</v>
      </c>
      <c r="D348" s="25">
        <f t="shared" si="10"/>
        <v>0</v>
      </c>
      <c r="E348" s="35">
        <f t="shared" si="11"/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1649</v>
      </c>
      <c r="B349" s="40" t="s">
        <v>695</v>
      </c>
      <c r="C349" s="41" t="s">
        <v>696</v>
      </c>
      <c r="D349" s="25">
        <f t="shared" si="10"/>
        <v>0</v>
      </c>
      <c r="E349" s="35">
        <f t="shared" si="11"/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1649</v>
      </c>
      <c r="B350" s="40" t="s">
        <v>697</v>
      </c>
      <c r="C350" s="41" t="s">
        <v>698</v>
      </c>
      <c r="D350" s="25">
        <f t="shared" si="10"/>
        <v>0</v>
      </c>
      <c r="E350" s="35">
        <f t="shared" si="11"/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1649</v>
      </c>
      <c r="B351" s="40" t="s">
        <v>699</v>
      </c>
      <c r="C351" s="41" t="s">
        <v>700</v>
      </c>
      <c r="D351" s="25">
        <f t="shared" si="10"/>
        <v>831570</v>
      </c>
      <c r="E351" s="35">
        <f t="shared" si="11"/>
        <v>2712193</v>
      </c>
      <c r="F351" s="29">
        <v>0</v>
      </c>
      <c r="G351" s="30">
        <v>72989</v>
      </c>
      <c r="H351" s="19">
        <v>0</v>
      </c>
      <c r="I351" s="19">
        <v>267190</v>
      </c>
      <c r="J351" s="47">
        <v>0</v>
      </c>
      <c r="K351" s="48">
        <v>425910</v>
      </c>
      <c r="L351" s="19">
        <v>807570</v>
      </c>
      <c r="M351" s="19">
        <v>300004</v>
      </c>
      <c r="N351" s="47">
        <v>24000</v>
      </c>
      <c r="O351" s="48">
        <v>1370300</v>
      </c>
      <c r="P351" s="22">
        <v>0</v>
      </c>
      <c r="Q351" s="22">
        <v>275800</v>
      </c>
      <c r="R351" s="47"/>
      <c r="S351" s="48"/>
      <c r="T351" s="19"/>
      <c r="U351" s="19"/>
      <c r="V351" s="47"/>
      <c r="W351" s="48"/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1649</v>
      </c>
      <c r="B352" s="40" t="s">
        <v>701</v>
      </c>
      <c r="C352" s="41" t="s">
        <v>702</v>
      </c>
      <c r="D352" s="25">
        <f t="shared" si="10"/>
        <v>6</v>
      </c>
      <c r="E352" s="35">
        <f t="shared" si="11"/>
        <v>0</v>
      </c>
      <c r="F352" s="29">
        <v>0</v>
      </c>
      <c r="G352" s="30">
        <v>0</v>
      </c>
      <c r="H352" s="22">
        <v>6</v>
      </c>
      <c r="I352" s="22">
        <v>0</v>
      </c>
      <c r="J352" s="49"/>
      <c r="K352" s="50"/>
      <c r="L352" s="22"/>
      <c r="M352" s="22"/>
      <c r="N352" s="49"/>
      <c r="O352" s="50"/>
      <c r="P352" s="22"/>
      <c r="Q352" s="22"/>
      <c r="R352" s="49"/>
      <c r="S352" s="50"/>
      <c r="T352" s="22"/>
      <c r="U352" s="22"/>
      <c r="V352" s="49"/>
      <c r="W352" s="50"/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1649</v>
      </c>
      <c r="B353" s="40" t="s">
        <v>703</v>
      </c>
      <c r="C353" s="41" t="s">
        <v>704</v>
      </c>
      <c r="D353" s="25">
        <f t="shared" si="10"/>
        <v>0</v>
      </c>
      <c r="E353" s="35">
        <f t="shared" si="11"/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19"/>
      <c r="Q353" s="19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1649</v>
      </c>
      <c r="B354" s="40" t="s">
        <v>705</v>
      </c>
      <c r="C354" s="41" t="s">
        <v>706</v>
      </c>
      <c r="D354" s="25">
        <f t="shared" si="10"/>
        <v>0</v>
      </c>
      <c r="E354" s="35">
        <f t="shared" si="11"/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1649</v>
      </c>
      <c r="B355" s="40" t="s">
        <v>707</v>
      </c>
      <c r="C355" s="41" t="s">
        <v>708</v>
      </c>
      <c r="D355" s="25">
        <f t="shared" si="10"/>
        <v>708474650.14999998</v>
      </c>
      <c r="E355" s="35">
        <f t="shared" si="11"/>
        <v>9157.56</v>
      </c>
      <c r="F355" s="29">
        <v>0</v>
      </c>
      <c r="G355" s="30">
        <v>0</v>
      </c>
      <c r="H355" s="22">
        <v>708465492.59000003</v>
      </c>
      <c r="I355" s="22">
        <v>0</v>
      </c>
      <c r="J355" s="49"/>
      <c r="K355" s="50"/>
      <c r="L355" s="22">
        <v>9157.56</v>
      </c>
      <c r="M355" s="22">
        <v>0</v>
      </c>
      <c r="N355" s="49">
        <v>0</v>
      </c>
      <c r="O355" s="50">
        <v>9157.56</v>
      </c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1649</v>
      </c>
      <c r="B356" s="40" t="s">
        <v>709</v>
      </c>
      <c r="C356" s="41" t="s">
        <v>710</v>
      </c>
      <c r="D356" s="25">
        <f t="shared" si="10"/>
        <v>0</v>
      </c>
      <c r="E356" s="35">
        <f t="shared" si="11"/>
        <v>708465492.59000003</v>
      </c>
      <c r="F356" s="29">
        <v>0</v>
      </c>
      <c r="G356" s="30">
        <v>0</v>
      </c>
      <c r="H356" s="19">
        <v>0</v>
      </c>
      <c r="I356" s="19">
        <v>708465492.59000003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/>
      <c r="S356" s="48"/>
      <c r="T356" s="19"/>
      <c r="U356" s="19"/>
      <c r="V356" s="47"/>
      <c r="W356" s="48"/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1649</v>
      </c>
      <c r="B357" s="40" t="s">
        <v>711</v>
      </c>
      <c r="C357" s="41" t="s">
        <v>712</v>
      </c>
      <c r="D357" s="25">
        <f t="shared" si="10"/>
        <v>26803759.18</v>
      </c>
      <c r="E357" s="35">
        <f t="shared" si="11"/>
        <v>783462.88</v>
      </c>
      <c r="F357" s="29">
        <v>25056976.390000001</v>
      </c>
      <c r="G357" s="30">
        <v>783462.88</v>
      </c>
      <c r="H357" s="19">
        <v>16010</v>
      </c>
      <c r="I357" s="19">
        <v>0</v>
      </c>
      <c r="J357" s="47">
        <v>1730772.79</v>
      </c>
      <c r="K357" s="48">
        <v>0</v>
      </c>
      <c r="L357" s="19">
        <v>0</v>
      </c>
      <c r="M357" s="19">
        <v>0</v>
      </c>
      <c r="N357" s="47">
        <v>0</v>
      </c>
      <c r="O357" s="48">
        <v>0</v>
      </c>
      <c r="P357" s="22">
        <v>0</v>
      </c>
      <c r="Q357" s="22">
        <v>0</v>
      </c>
      <c r="R357" s="47"/>
      <c r="S357" s="48"/>
      <c r="T357" s="19"/>
      <c r="U357" s="19"/>
      <c r="V357" s="47"/>
      <c r="W357" s="48"/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1649</v>
      </c>
      <c r="B358" s="40" t="s">
        <v>713</v>
      </c>
      <c r="C358" s="41" t="s">
        <v>714</v>
      </c>
      <c r="D358" s="25">
        <f t="shared" si="10"/>
        <v>0</v>
      </c>
      <c r="E358" s="35">
        <f t="shared" si="11"/>
        <v>0</v>
      </c>
      <c r="F358" s="29"/>
      <c r="G358" s="30"/>
      <c r="H358" s="22"/>
      <c r="I358" s="22"/>
      <c r="J358" s="49"/>
      <c r="K358" s="50"/>
      <c r="L358" s="22"/>
      <c r="M358" s="22"/>
      <c r="N358" s="49"/>
      <c r="O358" s="50"/>
      <c r="P358" s="19"/>
      <c r="Q358" s="19"/>
      <c r="R358" s="49"/>
      <c r="S358" s="50"/>
      <c r="T358" s="22"/>
      <c r="U358" s="22"/>
      <c r="V358" s="49"/>
      <c r="W358" s="50"/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1649</v>
      </c>
      <c r="B359" s="40" t="s">
        <v>715</v>
      </c>
      <c r="C359" s="41" t="s">
        <v>716</v>
      </c>
      <c r="D359" s="25">
        <f t="shared" si="10"/>
        <v>0</v>
      </c>
      <c r="E359" s="35">
        <f t="shared" si="11"/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19">
        <v>0</v>
      </c>
      <c r="Q359" s="19">
        <v>0</v>
      </c>
      <c r="R359" s="47"/>
      <c r="S359" s="48"/>
      <c r="T359" s="19"/>
      <c r="U359" s="19"/>
      <c r="V359" s="47"/>
      <c r="W359" s="48"/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1649</v>
      </c>
      <c r="B360" s="40" t="s">
        <v>717</v>
      </c>
      <c r="C360" s="41" t="s">
        <v>718</v>
      </c>
      <c r="D360" s="25">
        <f t="shared" si="10"/>
        <v>0</v>
      </c>
      <c r="E360" s="35">
        <f t="shared" si="11"/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22"/>
      <c r="Q360" s="22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1649</v>
      </c>
      <c r="B361" s="40" t="s">
        <v>719</v>
      </c>
      <c r="C361" s="41" t="s">
        <v>720</v>
      </c>
      <c r="D361" s="25">
        <f t="shared" si="10"/>
        <v>0</v>
      </c>
      <c r="E361" s="35">
        <f t="shared" si="11"/>
        <v>85435.32</v>
      </c>
      <c r="F361" s="29"/>
      <c r="G361" s="30"/>
      <c r="H361" s="19"/>
      <c r="I361" s="19"/>
      <c r="J361" s="47"/>
      <c r="K361" s="48"/>
      <c r="L361" s="19">
        <v>0</v>
      </c>
      <c r="M361" s="19">
        <v>63123.6</v>
      </c>
      <c r="N361" s="47">
        <v>0</v>
      </c>
      <c r="O361" s="48">
        <v>0</v>
      </c>
      <c r="P361" s="19">
        <v>0</v>
      </c>
      <c r="Q361" s="19">
        <v>22311.72</v>
      </c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1649</v>
      </c>
      <c r="B362" s="40" t="s">
        <v>721</v>
      </c>
      <c r="C362" s="41" t="s">
        <v>722</v>
      </c>
      <c r="D362" s="25">
        <f t="shared" si="10"/>
        <v>0</v>
      </c>
      <c r="E362" s="35">
        <f t="shared" si="11"/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22"/>
      <c r="Q362" s="22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1649</v>
      </c>
      <c r="B363" s="40" t="s">
        <v>723</v>
      </c>
      <c r="C363" s="41" t="s">
        <v>724</v>
      </c>
      <c r="D363" s="25">
        <f t="shared" si="10"/>
        <v>0</v>
      </c>
      <c r="E363" s="35">
        <f t="shared" si="11"/>
        <v>600</v>
      </c>
      <c r="F363" s="29"/>
      <c r="G363" s="30"/>
      <c r="H363" s="19">
        <v>0</v>
      </c>
      <c r="I363" s="19">
        <v>600</v>
      </c>
      <c r="J363" s="47">
        <v>0</v>
      </c>
      <c r="K363" s="48">
        <v>0</v>
      </c>
      <c r="L363" s="19">
        <v>0</v>
      </c>
      <c r="M363" s="19">
        <v>0</v>
      </c>
      <c r="N363" s="47">
        <v>0</v>
      </c>
      <c r="O363" s="48">
        <v>0</v>
      </c>
      <c r="P363" s="19">
        <v>0</v>
      </c>
      <c r="Q363" s="19">
        <v>0</v>
      </c>
      <c r="R363" s="47"/>
      <c r="S363" s="48"/>
      <c r="T363" s="19"/>
      <c r="U363" s="19"/>
      <c r="V363" s="47"/>
      <c r="W363" s="48"/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1649</v>
      </c>
      <c r="B364" s="40" t="s">
        <v>725</v>
      </c>
      <c r="C364" s="41" t="s">
        <v>726</v>
      </c>
      <c r="D364" s="25">
        <f t="shared" si="10"/>
        <v>0</v>
      </c>
      <c r="E364" s="35">
        <f t="shared" si="11"/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22"/>
      <c r="Q364" s="22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1649</v>
      </c>
      <c r="B365" s="40" t="s">
        <v>727</v>
      </c>
      <c r="C365" s="41" t="s">
        <v>728</v>
      </c>
      <c r="D365" s="25">
        <f t="shared" si="10"/>
        <v>0</v>
      </c>
      <c r="E365" s="35">
        <f t="shared" si="11"/>
        <v>18600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19">
        <v>0</v>
      </c>
      <c r="Q365" s="19">
        <v>18600</v>
      </c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1649</v>
      </c>
      <c r="B366" s="40" t="s">
        <v>729</v>
      </c>
      <c r="C366" s="41" t="s">
        <v>730</v>
      </c>
      <c r="D366" s="25">
        <f t="shared" si="10"/>
        <v>0</v>
      </c>
      <c r="E366" s="35">
        <f t="shared" si="11"/>
        <v>0</v>
      </c>
      <c r="F366" s="31"/>
      <c r="G366" s="32"/>
      <c r="H366" s="22"/>
      <c r="I366" s="22"/>
      <c r="J366" s="49"/>
      <c r="K366" s="50"/>
      <c r="L366" s="22"/>
      <c r="M366" s="22"/>
      <c r="N366" s="49"/>
      <c r="O366" s="50"/>
      <c r="P366" s="22"/>
      <c r="Q366" s="22"/>
      <c r="R366" s="49"/>
      <c r="S366" s="50"/>
      <c r="T366" s="22"/>
      <c r="U366" s="22"/>
      <c r="V366" s="49"/>
      <c r="W366" s="50"/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1649</v>
      </c>
      <c r="B367" s="40" t="s">
        <v>731</v>
      </c>
      <c r="C367" s="41" t="s">
        <v>732</v>
      </c>
      <c r="D367" s="25">
        <f t="shared" si="10"/>
        <v>0</v>
      </c>
      <c r="E367" s="35">
        <f t="shared" si="11"/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19"/>
      <c r="Q367" s="19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1649</v>
      </c>
      <c r="B368" s="40" t="s">
        <v>733</v>
      </c>
      <c r="C368" s="41" t="s">
        <v>734</v>
      </c>
      <c r="D368" s="25">
        <f t="shared" si="10"/>
        <v>0</v>
      </c>
      <c r="E368" s="35">
        <f t="shared" si="11"/>
        <v>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/>
      <c r="S368" s="50"/>
      <c r="T368" s="22"/>
      <c r="U368" s="22"/>
      <c r="V368" s="49"/>
      <c r="W368" s="50"/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1649</v>
      </c>
      <c r="B369" s="40" t="s">
        <v>735</v>
      </c>
      <c r="C369" s="41" t="s">
        <v>736</v>
      </c>
      <c r="D369" s="25">
        <f t="shared" si="10"/>
        <v>0</v>
      </c>
      <c r="E369" s="35">
        <f t="shared" si="11"/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1649</v>
      </c>
      <c r="B370" s="40" t="s">
        <v>737</v>
      </c>
      <c r="C370" s="41" t="s">
        <v>738</v>
      </c>
      <c r="D370" s="25">
        <f t="shared" si="10"/>
        <v>0</v>
      </c>
      <c r="E370" s="35">
        <f t="shared" si="11"/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22"/>
      <c r="Q370" s="22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1649</v>
      </c>
      <c r="B371" s="40" t="s">
        <v>739</v>
      </c>
      <c r="C371" s="41" t="s">
        <v>740</v>
      </c>
      <c r="D371" s="25">
        <f t="shared" si="10"/>
        <v>0</v>
      </c>
      <c r="E371" s="35">
        <f t="shared" si="11"/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19"/>
      <c r="Q371" s="19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1649</v>
      </c>
      <c r="B372" s="40" t="s">
        <v>741</v>
      </c>
      <c r="C372" s="41" t="s">
        <v>742</v>
      </c>
      <c r="D372" s="25">
        <f t="shared" si="10"/>
        <v>0</v>
      </c>
      <c r="E372" s="35">
        <f t="shared" si="11"/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1649</v>
      </c>
      <c r="B373" s="40" t="s">
        <v>743</v>
      </c>
      <c r="C373" s="41" t="s">
        <v>744</v>
      </c>
      <c r="D373" s="25">
        <f t="shared" si="10"/>
        <v>0</v>
      </c>
      <c r="E373" s="35">
        <f t="shared" si="11"/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1649</v>
      </c>
      <c r="B374" s="40" t="s">
        <v>745</v>
      </c>
      <c r="C374" s="41" t="s">
        <v>746</v>
      </c>
      <c r="D374" s="25">
        <f t="shared" si="10"/>
        <v>0</v>
      </c>
      <c r="E374" s="35">
        <f t="shared" si="11"/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1649</v>
      </c>
      <c r="B375" s="40" t="s">
        <v>747</v>
      </c>
      <c r="C375" s="41" t="s">
        <v>748</v>
      </c>
      <c r="D375" s="25">
        <f t="shared" si="10"/>
        <v>0</v>
      </c>
      <c r="E375" s="35">
        <f t="shared" si="11"/>
        <v>0</v>
      </c>
      <c r="F375" s="29"/>
      <c r="G375" s="30"/>
      <c r="H375" s="19"/>
      <c r="I375" s="19"/>
      <c r="J375" s="47"/>
      <c r="K375" s="48"/>
      <c r="L375" s="19"/>
      <c r="M375" s="19"/>
      <c r="N375" s="47"/>
      <c r="O375" s="48"/>
      <c r="P375" s="22"/>
      <c r="Q375" s="22"/>
      <c r="R375" s="47"/>
      <c r="S375" s="48"/>
      <c r="T375" s="19"/>
      <c r="U375" s="19"/>
      <c r="V375" s="47"/>
      <c r="W375" s="48"/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1649</v>
      </c>
      <c r="B376" s="40" t="s">
        <v>749</v>
      </c>
      <c r="C376" s="41" t="s">
        <v>750</v>
      </c>
      <c r="D376" s="25">
        <f t="shared" si="10"/>
        <v>0</v>
      </c>
      <c r="E376" s="35">
        <f t="shared" si="11"/>
        <v>379260</v>
      </c>
      <c r="F376" s="31">
        <v>0</v>
      </c>
      <c r="G376" s="32">
        <v>6160</v>
      </c>
      <c r="H376" s="22">
        <v>0</v>
      </c>
      <c r="I376" s="22">
        <v>35740</v>
      </c>
      <c r="J376" s="49">
        <v>0</v>
      </c>
      <c r="K376" s="50">
        <v>1350</v>
      </c>
      <c r="L376" s="22">
        <v>0</v>
      </c>
      <c r="M376" s="22">
        <v>192920</v>
      </c>
      <c r="N376" s="49">
        <v>0</v>
      </c>
      <c r="O376" s="50">
        <v>143090</v>
      </c>
      <c r="P376" s="22">
        <v>0</v>
      </c>
      <c r="Q376" s="22">
        <v>0</v>
      </c>
      <c r="R376" s="49"/>
      <c r="S376" s="50"/>
      <c r="T376" s="22"/>
      <c r="U376" s="22"/>
      <c r="V376" s="49"/>
      <c r="W376" s="50"/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1649</v>
      </c>
      <c r="B377" s="40" t="s">
        <v>751</v>
      </c>
      <c r="C377" s="41" t="s">
        <v>752</v>
      </c>
      <c r="D377" s="25">
        <f t="shared" si="10"/>
        <v>0</v>
      </c>
      <c r="E377" s="35">
        <f t="shared" si="11"/>
        <v>873390</v>
      </c>
      <c r="F377" s="29">
        <v>0</v>
      </c>
      <c r="G377" s="30">
        <v>64000</v>
      </c>
      <c r="H377" s="19">
        <v>0</v>
      </c>
      <c r="I377" s="19">
        <v>18640</v>
      </c>
      <c r="J377" s="47">
        <v>0</v>
      </c>
      <c r="K377" s="48">
        <v>0</v>
      </c>
      <c r="L377" s="19">
        <v>0</v>
      </c>
      <c r="M377" s="19">
        <v>213270</v>
      </c>
      <c r="N377" s="47">
        <v>0</v>
      </c>
      <c r="O377" s="48">
        <v>41670</v>
      </c>
      <c r="P377" s="19">
        <v>0</v>
      </c>
      <c r="Q377" s="19">
        <v>535810</v>
      </c>
      <c r="R377" s="47"/>
      <c r="S377" s="48"/>
      <c r="T377" s="19"/>
      <c r="U377" s="19"/>
      <c r="V377" s="47"/>
      <c r="W377" s="48"/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1649</v>
      </c>
      <c r="B378" s="40" t="s">
        <v>753</v>
      </c>
      <c r="C378" s="41" t="s">
        <v>754</v>
      </c>
      <c r="D378" s="25">
        <f t="shared" si="10"/>
        <v>2433</v>
      </c>
      <c r="E378" s="35">
        <f t="shared" si="11"/>
        <v>410603</v>
      </c>
      <c r="F378" s="29">
        <v>0</v>
      </c>
      <c r="G378" s="30">
        <v>51590</v>
      </c>
      <c r="H378" s="19">
        <v>0</v>
      </c>
      <c r="I378" s="19">
        <v>315830</v>
      </c>
      <c r="J378" s="47">
        <v>0</v>
      </c>
      <c r="K378" s="48">
        <v>17093</v>
      </c>
      <c r="L378" s="19">
        <v>2433</v>
      </c>
      <c r="M378" s="19">
        <v>0</v>
      </c>
      <c r="N378" s="47">
        <v>0</v>
      </c>
      <c r="O378" s="48">
        <v>0</v>
      </c>
      <c r="P378" s="22">
        <v>0</v>
      </c>
      <c r="Q378" s="22">
        <v>26090</v>
      </c>
      <c r="R378" s="47"/>
      <c r="S378" s="48"/>
      <c r="T378" s="19"/>
      <c r="U378" s="19"/>
      <c r="V378" s="47"/>
      <c r="W378" s="48"/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1649</v>
      </c>
      <c r="B379" s="40" t="s">
        <v>755</v>
      </c>
      <c r="C379" s="41" t="s">
        <v>756</v>
      </c>
      <c r="D379" s="25">
        <f t="shared" si="10"/>
        <v>0</v>
      </c>
      <c r="E379" s="35">
        <f t="shared" si="11"/>
        <v>478515</v>
      </c>
      <c r="F379" s="29">
        <v>0</v>
      </c>
      <c r="G379" s="30">
        <v>170750</v>
      </c>
      <c r="H379" s="19">
        <v>0</v>
      </c>
      <c r="I379" s="19">
        <v>0</v>
      </c>
      <c r="J379" s="47">
        <v>0</v>
      </c>
      <c r="K379" s="48">
        <v>162950</v>
      </c>
      <c r="L379" s="19">
        <v>0</v>
      </c>
      <c r="M379" s="19">
        <v>144815</v>
      </c>
      <c r="N379" s="47">
        <v>0</v>
      </c>
      <c r="O379" s="48">
        <v>0</v>
      </c>
      <c r="P379" s="19">
        <v>0</v>
      </c>
      <c r="Q379" s="19">
        <v>0</v>
      </c>
      <c r="R379" s="47"/>
      <c r="S379" s="48"/>
      <c r="T379" s="19"/>
      <c r="U379" s="19"/>
      <c r="V379" s="47"/>
      <c r="W379" s="48"/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1649</v>
      </c>
      <c r="B380" s="40" t="s">
        <v>757</v>
      </c>
      <c r="C380" s="41" t="s">
        <v>758</v>
      </c>
      <c r="D380" s="25">
        <f t="shared" si="10"/>
        <v>65000</v>
      </c>
      <c r="E380" s="35">
        <f t="shared" si="11"/>
        <v>11065721.110000001</v>
      </c>
      <c r="F380" s="29">
        <v>0</v>
      </c>
      <c r="G380" s="30">
        <v>1810360.23</v>
      </c>
      <c r="H380" s="19">
        <v>0</v>
      </c>
      <c r="I380" s="19">
        <v>1134639.29</v>
      </c>
      <c r="J380" s="47">
        <v>0</v>
      </c>
      <c r="K380" s="48">
        <v>1318471.8799999999</v>
      </c>
      <c r="L380" s="19">
        <v>0</v>
      </c>
      <c r="M380" s="19">
        <v>2124632.9</v>
      </c>
      <c r="N380" s="47">
        <v>65000</v>
      </c>
      <c r="O380" s="48">
        <v>2189638.23</v>
      </c>
      <c r="P380" s="19">
        <v>0</v>
      </c>
      <c r="Q380" s="19">
        <v>2487978.58</v>
      </c>
      <c r="R380" s="47"/>
      <c r="S380" s="48"/>
      <c r="T380" s="19"/>
      <c r="U380" s="19"/>
      <c r="V380" s="47"/>
      <c r="W380" s="48"/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1649</v>
      </c>
      <c r="B381" s="40" t="s">
        <v>759</v>
      </c>
      <c r="C381" s="41" t="s">
        <v>760</v>
      </c>
      <c r="D381" s="25">
        <f t="shared" si="10"/>
        <v>0</v>
      </c>
      <c r="E381" s="35">
        <f t="shared" si="11"/>
        <v>0</v>
      </c>
      <c r="F381" s="29"/>
      <c r="G381" s="30"/>
      <c r="H381" s="19"/>
      <c r="I381" s="19"/>
      <c r="J381" s="47"/>
      <c r="K381" s="48"/>
      <c r="L381" s="19"/>
      <c r="M381" s="19"/>
      <c r="N381" s="47"/>
      <c r="O381" s="48"/>
      <c r="P381" s="19"/>
      <c r="Q381" s="19"/>
      <c r="R381" s="47"/>
      <c r="S381" s="48"/>
      <c r="T381" s="19"/>
      <c r="U381" s="19"/>
      <c r="V381" s="47"/>
      <c r="W381" s="48"/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1649</v>
      </c>
      <c r="B382" s="40" t="s">
        <v>761</v>
      </c>
      <c r="C382" s="41" t="s">
        <v>762</v>
      </c>
      <c r="D382" s="25">
        <f t="shared" si="10"/>
        <v>0</v>
      </c>
      <c r="E382" s="35">
        <f t="shared" si="11"/>
        <v>1226228</v>
      </c>
      <c r="F382" s="29">
        <v>0</v>
      </c>
      <c r="G382" s="30">
        <v>146457</v>
      </c>
      <c r="H382" s="19">
        <v>0</v>
      </c>
      <c r="I382" s="19">
        <v>354035</v>
      </c>
      <c r="J382" s="47">
        <v>0</v>
      </c>
      <c r="K382" s="48">
        <v>214863</v>
      </c>
      <c r="L382" s="19">
        <v>0</v>
      </c>
      <c r="M382" s="19">
        <v>214863</v>
      </c>
      <c r="N382" s="47">
        <v>0</v>
      </c>
      <c r="O382" s="48">
        <v>94609</v>
      </c>
      <c r="P382" s="19">
        <v>0</v>
      </c>
      <c r="Q382" s="19">
        <v>201401</v>
      </c>
      <c r="R382" s="47"/>
      <c r="S382" s="48"/>
      <c r="T382" s="19"/>
      <c r="U382" s="19"/>
      <c r="V382" s="47"/>
      <c r="W382" s="48"/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1649</v>
      </c>
      <c r="B383" s="40" t="s">
        <v>763</v>
      </c>
      <c r="C383" s="41" t="s">
        <v>764</v>
      </c>
      <c r="D383" s="25">
        <f t="shared" si="10"/>
        <v>10398</v>
      </c>
      <c r="E383" s="35">
        <f t="shared" si="11"/>
        <v>15395503</v>
      </c>
      <c r="F383" s="29">
        <v>0</v>
      </c>
      <c r="G383" s="30">
        <v>2710683</v>
      </c>
      <c r="H383" s="19">
        <v>6857</v>
      </c>
      <c r="I383" s="19">
        <v>2377795</v>
      </c>
      <c r="J383" s="47">
        <v>0</v>
      </c>
      <c r="K383" s="48">
        <v>2304044</v>
      </c>
      <c r="L383" s="19">
        <v>662</v>
      </c>
      <c r="M383" s="19">
        <v>3221569</v>
      </c>
      <c r="N383" s="47">
        <v>0</v>
      </c>
      <c r="O383" s="48">
        <v>2546338</v>
      </c>
      <c r="P383" s="19">
        <v>2879</v>
      </c>
      <c r="Q383" s="19">
        <v>2235074</v>
      </c>
      <c r="R383" s="47"/>
      <c r="S383" s="48"/>
      <c r="T383" s="19"/>
      <c r="U383" s="19"/>
      <c r="V383" s="47"/>
      <c r="W383" s="48"/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1649</v>
      </c>
      <c r="B384" s="40" t="s">
        <v>765</v>
      </c>
      <c r="C384" s="41" t="s">
        <v>766</v>
      </c>
      <c r="D384" s="25">
        <f t="shared" si="10"/>
        <v>28731</v>
      </c>
      <c r="E384" s="35">
        <f t="shared" si="11"/>
        <v>26409892</v>
      </c>
      <c r="F384" s="29">
        <v>0</v>
      </c>
      <c r="G384" s="30">
        <v>4382575</v>
      </c>
      <c r="H384" s="19">
        <v>570</v>
      </c>
      <c r="I384" s="19">
        <v>4568439</v>
      </c>
      <c r="J384" s="47">
        <v>0</v>
      </c>
      <c r="K384" s="48">
        <v>4186560</v>
      </c>
      <c r="L384" s="19">
        <v>4420</v>
      </c>
      <c r="M384" s="19">
        <v>5530887</v>
      </c>
      <c r="N384" s="47">
        <v>15829</v>
      </c>
      <c r="O384" s="48">
        <v>3827209</v>
      </c>
      <c r="P384" s="19">
        <v>7912</v>
      </c>
      <c r="Q384" s="19">
        <v>3914222</v>
      </c>
      <c r="R384" s="47"/>
      <c r="S384" s="48"/>
      <c r="T384" s="19"/>
      <c r="U384" s="19"/>
      <c r="V384" s="47"/>
      <c r="W384" s="48"/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1649</v>
      </c>
      <c r="B385" s="40" t="s">
        <v>767</v>
      </c>
      <c r="C385" s="41" t="s">
        <v>768</v>
      </c>
      <c r="D385" s="25">
        <f t="shared" si="10"/>
        <v>0</v>
      </c>
      <c r="E385" s="35">
        <f t="shared" si="11"/>
        <v>23654</v>
      </c>
      <c r="F385" s="31"/>
      <c r="G385" s="32"/>
      <c r="H385" s="22"/>
      <c r="I385" s="22"/>
      <c r="J385" s="49"/>
      <c r="K385" s="50"/>
      <c r="L385" s="22">
        <v>0</v>
      </c>
      <c r="M385" s="22">
        <v>14254</v>
      </c>
      <c r="N385" s="49">
        <v>0</v>
      </c>
      <c r="O385" s="50">
        <v>3755</v>
      </c>
      <c r="P385" s="19">
        <v>0</v>
      </c>
      <c r="Q385" s="19">
        <v>5645</v>
      </c>
      <c r="R385" s="49"/>
      <c r="S385" s="50"/>
      <c r="T385" s="22"/>
      <c r="U385" s="22"/>
      <c r="V385" s="49"/>
      <c r="W385" s="50"/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1649</v>
      </c>
      <c r="B386" s="40" t="s">
        <v>769</v>
      </c>
      <c r="C386" s="41" t="s">
        <v>770</v>
      </c>
      <c r="D386" s="25">
        <f t="shared" si="10"/>
        <v>0</v>
      </c>
      <c r="E386" s="35">
        <f t="shared" si="11"/>
        <v>0</v>
      </c>
      <c r="F386" s="31"/>
      <c r="G386" s="32"/>
      <c r="H386" s="22"/>
      <c r="I386" s="22"/>
      <c r="J386" s="49"/>
      <c r="K386" s="50"/>
      <c r="L386" s="22"/>
      <c r="M386" s="22"/>
      <c r="N386" s="49"/>
      <c r="O386" s="50"/>
      <c r="P386" s="19"/>
      <c r="Q386" s="19"/>
      <c r="R386" s="49"/>
      <c r="S386" s="50"/>
      <c r="T386" s="22"/>
      <c r="U386" s="22"/>
      <c r="V386" s="49"/>
      <c r="W386" s="50"/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1649</v>
      </c>
      <c r="B387" s="40" t="s">
        <v>771</v>
      </c>
      <c r="C387" s="41" t="s">
        <v>772</v>
      </c>
      <c r="D387" s="25">
        <f t="shared" si="10"/>
        <v>0</v>
      </c>
      <c r="E387" s="35">
        <f t="shared" si="11"/>
        <v>0</v>
      </c>
      <c r="F387" s="31"/>
      <c r="G387" s="32"/>
      <c r="H387" s="22"/>
      <c r="I387" s="22"/>
      <c r="J387" s="49"/>
      <c r="K387" s="50"/>
      <c r="L387" s="22"/>
      <c r="M387" s="22"/>
      <c r="N387" s="49"/>
      <c r="O387" s="50"/>
      <c r="P387" s="22"/>
      <c r="Q387" s="22"/>
      <c r="R387" s="49"/>
      <c r="S387" s="50"/>
      <c r="T387" s="22"/>
      <c r="U387" s="22"/>
      <c r="V387" s="49"/>
      <c r="W387" s="50"/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1649</v>
      </c>
      <c r="B388" s="40" t="s">
        <v>773</v>
      </c>
      <c r="C388" s="41" t="s">
        <v>774</v>
      </c>
      <c r="D388" s="25">
        <f t="shared" ref="D388:D451" si="12">F388+H388+J388+L388+N388+P388+R388+T388+V388+X388+Z388+AB388</f>
        <v>0</v>
      </c>
      <c r="E388" s="35">
        <f t="shared" ref="E388:E451" si="13">G388+I388+K388+M388+O388+Q388+S388+U388+W388+Y388+AA388+AC388</f>
        <v>0</v>
      </c>
      <c r="F388" s="31"/>
      <c r="G388" s="32"/>
      <c r="H388" s="22"/>
      <c r="I388" s="22"/>
      <c r="J388" s="49"/>
      <c r="K388" s="50"/>
      <c r="L388" s="22"/>
      <c r="M388" s="22"/>
      <c r="N388" s="49"/>
      <c r="O388" s="50"/>
      <c r="P388" s="22"/>
      <c r="Q388" s="22"/>
      <c r="R388" s="49"/>
      <c r="S388" s="50"/>
      <c r="T388" s="22"/>
      <c r="U388" s="22"/>
      <c r="V388" s="49"/>
      <c r="W388" s="50"/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1649</v>
      </c>
      <c r="B389" s="40" t="s">
        <v>775</v>
      </c>
      <c r="C389" s="41" t="s">
        <v>776</v>
      </c>
      <c r="D389" s="25">
        <f t="shared" si="12"/>
        <v>0</v>
      </c>
      <c r="E389" s="35">
        <f t="shared" si="13"/>
        <v>37896185.25</v>
      </c>
      <c r="F389" s="29">
        <v>0</v>
      </c>
      <c r="G389" s="30">
        <v>6875214.25</v>
      </c>
      <c r="H389" s="19">
        <v>0</v>
      </c>
      <c r="I389" s="19">
        <v>6540189.5</v>
      </c>
      <c r="J389" s="47">
        <v>0</v>
      </c>
      <c r="K389" s="48">
        <v>5734024.5</v>
      </c>
      <c r="L389" s="19">
        <v>0</v>
      </c>
      <c r="M389" s="19">
        <v>7106542.75</v>
      </c>
      <c r="N389" s="47">
        <v>0</v>
      </c>
      <c r="O389" s="48">
        <v>5924568</v>
      </c>
      <c r="P389" s="22">
        <v>0</v>
      </c>
      <c r="Q389" s="22">
        <v>5715646.25</v>
      </c>
      <c r="R389" s="47"/>
      <c r="S389" s="48"/>
      <c r="T389" s="19"/>
      <c r="U389" s="19"/>
      <c r="V389" s="47"/>
      <c r="W389" s="48"/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1649</v>
      </c>
      <c r="B390" s="40" t="s">
        <v>777</v>
      </c>
      <c r="C390" s="41" t="s">
        <v>778</v>
      </c>
      <c r="D390" s="25">
        <f t="shared" si="12"/>
        <v>0</v>
      </c>
      <c r="E390" s="35">
        <f t="shared" si="13"/>
        <v>24513346</v>
      </c>
      <c r="F390" s="29">
        <v>0</v>
      </c>
      <c r="G390" s="30">
        <v>3509395</v>
      </c>
      <c r="H390" s="19">
        <v>0</v>
      </c>
      <c r="I390" s="19">
        <v>5456152</v>
      </c>
      <c r="J390" s="47">
        <v>0</v>
      </c>
      <c r="K390" s="48">
        <v>4496459</v>
      </c>
      <c r="L390" s="19">
        <v>0</v>
      </c>
      <c r="M390" s="19">
        <v>4496459</v>
      </c>
      <c r="N390" s="47">
        <v>0</v>
      </c>
      <c r="O390" s="48">
        <v>3480230</v>
      </c>
      <c r="P390" s="22">
        <v>0</v>
      </c>
      <c r="Q390" s="22">
        <v>3074651</v>
      </c>
      <c r="R390" s="47"/>
      <c r="S390" s="48"/>
      <c r="T390" s="19"/>
      <c r="U390" s="19"/>
      <c r="V390" s="47"/>
      <c r="W390" s="48"/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1649</v>
      </c>
      <c r="B391" s="40" t="s">
        <v>779</v>
      </c>
      <c r="C391" s="41" t="s">
        <v>780</v>
      </c>
      <c r="D391" s="25">
        <f t="shared" si="12"/>
        <v>66207.649999999994</v>
      </c>
      <c r="E391" s="35">
        <f t="shared" si="13"/>
        <v>0</v>
      </c>
      <c r="F391" s="29"/>
      <c r="G391" s="30"/>
      <c r="H391" s="19"/>
      <c r="I391" s="19"/>
      <c r="J391" s="47">
        <v>66207.649999999994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0</v>
      </c>
      <c r="Q391" s="19">
        <v>0</v>
      </c>
      <c r="R391" s="47"/>
      <c r="S391" s="48"/>
      <c r="T391" s="19"/>
      <c r="U391" s="19"/>
      <c r="V391" s="47"/>
      <c r="W391" s="48"/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1649</v>
      </c>
      <c r="B392" s="40" t="s">
        <v>781</v>
      </c>
      <c r="C392" s="41" t="s">
        <v>782</v>
      </c>
      <c r="D392" s="25">
        <f t="shared" si="12"/>
        <v>0</v>
      </c>
      <c r="E392" s="35">
        <f t="shared" si="13"/>
        <v>600960.22</v>
      </c>
      <c r="F392" s="29"/>
      <c r="G392" s="30"/>
      <c r="H392" s="19"/>
      <c r="I392" s="19"/>
      <c r="J392" s="47">
        <v>0</v>
      </c>
      <c r="K392" s="48">
        <v>74650.92</v>
      </c>
      <c r="L392" s="19">
        <v>0</v>
      </c>
      <c r="M392" s="19">
        <v>0</v>
      </c>
      <c r="N392" s="47">
        <v>0</v>
      </c>
      <c r="O392" s="48">
        <v>19173.5</v>
      </c>
      <c r="P392" s="19">
        <v>0</v>
      </c>
      <c r="Q392" s="19">
        <v>507135.8</v>
      </c>
      <c r="R392" s="47"/>
      <c r="S392" s="48"/>
      <c r="T392" s="19"/>
      <c r="U392" s="19"/>
      <c r="V392" s="47"/>
      <c r="W392" s="48"/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1649</v>
      </c>
      <c r="B393" s="40" t="s">
        <v>783</v>
      </c>
      <c r="C393" s="41" t="s">
        <v>784</v>
      </c>
      <c r="D393" s="25">
        <f t="shared" si="12"/>
        <v>0</v>
      </c>
      <c r="E393" s="35">
        <f t="shared" si="13"/>
        <v>291377</v>
      </c>
      <c r="F393" s="29">
        <v>0</v>
      </c>
      <c r="G393" s="30">
        <v>23364</v>
      </c>
      <c r="H393" s="19">
        <v>0</v>
      </c>
      <c r="I393" s="19">
        <v>30162</v>
      </c>
      <c r="J393" s="47">
        <v>0</v>
      </c>
      <c r="K393" s="48">
        <v>22965</v>
      </c>
      <c r="L393" s="19">
        <v>0</v>
      </c>
      <c r="M393" s="19">
        <v>17395</v>
      </c>
      <c r="N393" s="47">
        <v>0</v>
      </c>
      <c r="O393" s="48">
        <v>17302</v>
      </c>
      <c r="P393" s="19">
        <v>0</v>
      </c>
      <c r="Q393" s="19">
        <v>180189</v>
      </c>
      <c r="R393" s="47"/>
      <c r="S393" s="48"/>
      <c r="T393" s="19"/>
      <c r="U393" s="19"/>
      <c r="V393" s="47"/>
      <c r="W393" s="48"/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1649</v>
      </c>
      <c r="B394" s="40" t="s">
        <v>785</v>
      </c>
      <c r="C394" s="41" t="s">
        <v>786</v>
      </c>
      <c r="D394" s="25">
        <f t="shared" si="12"/>
        <v>0</v>
      </c>
      <c r="E394" s="35">
        <f t="shared" si="13"/>
        <v>5228233</v>
      </c>
      <c r="F394" s="29">
        <v>0</v>
      </c>
      <c r="G394" s="30">
        <v>995134</v>
      </c>
      <c r="H394" s="19">
        <v>0</v>
      </c>
      <c r="I394" s="19">
        <v>923230</v>
      </c>
      <c r="J394" s="47">
        <v>0</v>
      </c>
      <c r="K394" s="48">
        <v>894021</v>
      </c>
      <c r="L394" s="19">
        <v>0</v>
      </c>
      <c r="M394" s="19">
        <v>894021</v>
      </c>
      <c r="N394" s="47">
        <v>0</v>
      </c>
      <c r="O394" s="48">
        <v>720669</v>
      </c>
      <c r="P394" s="19">
        <v>0</v>
      </c>
      <c r="Q394" s="19">
        <v>801158</v>
      </c>
      <c r="R394" s="47"/>
      <c r="S394" s="48"/>
      <c r="T394" s="19"/>
      <c r="U394" s="19"/>
      <c r="V394" s="47"/>
      <c r="W394" s="48"/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1649</v>
      </c>
      <c r="B395" s="40" t="s">
        <v>787</v>
      </c>
      <c r="C395" s="41" t="s">
        <v>788</v>
      </c>
      <c r="D395" s="25">
        <f t="shared" si="12"/>
        <v>0</v>
      </c>
      <c r="E395" s="35">
        <f t="shared" si="13"/>
        <v>4697118</v>
      </c>
      <c r="F395" s="29">
        <v>0</v>
      </c>
      <c r="G395" s="30">
        <v>897760</v>
      </c>
      <c r="H395" s="19">
        <v>0</v>
      </c>
      <c r="I395" s="19">
        <v>808616</v>
      </c>
      <c r="J395" s="47">
        <v>0</v>
      </c>
      <c r="K395" s="48">
        <v>762059</v>
      </c>
      <c r="L395" s="19">
        <v>0</v>
      </c>
      <c r="M395" s="19">
        <v>821996</v>
      </c>
      <c r="N395" s="47">
        <v>0</v>
      </c>
      <c r="O395" s="48">
        <v>795323</v>
      </c>
      <c r="P395" s="19">
        <v>0</v>
      </c>
      <c r="Q395" s="19">
        <v>611364</v>
      </c>
      <c r="R395" s="47"/>
      <c r="S395" s="48"/>
      <c r="T395" s="19"/>
      <c r="U395" s="19"/>
      <c r="V395" s="47"/>
      <c r="W395" s="48"/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1649</v>
      </c>
      <c r="B396" s="40" t="s">
        <v>789</v>
      </c>
      <c r="C396" s="41" t="s">
        <v>790</v>
      </c>
      <c r="D396" s="25">
        <f t="shared" si="12"/>
        <v>0</v>
      </c>
      <c r="E396" s="35">
        <f t="shared" si="13"/>
        <v>3343676</v>
      </c>
      <c r="F396" s="29">
        <v>0</v>
      </c>
      <c r="G396" s="30">
        <v>391272</v>
      </c>
      <c r="H396" s="19">
        <v>0</v>
      </c>
      <c r="I396" s="19">
        <v>390161</v>
      </c>
      <c r="J396" s="47">
        <v>0</v>
      </c>
      <c r="K396" s="48">
        <v>489907</v>
      </c>
      <c r="L396" s="19">
        <v>0</v>
      </c>
      <c r="M396" s="19">
        <v>489907</v>
      </c>
      <c r="N396" s="47">
        <v>0</v>
      </c>
      <c r="O396" s="48">
        <v>658927</v>
      </c>
      <c r="P396" s="19">
        <v>0</v>
      </c>
      <c r="Q396" s="19">
        <v>923502</v>
      </c>
      <c r="R396" s="47"/>
      <c r="S396" s="48"/>
      <c r="T396" s="19"/>
      <c r="U396" s="19"/>
      <c r="V396" s="47"/>
      <c r="W396" s="48"/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1649</v>
      </c>
      <c r="B397" s="40" t="s">
        <v>791</v>
      </c>
      <c r="C397" s="41" t="s">
        <v>792</v>
      </c>
      <c r="D397" s="25">
        <f t="shared" si="12"/>
        <v>1355337.81</v>
      </c>
      <c r="E397" s="35">
        <f t="shared" si="13"/>
        <v>0</v>
      </c>
      <c r="F397" s="29">
        <v>515895.25</v>
      </c>
      <c r="G397" s="30">
        <v>0</v>
      </c>
      <c r="H397" s="19">
        <v>40052</v>
      </c>
      <c r="I397" s="19">
        <v>0</v>
      </c>
      <c r="J397" s="47">
        <v>150862.9</v>
      </c>
      <c r="K397" s="48">
        <v>0</v>
      </c>
      <c r="L397" s="19">
        <v>18509.150000000001</v>
      </c>
      <c r="M397" s="19">
        <v>0</v>
      </c>
      <c r="N397" s="47">
        <v>63205.919999999998</v>
      </c>
      <c r="O397" s="48">
        <v>0</v>
      </c>
      <c r="P397" s="19">
        <v>566812.59</v>
      </c>
      <c r="Q397" s="19">
        <v>0</v>
      </c>
      <c r="R397" s="47"/>
      <c r="S397" s="48"/>
      <c r="T397" s="19"/>
      <c r="U397" s="19"/>
      <c r="V397" s="47"/>
      <c r="W397" s="48"/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1649</v>
      </c>
      <c r="B398" s="40" t="s">
        <v>793</v>
      </c>
      <c r="C398" s="41" t="s">
        <v>794</v>
      </c>
      <c r="D398" s="25">
        <f t="shared" si="12"/>
        <v>235325.37</v>
      </c>
      <c r="E398" s="35">
        <f t="shared" si="13"/>
        <v>1420253.4299999997</v>
      </c>
      <c r="F398" s="29"/>
      <c r="G398" s="30"/>
      <c r="H398" s="19"/>
      <c r="I398" s="19"/>
      <c r="J398" s="47">
        <v>0</v>
      </c>
      <c r="K398" s="48">
        <v>987812.13</v>
      </c>
      <c r="L398" s="19">
        <v>0</v>
      </c>
      <c r="M398" s="19">
        <v>120951.25</v>
      </c>
      <c r="N398" s="47">
        <v>235325.37</v>
      </c>
      <c r="O398" s="48">
        <v>78025.64</v>
      </c>
      <c r="P398" s="19">
        <v>0</v>
      </c>
      <c r="Q398" s="19">
        <v>233464.41</v>
      </c>
      <c r="R398" s="47"/>
      <c r="S398" s="48"/>
      <c r="T398" s="19"/>
      <c r="U398" s="19"/>
      <c r="V398" s="47"/>
      <c r="W398" s="48"/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1649</v>
      </c>
      <c r="B399" s="40" t="s">
        <v>795</v>
      </c>
      <c r="C399" s="41" t="s">
        <v>796</v>
      </c>
      <c r="D399" s="25">
        <f t="shared" si="12"/>
        <v>0</v>
      </c>
      <c r="E399" s="35">
        <f t="shared" si="13"/>
        <v>98413</v>
      </c>
      <c r="F399" s="29">
        <v>0</v>
      </c>
      <c r="G399" s="30">
        <v>5809</v>
      </c>
      <c r="H399" s="19">
        <v>0</v>
      </c>
      <c r="I399" s="19">
        <v>2393</v>
      </c>
      <c r="J399" s="47">
        <v>0</v>
      </c>
      <c r="K399" s="48">
        <v>37885</v>
      </c>
      <c r="L399" s="19">
        <v>0</v>
      </c>
      <c r="M399" s="19">
        <v>31814</v>
      </c>
      <c r="N399" s="47">
        <v>0</v>
      </c>
      <c r="O399" s="48">
        <v>1812</v>
      </c>
      <c r="P399" s="19">
        <v>0</v>
      </c>
      <c r="Q399" s="19">
        <v>18700</v>
      </c>
      <c r="R399" s="47"/>
      <c r="S399" s="48"/>
      <c r="T399" s="19"/>
      <c r="U399" s="19"/>
      <c r="V399" s="47"/>
      <c r="W399" s="48"/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1649</v>
      </c>
      <c r="B400" s="40" t="s">
        <v>797</v>
      </c>
      <c r="C400" s="41" t="s">
        <v>798</v>
      </c>
      <c r="D400" s="25">
        <f t="shared" si="12"/>
        <v>0</v>
      </c>
      <c r="E400" s="35">
        <f t="shared" si="13"/>
        <v>0</v>
      </c>
      <c r="F400" s="29"/>
      <c r="G400" s="30"/>
      <c r="H400" s="19"/>
      <c r="I400" s="19"/>
      <c r="J400" s="47"/>
      <c r="K400" s="48"/>
      <c r="L400" s="19"/>
      <c r="M400" s="19"/>
      <c r="N400" s="47"/>
      <c r="O400" s="48"/>
      <c r="P400" s="19"/>
      <c r="Q400" s="19"/>
      <c r="R400" s="47"/>
      <c r="S400" s="48"/>
      <c r="T400" s="19"/>
      <c r="U400" s="19"/>
      <c r="V400" s="47"/>
      <c r="W400" s="48"/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1649</v>
      </c>
      <c r="B401" s="40" t="s">
        <v>799</v>
      </c>
      <c r="C401" s="41" t="s">
        <v>800</v>
      </c>
      <c r="D401" s="25">
        <f t="shared" si="12"/>
        <v>0</v>
      </c>
      <c r="E401" s="35">
        <f t="shared" si="13"/>
        <v>0</v>
      </c>
      <c r="F401" s="31"/>
      <c r="G401" s="32"/>
      <c r="H401" s="22"/>
      <c r="I401" s="22"/>
      <c r="J401" s="49"/>
      <c r="K401" s="50"/>
      <c r="L401" s="22"/>
      <c r="M401" s="22"/>
      <c r="N401" s="49"/>
      <c r="O401" s="50"/>
      <c r="P401" s="19"/>
      <c r="Q401" s="19"/>
      <c r="R401" s="49"/>
      <c r="S401" s="50"/>
      <c r="T401" s="22"/>
      <c r="U401" s="22"/>
      <c r="V401" s="49"/>
      <c r="W401" s="50"/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1649</v>
      </c>
      <c r="B402" s="40" t="s">
        <v>801</v>
      </c>
      <c r="C402" s="41" t="s">
        <v>802</v>
      </c>
      <c r="D402" s="25">
        <f t="shared" si="12"/>
        <v>0</v>
      </c>
      <c r="E402" s="35">
        <f t="shared" si="13"/>
        <v>0</v>
      </c>
      <c r="F402" s="31"/>
      <c r="G402" s="32"/>
      <c r="H402" s="22"/>
      <c r="I402" s="22"/>
      <c r="J402" s="49"/>
      <c r="K402" s="50"/>
      <c r="L402" s="22"/>
      <c r="M402" s="22"/>
      <c r="N402" s="49"/>
      <c r="O402" s="50"/>
      <c r="P402" s="19"/>
      <c r="Q402" s="19"/>
      <c r="R402" s="49"/>
      <c r="S402" s="50"/>
      <c r="T402" s="22"/>
      <c r="U402" s="22"/>
      <c r="V402" s="49"/>
      <c r="W402" s="50"/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1649</v>
      </c>
      <c r="B403" s="40" t="s">
        <v>803</v>
      </c>
      <c r="C403" s="41" t="s">
        <v>804</v>
      </c>
      <c r="D403" s="25">
        <f t="shared" si="12"/>
        <v>0</v>
      </c>
      <c r="E403" s="35">
        <f t="shared" si="13"/>
        <v>50315893</v>
      </c>
      <c r="F403" s="29">
        <v>0</v>
      </c>
      <c r="G403" s="30">
        <v>8938200</v>
      </c>
      <c r="H403" s="19">
        <v>0</v>
      </c>
      <c r="I403" s="19">
        <v>8178984</v>
      </c>
      <c r="J403" s="47">
        <v>0</v>
      </c>
      <c r="K403" s="48">
        <v>8237956</v>
      </c>
      <c r="L403" s="19">
        <v>0</v>
      </c>
      <c r="M403" s="19">
        <v>9070723</v>
      </c>
      <c r="N403" s="47">
        <v>0</v>
      </c>
      <c r="O403" s="48">
        <v>8318871</v>
      </c>
      <c r="P403" s="22">
        <v>0</v>
      </c>
      <c r="Q403" s="22">
        <v>7571159</v>
      </c>
      <c r="R403" s="47"/>
      <c r="S403" s="48"/>
      <c r="T403" s="19"/>
      <c r="U403" s="19"/>
      <c r="V403" s="47"/>
      <c r="W403" s="48"/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1649</v>
      </c>
      <c r="B404" s="40" t="s">
        <v>805</v>
      </c>
      <c r="C404" s="41" t="s">
        <v>806</v>
      </c>
      <c r="D404" s="25">
        <f t="shared" si="12"/>
        <v>0</v>
      </c>
      <c r="E404" s="35">
        <f t="shared" si="13"/>
        <v>157997213</v>
      </c>
      <c r="F404" s="29">
        <v>0</v>
      </c>
      <c r="G404" s="30">
        <v>30310578</v>
      </c>
      <c r="H404" s="19">
        <v>0</v>
      </c>
      <c r="I404" s="19">
        <v>26838333</v>
      </c>
      <c r="J404" s="47">
        <v>0</v>
      </c>
      <c r="K404" s="48">
        <v>26177588</v>
      </c>
      <c r="L404" s="19">
        <v>0</v>
      </c>
      <c r="M404" s="19">
        <v>19494035</v>
      </c>
      <c r="N404" s="47">
        <v>0</v>
      </c>
      <c r="O404" s="48">
        <v>27482999</v>
      </c>
      <c r="P404" s="22">
        <v>0</v>
      </c>
      <c r="Q404" s="22">
        <v>27693680</v>
      </c>
      <c r="R404" s="47"/>
      <c r="S404" s="48"/>
      <c r="T404" s="19"/>
      <c r="U404" s="19"/>
      <c r="V404" s="47"/>
      <c r="W404" s="48"/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1649</v>
      </c>
      <c r="B405" s="40" t="s">
        <v>807</v>
      </c>
      <c r="C405" s="41" t="s">
        <v>808</v>
      </c>
      <c r="D405" s="25">
        <f t="shared" si="12"/>
        <v>0</v>
      </c>
      <c r="E405" s="35">
        <f t="shared" si="13"/>
        <v>29240900</v>
      </c>
      <c r="F405" s="29">
        <v>0</v>
      </c>
      <c r="G405" s="30">
        <v>5009414</v>
      </c>
      <c r="H405" s="19">
        <v>0</v>
      </c>
      <c r="I405" s="19">
        <v>4645818</v>
      </c>
      <c r="J405" s="47">
        <v>0</v>
      </c>
      <c r="K405" s="48">
        <v>4632464</v>
      </c>
      <c r="L405" s="19">
        <v>0</v>
      </c>
      <c r="M405" s="19">
        <v>5150844</v>
      </c>
      <c r="N405" s="47">
        <v>0</v>
      </c>
      <c r="O405" s="48">
        <v>5062598</v>
      </c>
      <c r="P405" s="19">
        <v>0</v>
      </c>
      <c r="Q405" s="19">
        <v>4739762</v>
      </c>
      <c r="R405" s="47"/>
      <c r="S405" s="48"/>
      <c r="T405" s="19"/>
      <c r="U405" s="19"/>
      <c r="V405" s="47"/>
      <c r="W405" s="48"/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1649</v>
      </c>
      <c r="B406" s="40" t="s">
        <v>809</v>
      </c>
      <c r="C406" s="41" t="s">
        <v>810</v>
      </c>
      <c r="D406" s="25">
        <f t="shared" si="12"/>
        <v>0</v>
      </c>
      <c r="E406" s="35">
        <f t="shared" si="13"/>
        <v>24892</v>
      </c>
      <c r="F406" s="29">
        <v>0</v>
      </c>
      <c r="G406" s="30">
        <v>6153</v>
      </c>
      <c r="H406" s="19">
        <v>0</v>
      </c>
      <c r="I406" s="19">
        <v>2616</v>
      </c>
      <c r="J406" s="47">
        <v>0</v>
      </c>
      <c r="K406" s="48">
        <v>6938</v>
      </c>
      <c r="L406" s="19">
        <v>0</v>
      </c>
      <c r="M406" s="19">
        <v>5738</v>
      </c>
      <c r="N406" s="47">
        <v>0</v>
      </c>
      <c r="O406" s="48">
        <v>2317</v>
      </c>
      <c r="P406" s="19">
        <v>0</v>
      </c>
      <c r="Q406" s="19">
        <v>1130</v>
      </c>
      <c r="R406" s="47"/>
      <c r="S406" s="48"/>
      <c r="T406" s="19"/>
      <c r="U406" s="19"/>
      <c r="V406" s="47"/>
      <c r="W406" s="48"/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1649</v>
      </c>
      <c r="B407" s="40" t="s">
        <v>811</v>
      </c>
      <c r="C407" s="41" t="s">
        <v>812</v>
      </c>
      <c r="D407" s="25">
        <f t="shared" si="12"/>
        <v>0</v>
      </c>
      <c r="E407" s="35">
        <f t="shared" si="13"/>
        <v>126102</v>
      </c>
      <c r="F407" s="29">
        <v>0</v>
      </c>
      <c r="G407" s="30">
        <v>11234</v>
      </c>
      <c r="H407" s="19">
        <v>0</v>
      </c>
      <c r="I407" s="19">
        <v>31673</v>
      </c>
      <c r="J407" s="47">
        <v>0</v>
      </c>
      <c r="K407" s="48">
        <v>8501</v>
      </c>
      <c r="L407" s="19">
        <v>0</v>
      </c>
      <c r="M407" s="19">
        <v>14379</v>
      </c>
      <c r="N407" s="47">
        <v>0</v>
      </c>
      <c r="O407" s="48">
        <v>31694</v>
      </c>
      <c r="P407" s="19">
        <v>0</v>
      </c>
      <c r="Q407" s="19">
        <v>28621</v>
      </c>
      <c r="R407" s="47"/>
      <c r="S407" s="48"/>
      <c r="T407" s="19"/>
      <c r="U407" s="19"/>
      <c r="V407" s="47"/>
      <c r="W407" s="48"/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1649</v>
      </c>
      <c r="B408" s="40" t="s">
        <v>813</v>
      </c>
      <c r="C408" s="41" t="s">
        <v>814</v>
      </c>
      <c r="D408" s="25">
        <f t="shared" si="12"/>
        <v>0</v>
      </c>
      <c r="E408" s="35">
        <f t="shared" si="13"/>
        <v>1159997.57</v>
      </c>
      <c r="F408" s="31"/>
      <c r="G408" s="32"/>
      <c r="H408" s="22"/>
      <c r="I408" s="22"/>
      <c r="J408" s="49"/>
      <c r="K408" s="50"/>
      <c r="L408" s="22">
        <v>0</v>
      </c>
      <c r="M408" s="22">
        <v>1159997.57</v>
      </c>
      <c r="N408" s="49">
        <v>0</v>
      </c>
      <c r="O408" s="50">
        <v>0</v>
      </c>
      <c r="P408" s="19">
        <v>0</v>
      </c>
      <c r="Q408" s="19">
        <v>0</v>
      </c>
      <c r="R408" s="49"/>
      <c r="S408" s="50"/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1649</v>
      </c>
      <c r="B409" s="40" t="s">
        <v>815</v>
      </c>
      <c r="C409" s="41" t="s">
        <v>816</v>
      </c>
      <c r="D409" s="25">
        <f t="shared" si="12"/>
        <v>50316973</v>
      </c>
      <c r="E409" s="35">
        <f t="shared" si="13"/>
        <v>90296610.950000018</v>
      </c>
      <c r="F409" s="29">
        <v>0</v>
      </c>
      <c r="G409" s="30">
        <v>477960.42</v>
      </c>
      <c r="H409" s="19">
        <v>17117184</v>
      </c>
      <c r="I409" s="19">
        <v>62301555.109999999</v>
      </c>
      <c r="J409" s="47">
        <v>8237956</v>
      </c>
      <c r="K409" s="48">
        <v>0</v>
      </c>
      <c r="L409" s="19">
        <v>9070723</v>
      </c>
      <c r="M409" s="19">
        <v>4800000</v>
      </c>
      <c r="N409" s="47">
        <v>8318871</v>
      </c>
      <c r="O409" s="48">
        <v>12478115.210000001</v>
      </c>
      <c r="P409" s="19">
        <v>7572239</v>
      </c>
      <c r="Q409" s="19">
        <v>10238980.210000001</v>
      </c>
      <c r="R409" s="47"/>
      <c r="S409" s="48"/>
      <c r="T409" s="19"/>
      <c r="U409" s="19"/>
      <c r="V409" s="47"/>
      <c r="W409" s="48"/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1649</v>
      </c>
      <c r="B410" s="40" t="s">
        <v>817</v>
      </c>
      <c r="C410" s="41" t="s">
        <v>818</v>
      </c>
      <c r="D410" s="25">
        <f t="shared" si="12"/>
        <v>0</v>
      </c>
      <c r="E410" s="35">
        <f t="shared" si="13"/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22"/>
      <c r="Q410" s="22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1649</v>
      </c>
      <c r="B411" s="40" t="s">
        <v>819</v>
      </c>
      <c r="C411" s="41" t="s">
        <v>820</v>
      </c>
      <c r="D411" s="25">
        <f t="shared" si="12"/>
        <v>0</v>
      </c>
      <c r="E411" s="35">
        <f t="shared" si="13"/>
        <v>11568518.74</v>
      </c>
      <c r="F411" s="29"/>
      <c r="G411" s="30"/>
      <c r="H411" s="19">
        <v>0</v>
      </c>
      <c r="I411" s="19">
        <v>11567788.74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19">
        <v>0</v>
      </c>
      <c r="Q411" s="19">
        <v>730</v>
      </c>
      <c r="R411" s="47"/>
      <c r="S411" s="48"/>
      <c r="T411" s="19"/>
      <c r="U411" s="19"/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1649</v>
      </c>
      <c r="B412" s="40" t="s">
        <v>821</v>
      </c>
      <c r="C412" s="41" t="s">
        <v>822</v>
      </c>
      <c r="D412" s="25">
        <f t="shared" si="12"/>
        <v>0</v>
      </c>
      <c r="E412" s="35">
        <f t="shared" si="13"/>
        <v>6380626.2400000002</v>
      </c>
      <c r="F412" s="29">
        <v>0</v>
      </c>
      <c r="G412" s="30">
        <v>74389.490000000005</v>
      </c>
      <c r="H412" s="19">
        <v>0</v>
      </c>
      <c r="I412" s="19">
        <v>6300</v>
      </c>
      <c r="J412" s="47">
        <v>0</v>
      </c>
      <c r="K412" s="48">
        <v>1102007</v>
      </c>
      <c r="L412" s="19">
        <v>0</v>
      </c>
      <c r="M412" s="19">
        <v>1342359.75</v>
      </c>
      <c r="N412" s="47">
        <v>0</v>
      </c>
      <c r="O412" s="48">
        <v>2559515</v>
      </c>
      <c r="P412" s="22">
        <v>0</v>
      </c>
      <c r="Q412" s="22">
        <v>1296055</v>
      </c>
      <c r="R412" s="47"/>
      <c r="S412" s="48"/>
      <c r="T412" s="19"/>
      <c r="U412" s="19"/>
      <c r="V412" s="47"/>
      <c r="W412" s="48"/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1649</v>
      </c>
      <c r="B413" s="40" t="s">
        <v>823</v>
      </c>
      <c r="C413" s="41" t="s">
        <v>824</v>
      </c>
      <c r="D413" s="25">
        <f t="shared" si="12"/>
        <v>0</v>
      </c>
      <c r="E413" s="35">
        <f t="shared" si="13"/>
        <v>13238563.68</v>
      </c>
      <c r="F413" s="29">
        <v>0</v>
      </c>
      <c r="G413" s="30">
        <v>5812858.3099999996</v>
      </c>
      <c r="H413" s="19">
        <v>0</v>
      </c>
      <c r="I413" s="19">
        <v>33970</v>
      </c>
      <c r="J413" s="47">
        <v>0</v>
      </c>
      <c r="K413" s="48">
        <v>2087760</v>
      </c>
      <c r="L413" s="19">
        <v>0</v>
      </c>
      <c r="M413" s="19">
        <v>188690</v>
      </c>
      <c r="N413" s="47">
        <v>0</v>
      </c>
      <c r="O413" s="48">
        <v>2369721.69</v>
      </c>
      <c r="P413" s="19">
        <v>0</v>
      </c>
      <c r="Q413" s="19">
        <v>2745563.68</v>
      </c>
      <c r="R413" s="47"/>
      <c r="S413" s="48"/>
      <c r="T413" s="19"/>
      <c r="U413" s="19"/>
      <c r="V413" s="47"/>
      <c r="W413" s="48"/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1649</v>
      </c>
      <c r="B414" s="40" t="s">
        <v>825</v>
      </c>
      <c r="C414" s="41" t="s">
        <v>826</v>
      </c>
      <c r="D414" s="25">
        <f t="shared" si="12"/>
        <v>0</v>
      </c>
      <c r="E414" s="35">
        <f t="shared" si="13"/>
        <v>655880.79</v>
      </c>
      <c r="F414" s="29"/>
      <c r="G414" s="30"/>
      <c r="H414" s="19">
        <v>0</v>
      </c>
      <c r="I414" s="19">
        <v>100000</v>
      </c>
      <c r="J414" s="47">
        <v>0</v>
      </c>
      <c r="K414" s="48">
        <v>43420</v>
      </c>
      <c r="L414" s="19">
        <v>0</v>
      </c>
      <c r="M414" s="19">
        <v>37384.53</v>
      </c>
      <c r="N414" s="47">
        <v>0</v>
      </c>
      <c r="O414" s="48">
        <v>57540</v>
      </c>
      <c r="P414" s="19">
        <v>0</v>
      </c>
      <c r="Q414" s="19">
        <v>417536.26</v>
      </c>
      <c r="R414" s="47"/>
      <c r="S414" s="48"/>
      <c r="T414" s="19"/>
      <c r="U414" s="19"/>
      <c r="V414" s="47"/>
      <c r="W414" s="48"/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1649</v>
      </c>
      <c r="B415" s="40" t="s">
        <v>827</v>
      </c>
      <c r="C415" s="41" t="s">
        <v>828</v>
      </c>
      <c r="D415" s="25">
        <f t="shared" si="12"/>
        <v>12100481</v>
      </c>
      <c r="E415" s="35">
        <f t="shared" si="13"/>
        <v>8938200</v>
      </c>
      <c r="F415" s="31">
        <v>8938200</v>
      </c>
      <c r="G415" s="32">
        <v>0</v>
      </c>
      <c r="H415" s="22">
        <v>0</v>
      </c>
      <c r="I415" s="22">
        <v>8938200</v>
      </c>
      <c r="J415" s="49"/>
      <c r="K415" s="50"/>
      <c r="L415" s="22"/>
      <c r="M415" s="22"/>
      <c r="N415" s="49"/>
      <c r="O415" s="50"/>
      <c r="P415" s="19">
        <v>3162281</v>
      </c>
      <c r="Q415" s="19">
        <v>0</v>
      </c>
      <c r="R415" s="49"/>
      <c r="S415" s="50"/>
      <c r="T415" s="22"/>
      <c r="U415" s="22"/>
      <c r="V415" s="49"/>
      <c r="W415" s="50"/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1649</v>
      </c>
      <c r="B416" s="40" t="s">
        <v>829</v>
      </c>
      <c r="C416" s="41" t="s">
        <v>830</v>
      </c>
      <c r="D416" s="25">
        <f t="shared" si="12"/>
        <v>40368960.859999999</v>
      </c>
      <c r="E416" s="35">
        <f t="shared" si="13"/>
        <v>0</v>
      </c>
      <c r="F416" s="29">
        <v>10502308.49</v>
      </c>
      <c r="G416" s="30">
        <v>0</v>
      </c>
      <c r="H416" s="19">
        <v>217523.5</v>
      </c>
      <c r="I416" s="19">
        <v>0</v>
      </c>
      <c r="J416" s="47">
        <v>12130719.199999999</v>
      </c>
      <c r="K416" s="48">
        <v>0</v>
      </c>
      <c r="L416" s="19">
        <v>1008474</v>
      </c>
      <c r="M416" s="19">
        <v>0</v>
      </c>
      <c r="N416" s="47">
        <v>7131270.6699999999</v>
      </c>
      <c r="O416" s="48">
        <v>0</v>
      </c>
      <c r="P416" s="19">
        <v>9378665</v>
      </c>
      <c r="Q416" s="19">
        <v>0</v>
      </c>
      <c r="R416" s="47"/>
      <c r="S416" s="48"/>
      <c r="T416" s="19"/>
      <c r="U416" s="19"/>
      <c r="V416" s="47"/>
      <c r="W416" s="48"/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1649</v>
      </c>
      <c r="B417" s="40" t="s">
        <v>831</v>
      </c>
      <c r="C417" s="41" t="s">
        <v>832</v>
      </c>
      <c r="D417" s="25">
        <f t="shared" si="12"/>
        <v>0</v>
      </c>
      <c r="E417" s="35">
        <f t="shared" si="13"/>
        <v>26622695.75</v>
      </c>
      <c r="F417" s="29"/>
      <c r="G417" s="30"/>
      <c r="H417" s="19"/>
      <c r="I417" s="19"/>
      <c r="J417" s="47">
        <v>0</v>
      </c>
      <c r="K417" s="48">
        <v>2245847.52</v>
      </c>
      <c r="L417" s="19">
        <v>0</v>
      </c>
      <c r="M417" s="19">
        <v>0</v>
      </c>
      <c r="N417" s="47">
        <v>0</v>
      </c>
      <c r="O417" s="48">
        <v>8790799.3699999992</v>
      </c>
      <c r="P417" s="22">
        <v>0</v>
      </c>
      <c r="Q417" s="22">
        <v>15586048.859999999</v>
      </c>
      <c r="R417" s="47"/>
      <c r="S417" s="48"/>
      <c r="T417" s="19"/>
      <c r="U417" s="19"/>
      <c r="V417" s="47"/>
      <c r="W417" s="48"/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1649</v>
      </c>
      <c r="B418" s="40" t="s">
        <v>833</v>
      </c>
      <c r="C418" s="41" t="s">
        <v>834</v>
      </c>
      <c r="D418" s="25">
        <f t="shared" si="12"/>
        <v>44316622.640000001</v>
      </c>
      <c r="E418" s="35">
        <f t="shared" si="13"/>
        <v>0</v>
      </c>
      <c r="F418" s="29"/>
      <c r="G418" s="30"/>
      <c r="H418" s="19"/>
      <c r="I418" s="19"/>
      <c r="J418" s="47"/>
      <c r="K418" s="48"/>
      <c r="L418" s="19"/>
      <c r="M418" s="19"/>
      <c r="N418" s="47">
        <v>36097597.640000001</v>
      </c>
      <c r="O418" s="48">
        <v>0</v>
      </c>
      <c r="P418" s="19">
        <v>8219025</v>
      </c>
      <c r="Q418" s="19">
        <v>0</v>
      </c>
      <c r="R418" s="47"/>
      <c r="S418" s="48"/>
      <c r="T418" s="19"/>
      <c r="U418" s="19"/>
      <c r="V418" s="47"/>
      <c r="W418" s="48"/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1649</v>
      </c>
      <c r="B419" s="40" t="s">
        <v>835</v>
      </c>
      <c r="C419" s="41" t="s">
        <v>836</v>
      </c>
      <c r="D419" s="25">
        <f t="shared" si="12"/>
        <v>0</v>
      </c>
      <c r="E419" s="35">
        <f t="shared" si="13"/>
        <v>0</v>
      </c>
      <c r="F419" s="29"/>
      <c r="G419" s="30"/>
      <c r="H419" s="19"/>
      <c r="I419" s="19"/>
      <c r="J419" s="47"/>
      <c r="K419" s="48"/>
      <c r="L419" s="19"/>
      <c r="M419" s="19"/>
      <c r="N419" s="47"/>
      <c r="O419" s="48"/>
      <c r="P419" s="19"/>
      <c r="Q419" s="19"/>
      <c r="R419" s="47"/>
      <c r="S419" s="48"/>
      <c r="T419" s="19"/>
      <c r="U419" s="19"/>
      <c r="V419" s="47"/>
      <c r="W419" s="48"/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1649</v>
      </c>
      <c r="B420" s="40" t="s">
        <v>837</v>
      </c>
      <c r="C420" s="41" t="s">
        <v>838</v>
      </c>
      <c r="D420" s="25">
        <f t="shared" si="12"/>
        <v>0</v>
      </c>
      <c r="E420" s="35">
        <f t="shared" si="13"/>
        <v>151150</v>
      </c>
      <c r="F420" s="29"/>
      <c r="G420" s="30"/>
      <c r="H420" s="19"/>
      <c r="I420" s="19"/>
      <c r="J420" s="47"/>
      <c r="K420" s="48"/>
      <c r="L420" s="19"/>
      <c r="M420" s="19"/>
      <c r="N420" s="47">
        <v>0</v>
      </c>
      <c r="O420" s="48">
        <v>128650</v>
      </c>
      <c r="P420" s="19">
        <v>0</v>
      </c>
      <c r="Q420" s="19">
        <v>22500</v>
      </c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1649</v>
      </c>
      <c r="B421" s="40" t="s">
        <v>839</v>
      </c>
      <c r="C421" s="41" t="s">
        <v>840</v>
      </c>
      <c r="D421" s="25">
        <f t="shared" si="12"/>
        <v>0</v>
      </c>
      <c r="E421" s="35">
        <f t="shared" si="13"/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1649</v>
      </c>
      <c r="B422" s="40" t="s">
        <v>841</v>
      </c>
      <c r="C422" s="41" t="s">
        <v>842</v>
      </c>
      <c r="D422" s="25">
        <f t="shared" si="12"/>
        <v>0</v>
      </c>
      <c r="E422" s="35">
        <f t="shared" si="13"/>
        <v>16487491.529999999</v>
      </c>
      <c r="F422" s="29">
        <v>0</v>
      </c>
      <c r="G422" s="30">
        <v>16487491.529999999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19">
        <v>0</v>
      </c>
      <c r="Q422" s="19">
        <v>0</v>
      </c>
      <c r="R422" s="47"/>
      <c r="S422" s="48"/>
      <c r="T422" s="19"/>
      <c r="U422" s="19"/>
      <c r="V422" s="47"/>
      <c r="W422" s="48"/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1649</v>
      </c>
      <c r="B423" s="40" t="s">
        <v>843</v>
      </c>
      <c r="C423" s="41" t="s">
        <v>844</v>
      </c>
      <c r="D423" s="25">
        <f t="shared" si="12"/>
        <v>0</v>
      </c>
      <c r="E423" s="35">
        <f t="shared" si="13"/>
        <v>549364</v>
      </c>
      <c r="F423" s="29">
        <v>0</v>
      </c>
      <c r="G423" s="30">
        <v>96234</v>
      </c>
      <c r="H423" s="19">
        <v>0</v>
      </c>
      <c r="I423" s="19">
        <v>93129</v>
      </c>
      <c r="J423" s="47">
        <v>0</v>
      </c>
      <c r="K423" s="48">
        <v>81332</v>
      </c>
      <c r="L423" s="19">
        <v>0</v>
      </c>
      <c r="M423" s="19">
        <v>73839</v>
      </c>
      <c r="N423" s="47">
        <v>0</v>
      </c>
      <c r="O423" s="48">
        <v>98935</v>
      </c>
      <c r="P423" s="22">
        <v>0</v>
      </c>
      <c r="Q423" s="22">
        <v>105895</v>
      </c>
      <c r="R423" s="47"/>
      <c r="S423" s="48"/>
      <c r="T423" s="19"/>
      <c r="U423" s="19"/>
      <c r="V423" s="47"/>
      <c r="W423" s="48"/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1649</v>
      </c>
      <c r="B424" s="40" t="s">
        <v>845</v>
      </c>
      <c r="C424" s="41" t="s">
        <v>846</v>
      </c>
      <c r="D424" s="25">
        <f t="shared" si="12"/>
        <v>0</v>
      </c>
      <c r="E424" s="35">
        <f t="shared" si="13"/>
        <v>9192514</v>
      </c>
      <c r="F424" s="29">
        <v>0</v>
      </c>
      <c r="G424" s="30">
        <v>1481450</v>
      </c>
      <c r="H424" s="19">
        <v>0</v>
      </c>
      <c r="I424" s="19">
        <v>898400</v>
      </c>
      <c r="J424" s="47">
        <v>0</v>
      </c>
      <c r="K424" s="48">
        <v>1444555</v>
      </c>
      <c r="L424" s="19">
        <v>0</v>
      </c>
      <c r="M424" s="19">
        <v>1444555</v>
      </c>
      <c r="N424" s="47">
        <v>0</v>
      </c>
      <c r="O424" s="48">
        <v>1116711</v>
      </c>
      <c r="P424" s="19">
        <v>0</v>
      </c>
      <c r="Q424" s="19">
        <v>2806843</v>
      </c>
      <c r="R424" s="47"/>
      <c r="S424" s="48"/>
      <c r="T424" s="19"/>
      <c r="U424" s="19"/>
      <c r="V424" s="47"/>
      <c r="W424" s="48"/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1649</v>
      </c>
      <c r="B425" s="40" t="s">
        <v>847</v>
      </c>
      <c r="C425" s="41" t="s">
        <v>848</v>
      </c>
      <c r="D425" s="25">
        <f t="shared" si="12"/>
        <v>418728.34</v>
      </c>
      <c r="E425" s="35">
        <f t="shared" si="13"/>
        <v>0</v>
      </c>
      <c r="F425" s="29"/>
      <c r="G425" s="30"/>
      <c r="H425" s="19"/>
      <c r="I425" s="19"/>
      <c r="J425" s="47"/>
      <c r="K425" s="48"/>
      <c r="L425" s="19"/>
      <c r="M425" s="19"/>
      <c r="N425" s="47">
        <v>418728.34</v>
      </c>
      <c r="O425" s="48">
        <v>0</v>
      </c>
      <c r="P425" s="19">
        <v>0</v>
      </c>
      <c r="Q425" s="19">
        <v>0</v>
      </c>
      <c r="R425" s="47"/>
      <c r="S425" s="48"/>
      <c r="T425" s="19"/>
      <c r="U425" s="19"/>
      <c r="V425" s="47"/>
      <c r="W425" s="48"/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1649</v>
      </c>
      <c r="B426" s="40" t="s">
        <v>849</v>
      </c>
      <c r="C426" s="41" t="s">
        <v>850</v>
      </c>
      <c r="D426" s="25">
        <f t="shared" si="12"/>
        <v>0</v>
      </c>
      <c r="E426" s="35">
        <f t="shared" si="13"/>
        <v>3122466.58</v>
      </c>
      <c r="F426" s="29"/>
      <c r="G426" s="30"/>
      <c r="H426" s="19">
        <v>0</v>
      </c>
      <c r="I426" s="19">
        <v>0</v>
      </c>
      <c r="J426" s="47">
        <v>0</v>
      </c>
      <c r="K426" s="48">
        <v>1671773.01</v>
      </c>
      <c r="L426" s="19">
        <v>0</v>
      </c>
      <c r="M426" s="19">
        <v>0</v>
      </c>
      <c r="N426" s="47">
        <v>0</v>
      </c>
      <c r="O426" s="48">
        <v>1089374.33</v>
      </c>
      <c r="P426" s="19">
        <v>0</v>
      </c>
      <c r="Q426" s="19">
        <v>361319.24</v>
      </c>
      <c r="R426" s="47"/>
      <c r="S426" s="48"/>
      <c r="T426" s="19"/>
      <c r="U426" s="19"/>
      <c r="V426" s="47"/>
      <c r="W426" s="48"/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1649</v>
      </c>
      <c r="B427" s="40" t="s">
        <v>851</v>
      </c>
      <c r="C427" s="41" t="s">
        <v>852</v>
      </c>
      <c r="D427" s="25">
        <f t="shared" si="12"/>
        <v>0</v>
      </c>
      <c r="E427" s="35">
        <f t="shared" si="13"/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1649</v>
      </c>
      <c r="B428" s="40" t="s">
        <v>853</v>
      </c>
      <c r="C428" s="41" t="s">
        <v>854</v>
      </c>
      <c r="D428" s="25">
        <f t="shared" si="12"/>
        <v>0</v>
      </c>
      <c r="E428" s="35">
        <f t="shared" si="13"/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19"/>
      <c r="Q428" s="19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1649</v>
      </c>
      <c r="B429" s="40" t="s">
        <v>855</v>
      </c>
      <c r="C429" s="41" t="s">
        <v>856</v>
      </c>
      <c r="D429" s="25">
        <f t="shared" si="12"/>
        <v>0</v>
      </c>
      <c r="E429" s="35">
        <f t="shared" si="13"/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1649</v>
      </c>
      <c r="B430" s="40" t="s">
        <v>857</v>
      </c>
      <c r="C430" s="41" t="s">
        <v>858</v>
      </c>
      <c r="D430" s="25">
        <f t="shared" si="12"/>
        <v>0</v>
      </c>
      <c r="E430" s="35">
        <f t="shared" si="13"/>
        <v>0</v>
      </c>
      <c r="F430" s="29"/>
      <c r="G430" s="30"/>
      <c r="H430" s="19"/>
      <c r="I430" s="19"/>
      <c r="J430" s="47"/>
      <c r="K430" s="48"/>
      <c r="L430" s="19"/>
      <c r="M430" s="19"/>
      <c r="N430" s="47"/>
      <c r="O430" s="48"/>
      <c r="P430" s="22"/>
      <c r="Q430" s="22"/>
      <c r="R430" s="47"/>
      <c r="S430" s="48"/>
      <c r="T430" s="19"/>
      <c r="U430" s="19"/>
      <c r="V430" s="47"/>
      <c r="W430" s="48"/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1649</v>
      </c>
      <c r="B431" s="40" t="s">
        <v>859</v>
      </c>
      <c r="C431" s="41" t="s">
        <v>860</v>
      </c>
      <c r="D431" s="25">
        <f t="shared" si="12"/>
        <v>0</v>
      </c>
      <c r="E431" s="35">
        <f t="shared" si="13"/>
        <v>0</v>
      </c>
      <c r="F431" s="29"/>
      <c r="G431" s="30"/>
      <c r="H431" s="19">
        <v>0</v>
      </c>
      <c r="I431" s="19">
        <v>0</v>
      </c>
      <c r="J431" s="47">
        <v>0</v>
      </c>
      <c r="K431" s="48">
        <v>0</v>
      </c>
      <c r="L431" s="19">
        <v>0</v>
      </c>
      <c r="M431" s="19">
        <v>0</v>
      </c>
      <c r="N431" s="47">
        <v>0</v>
      </c>
      <c r="O431" s="48">
        <v>0</v>
      </c>
      <c r="P431" s="22">
        <v>0</v>
      </c>
      <c r="Q431" s="22">
        <v>0</v>
      </c>
      <c r="R431" s="47"/>
      <c r="S431" s="48"/>
      <c r="T431" s="19"/>
      <c r="U431" s="19"/>
      <c r="V431" s="47"/>
      <c r="W431" s="48"/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1649</v>
      </c>
      <c r="B432" s="40" t="s">
        <v>861</v>
      </c>
      <c r="C432" s="41" t="s">
        <v>862</v>
      </c>
      <c r="D432" s="25">
        <f t="shared" si="12"/>
        <v>0</v>
      </c>
      <c r="E432" s="35">
        <f t="shared" si="13"/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1649</v>
      </c>
      <c r="B433" s="40" t="s">
        <v>863</v>
      </c>
      <c r="C433" s="41" t="s">
        <v>864</v>
      </c>
      <c r="D433" s="25">
        <f t="shared" si="12"/>
        <v>62301555.109999999</v>
      </c>
      <c r="E433" s="35">
        <f t="shared" si="13"/>
        <v>0</v>
      </c>
      <c r="F433" s="29"/>
      <c r="G433" s="30"/>
      <c r="H433" s="19">
        <v>62301555.109999999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/>
      <c r="S433" s="48"/>
      <c r="T433" s="19"/>
      <c r="U433" s="19"/>
      <c r="V433" s="47"/>
      <c r="W433" s="48"/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1649</v>
      </c>
      <c r="B434" s="40" t="s">
        <v>865</v>
      </c>
      <c r="C434" s="41" t="s">
        <v>866</v>
      </c>
      <c r="D434" s="25">
        <f t="shared" si="12"/>
        <v>42139593.5</v>
      </c>
      <c r="E434" s="35">
        <f t="shared" si="13"/>
        <v>0</v>
      </c>
      <c r="F434" s="29"/>
      <c r="G434" s="30"/>
      <c r="H434" s="19">
        <v>8427918.6999999993</v>
      </c>
      <c r="I434" s="19">
        <v>0</v>
      </c>
      <c r="J434" s="47">
        <v>8427918.6999999993</v>
      </c>
      <c r="K434" s="48">
        <v>0</v>
      </c>
      <c r="L434" s="19">
        <v>8427918.6999999993</v>
      </c>
      <c r="M434" s="19">
        <v>0</v>
      </c>
      <c r="N434" s="47">
        <v>8427918.6999999993</v>
      </c>
      <c r="O434" s="48">
        <v>0</v>
      </c>
      <c r="P434" s="19">
        <v>8427918.6999999993</v>
      </c>
      <c r="Q434" s="19">
        <v>0</v>
      </c>
      <c r="R434" s="47"/>
      <c r="S434" s="48"/>
      <c r="T434" s="19"/>
      <c r="U434" s="19"/>
      <c r="V434" s="47"/>
      <c r="W434" s="48"/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1649</v>
      </c>
      <c r="B435" s="40" t="s">
        <v>867</v>
      </c>
      <c r="C435" s="41" t="s">
        <v>868</v>
      </c>
      <c r="D435" s="25">
        <f t="shared" si="12"/>
        <v>11567788.74</v>
      </c>
      <c r="E435" s="35">
        <f t="shared" si="13"/>
        <v>0</v>
      </c>
      <c r="F435" s="29"/>
      <c r="G435" s="30"/>
      <c r="H435" s="19">
        <v>11567788.74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/>
      <c r="S435" s="48"/>
      <c r="T435" s="19"/>
      <c r="U435" s="19"/>
      <c r="V435" s="47"/>
      <c r="W435" s="48"/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1649</v>
      </c>
      <c r="B436" s="40" t="s">
        <v>869</v>
      </c>
      <c r="C436" s="41" t="s">
        <v>870</v>
      </c>
      <c r="D436" s="25">
        <f t="shared" si="12"/>
        <v>40428.089999999997</v>
      </c>
      <c r="E436" s="35">
        <f t="shared" si="13"/>
        <v>21490695.550000001</v>
      </c>
      <c r="F436" s="31"/>
      <c r="G436" s="32"/>
      <c r="H436" s="22">
        <v>0</v>
      </c>
      <c r="I436" s="22">
        <v>6557394.04</v>
      </c>
      <c r="J436" s="49">
        <v>0</v>
      </c>
      <c r="K436" s="50">
        <v>4686358.9000000004</v>
      </c>
      <c r="L436" s="22">
        <v>40428.089999999997</v>
      </c>
      <c r="M436" s="22">
        <v>403406.86</v>
      </c>
      <c r="N436" s="49">
        <v>0</v>
      </c>
      <c r="O436" s="50">
        <v>1232256.92</v>
      </c>
      <c r="P436" s="19">
        <v>0</v>
      </c>
      <c r="Q436" s="19">
        <v>8611278.8300000001</v>
      </c>
      <c r="R436" s="49"/>
      <c r="S436" s="50"/>
      <c r="T436" s="22"/>
      <c r="U436" s="22"/>
      <c r="V436" s="49"/>
      <c r="W436" s="50"/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1649</v>
      </c>
      <c r="B437" s="40" t="s">
        <v>871</v>
      </c>
      <c r="C437" s="41" t="s">
        <v>872</v>
      </c>
      <c r="D437" s="25">
        <f t="shared" si="12"/>
        <v>0</v>
      </c>
      <c r="E437" s="35">
        <f t="shared" si="13"/>
        <v>11411667.810000001</v>
      </c>
      <c r="F437" s="29">
        <v>0</v>
      </c>
      <c r="G437" s="30">
        <v>1707784</v>
      </c>
      <c r="H437" s="19">
        <v>0</v>
      </c>
      <c r="I437" s="19">
        <v>1618980</v>
      </c>
      <c r="J437" s="47">
        <v>0</v>
      </c>
      <c r="K437" s="48">
        <v>1636657</v>
      </c>
      <c r="L437" s="19">
        <v>0</v>
      </c>
      <c r="M437" s="19">
        <v>2101320</v>
      </c>
      <c r="N437" s="47">
        <v>0</v>
      </c>
      <c r="O437" s="48">
        <v>1863765</v>
      </c>
      <c r="P437" s="19">
        <v>0</v>
      </c>
      <c r="Q437" s="19">
        <v>2483161.81</v>
      </c>
      <c r="R437" s="47"/>
      <c r="S437" s="48"/>
      <c r="T437" s="19"/>
      <c r="U437" s="19"/>
      <c r="V437" s="47"/>
      <c r="W437" s="48"/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1649</v>
      </c>
      <c r="B438" s="40" t="s">
        <v>873</v>
      </c>
      <c r="C438" s="41" t="s">
        <v>874</v>
      </c>
      <c r="D438" s="25">
        <f t="shared" si="12"/>
        <v>0</v>
      </c>
      <c r="E438" s="35">
        <f t="shared" si="13"/>
        <v>7684853.6699999999</v>
      </c>
      <c r="F438" s="29">
        <v>0</v>
      </c>
      <c r="G438" s="30">
        <v>1470868</v>
      </c>
      <c r="H438" s="19">
        <v>0</v>
      </c>
      <c r="I438" s="19">
        <v>1190202</v>
      </c>
      <c r="J438" s="47">
        <v>0</v>
      </c>
      <c r="K438" s="48">
        <v>1028881</v>
      </c>
      <c r="L438" s="19">
        <v>0</v>
      </c>
      <c r="M438" s="19">
        <v>1028881</v>
      </c>
      <c r="N438" s="47">
        <v>0</v>
      </c>
      <c r="O438" s="48">
        <v>1826135</v>
      </c>
      <c r="P438" s="22">
        <v>0</v>
      </c>
      <c r="Q438" s="22">
        <v>1139886.67</v>
      </c>
      <c r="R438" s="47"/>
      <c r="S438" s="48"/>
      <c r="T438" s="19"/>
      <c r="U438" s="19"/>
      <c r="V438" s="47"/>
      <c r="W438" s="48"/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1649</v>
      </c>
      <c r="B439" s="40" t="s">
        <v>875</v>
      </c>
      <c r="C439" s="41" t="s">
        <v>876</v>
      </c>
      <c r="D439" s="25">
        <f t="shared" si="12"/>
        <v>0</v>
      </c>
      <c r="E439" s="35">
        <f t="shared" si="13"/>
        <v>117181</v>
      </c>
      <c r="F439" s="29">
        <v>0</v>
      </c>
      <c r="G439" s="30">
        <v>22789</v>
      </c>
      <c r="H439" s="19">
        <v>0</v>
      </c>
      <c r="I439" s="19">
        <v>16936</v>
      </c>
      <c r="J439" s="47">
        <v>0</v>
      </c>
      <c r="K439" s="48">
        <v>22404</v>
      </c>
      <c r="L439" s="19">
        <v>0</v>
      </c>
      <c r="M439" s="19">
        <v>31129</v>
      </c>
      <c r="N439" s="47">
        <v>0</v>
      </c>
      <c r="O439" s="48">
        <v>14334</v>
      </c>
      <c r="P439" s="19">
        <v>0</v>
      </c>
      <c r="Q439" s="19">
        <v>9589</v>
      </c>
      <c r="R439" s="47"/>
      <c r="S439" s="48"/>
      <c r="T439" s="19"/>
      <c r="U439" s="19"/>
      <c r="V439" s="47"/>
      <c r="W439" s="48"/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1649</v>
      </c>
      <c r="B440" s="40" t="s">
        <v>877</v>
      </c>
      <c r="C440" s="41" t="s">
        <v>878</v>
      </c>
      <c r="D440" s="25">
        <f t="shared" si="12"/>
        <v>0</v>
      </c>
      <c r="E440" s="35">
        <f t="shared" si="13"/>
        <v>1643067</v>
      </c>
      <c r="F440" s="29">
        <v>0</v>
      </c>
      <c r="G440" s="30">
        <v>192376</v>
      </c>
      <c r="H440" s="19">
        <v>0</v>
      </c>
      <c r="I440" s="19">
        <v>473167</v>
      </c>
      <c r="J440" s="47">
        <v>0</v>
      </c>
      <c r="K440" s="48">
        <v>220976</v>
      </c>
      <c r="L440" s="19">
        <v>0</v>
      </c>
      <c r="M440" s="19">
        <v>220976</v>
      </c>
      <c r="N440" s="47">
        <v>0</v>
      </c>
      <c r="O440" s="48">
        <v>370440</v>
      </c>
      <c r="P440" s="19">
        <v>0</v>
      </c>
      <c r="Q440" s="19">
        <v>165132</v>
      </c>
      <c r="R440" s="47"/>
      <c r="S440" s="48"/>
      <c r="T440" s="19"/>
      <c r="U440" s="19"/>
      <c r="V440" s="47"/>
      <c r="W440" s="48"/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1649</v>
      </c>
      <c r="B441" s="40" t="s">
        <v>879</v>
      </c>
      <c r="C441" s="41" t="s">
        <v>880</v>
      </c>
      <c r="D441" s="25">
        <f t="shared" si="12"/>
        <v>0</v>
      </c>
      <c r="E441" s="35">
        <f t="shared" si="13"/>
        <v>712625.95</v>
      </c>
      <c r="F441" s="29">
        <v>0</v>
      </c>
      <c r="G441" s="30">
        <v>50205</v>
      </c>
      <c r="H441" s="19">
        <v>0</v>
      </c>
      <c r="I441" s="19">
        <v>246321</v>
      </c>
      <c r="J441" s="47">
        <v>0</v>
      </c>
      <c r="K441" s="48">
        <v>102930.95</v>
      </c>
      <c r="L441" s="19">
        <v>0</v>
      </c>
      <c r="M441" s="19">
        <v>108736</v>
      </c>
      <c r="N441" s="47">
        <v>0</v>
      </c>
      <c r="O441" s="48">
        <v>93155</v>
      </c>
      <c r="P441" s="19">
        <v>0</v>
      </c>
      <c r="Q441" s="19">
        <v>111278</v>
      </c>
      <c r="R441" s="47"/>
      <c r="S441" s="48"/>
      <c r="T441" s="19"/>
      <c r="U441" s="19"/>
      <c r="V441" s="47"/>
      <c r="W441" s="48"/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1649</v>
      </c>
      <c r="B442" s="40" t="s">
        <v>881</v>
      </c>
      <c r="C442" s="41" t="s">
        <v>882</v>
      </c>
      <c r="D442" s="25">
        <f t="shared" si="12"/>
        <v>0</v>
      </c>
      <c r="E442" s="35">
        <f t="shared" si="13"/>
        <v>0</v>
      </c>
      <c r="F442" s="29"/>
      <c r="G442" s="30"/>
      <c r="H442" s="19"/>
      <c r="I442" s="19"/>
      <c r="J442" s="47"/>
      <c r="K442" s="48"/>
      <c r="L442" s="19"/>
      <c r="M442" s="19"/>
      <c r="N442" s="47"/>
      <c r="O442" s="48"/>
      <c r="P442" s="19"/>
      <c r="Q442" s="19"/>
      <c r="R442" s="47"/>
      <c r="S442" s="48"/>
      <c r="T442" s="19"/>
      <c r="U442" s="19"/>
      <c r="V442" s="47"/>
      <c r="W442" s="48"/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1649</v>
      </c>
      <c r="B443" s="40" t="s">
        <v>883</v>
      </c>
      <c r="C443" s="41" t="s">
        <v>884</v>
      </c>
      <c r="D443" s="25">
        <f t="shared" si="12"/>
        <v>0</v>
      </c>
      <c r="E443" s="35">
        <f t="shared" si="13"/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1649</v>
      </c>
      <c r="B444" s="40" t="s">
        <v>885</v>
      </c>
      <c r="C444" s="41" t="s">
        <v>886</v>
      </c>
      <c r="D444" s="25">
        <f t="shared" si="12"/>
        <v>0</v>
      </c>
      <c r="E444" s="35">
        <f t="shared" si="13"/>
        <v>0</v>
      </c>
      <c r="F444" s="29"/>
      <c r="G444" s="30"/>
      <c r="H444" s="19"/>
      <c r="I444" s="19"/>
      <c r="J444" s="47"/>
      <c r="K444" s="48"/>
      <c r="L444" s="19"/>
      <c r="M444" s="19"/>
      <c r="N444" s="47"/>
      <c r="O444" s="48"/>
      <c r="P444" s="19"/>
      <c r="Q444" s="19"/>
      <c r="R444" s="47"/>
      <c r="S444" s="48"/>
      <c r="T444" s="19"/>
      <c r="U444" s="19"/>
      <c r="V444" s="47"/>
      <c r="W444" s="48"/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1649</v>
      </c>
      <c r="B445" s="40" t="s">
        <v>887</v>
      </c>
      <c r="C445" s="41" t="s">
        <v>888</v>
      </c>
      <c r="D445" s="25">
        <f t="shared" si="12"/>
        <v>8360378.4500000002</v>
      </c>
      <c r="E445" s="35">
        <f t="shared" si="13"/>
        <v>0</v>
      </c>
      <c r="F445" s="29">
        <v>2992222.82</v>
      </c>
      <c r="G445" s="30">
        <v>0</v>
      </c>
      <c r="H445" s="19">
        <v>328210.06</v>
      </c>
      <c r="I445" s="19">
        <v>0</v>
      </c>
      <c r="J445" s="47">
        <v>1174932.06</v>
      </c>
      <c r="K445" s="48">
        <v>0</v>
      </c>
      <c r="L445" s="19">
        <v>1416920.56</v>
      </c>
      <c r="M445" s="19">
        <v>0</v>
      </c>
      <c r="N445" s="47">
        <v>1425795.06</v>
      </c>
      <c r="O445" s="48">
        <v>0</v>
      </c>
      <c r="P445" s="19">
        <v>1022297.89</v>
      </c>
      <c r="Q445" s="19">
        <v>0</v>
      </c>
      <c r="R445" s="47"/>
      <c r="S445" s="48"/>
      <c r="T445" s="19"/>
      <c r="U445" s="19"/>
      <c r="V445" s="47"/>
      <c r="W445" s="48"/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1649</v>
      </c>
      <c r="B446" s="40" t="s">
        <v>889</v>
      </c>
      <c r="C446" s="41" t="s">
        <v>890</v>
      </c>
      <c r="D446" s="25">
        <f t="shared" si="12"/>
        <v>4228928.4899999993</v>
      </c>
      <c r="E446" s="35">
        <f t="shared" si="13"/>
        <v>0</v>
      </c>
      <c r="F446" s="29">
        <v>2310862.79</v>
      </c>
      <c r="G446" s="30">
        <v>0</v>
      </c>
      <c r="H446" s="19">
        <v>189816.03</v>
      </c>
      <c r="I446" s="19">
        <v>0</v>
      </c>
      <c r="J446" s="47">
        <v>193297.03</v>
      </c>
      <c r="K446" s="48">
        <v>0</v>
      </c>
      <c r="L446" s="19">
        <v>193297.03</v>
      </c>
      <c r="M446" s="19">
        <v>0</v>
      </c>
      <c r="N446" s="47">
        <v>990551.03</v>
      </c>
      <c r="O446" s="48">
        <v>0</v>
      </c>
      <c r="P446" s="19">
        <v>351104.58</v>
      </c>
      <c r="Q446" s="19">
        <v>0</v>
      </c>
      <c r="R446" s="47"/>
      <c r="S446" s="48"/>
      <c r="T446" s="19"/>
      <c r="U446" s="19"/>
      <c r="V446" s="47"/>
      <c r="W446" s="48"/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1649</v>
      </c>
      <c r="B447" s="40" t="s">
        <v>891</v>
      </c>
      <c r="C447" s="41" t="s">
        <v>892</v>
      </c>
      <c r="D447" s="25">
        <f t="shared" si="12"/>
        <v>0</v>
      </c>
      <c r="E447" s="35">
        <f t="shared" si="13"/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1649</v>
      </c>
      <c r="B448" s="40" t="s">
        <v>893</v>
      </c>
      <c r="C448" s="41" t="s">
        <v>894</v>
      </c>
      <c r="D448" s="25">
        <f t="shared" si="12"/>
        <v>0</v>
      </c>
      <c r="E448" s="35">
        <f t="shared" si="13"/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1649</v>
      </c>
      <c r="B449" s="40" t="s">
        <v>895</v>
      </c>
      <c r="C449" s="41" t="s">
        <v>896</v>
      </c>
      <c r="D449" s="25">
        <f t="shared" si="12"/>
        <v>0</v>
      </c>
      <c r="E449" s="35">
        <f t="shared" si="13"/>
        <v>3625596.21</v>
      </c>
      <c r="F449" s="31"/>
      <c r="G449" s="32"/>
      <c r="H449" s="22"/>
      <c r="I449" s="22"/>
      <c r="J449" s="49"/>
      <c r="K449" s="50"/>
      <c r="L449" s="22">
        <v>0</v>
      </c>
      <c r="M449" s="22">
        <v>1126317.92</v>
      </c>
      <c r="N449" s="49">
        <v>0</v>
      </c>
      <c r="O449" s="50">
        <v>0</v>
      </c>
      <c r="P449" s="19">
        <v>0</v>
      </c>
      <c r="Q449" s="19">
        <v>2499278.29</v>
      </c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1649</v>
      </c>
      <c r="B450" s="40" t="s">
        <v>897</v>
      </c>
      <c r="C450" s="41" t="s">
        <v>898</v>
      </c>
      <c r="D450" s="25">
        <f t="shared" si="12"/>
        <v>0</v>
      </c>
      <c r="E450" s="35">
        <f t="shared" si="13"/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19"/>
      <c r="Q450" s="19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1649</v>
      </c>
      <c r="B451" s="40" t="s">
        <v>899</v>
      </c>
      <c r="C451" s="41" t="s">
        <v>900</v>
      </c>
      <c r="D451" s="25">
        <f t="shared" si="12"/>
        <v>0</v>
      </c>
      <c r="E451" s="35">
        <f t="shared" si="13"/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1649</v>
      </c>
      <c r="B452" s="40" t="s">
        <v>901</v>
      </c>
      <c r="C452" s="41" t="s">
        <v>902</v>
      </c>
      <c r="D452" s="25">
        <f t="shared" ref="D452:D515" si="14">F452+H452+J452+L452+N452+P452+R452+T452+V452+X452+Z452+AB452</f>
        <v>0</v>
      </c>
      <c r="E452" s="35">
        <f t="shared" ref="E452:E515" si="15">G452+I452+K452+M452+O452+Q452+S452+U452+W452+Y452+AA452+AC452</f>
        <v>560161.6</v>
      </c>
      <c r="F452" s="29">
        <v>0</v>
      </c>
      <c r="G452" s="30">
        <v>36979</v>
      </c>
      <c r="H452" s="19">
        <v>0</v>
      </c>
      <c r="I452" s="19">
        <v>40696</v>
      </c>
      <c r="J452" s="47">
        <v>0</v>
      </c>
      <c r="K452" s="48">
        <v>34681</v>
      </c>
      <c r="L452" s="19">
        <v>0</v>
      </c>
      <c r="M452" s="19">
        <v>41207</v>
      </c>
      <c r="N452" s="47">
        <v>0</v>
      </c>
      <c r="O452" s="48">
        <v>38950</v>
      </c>
      <c r="P452" s="22">
        <v>0</v>
      </c>
      <c r="Q452" s="22">
        <v>367648.6</v>
      </c>
      <c r="R452" s="47"/>
      <c r="S452" s="48"/>
      <c r="T452" s="19"/>
      <c r="U452" s="19"/>
      <c r="V452" s="47"/>
      <c r="W452" s="48"/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1649</v>
      </c>
      <c r="B453" s="40" t="s">
        <v>903</v>
      </c>
      <c r="C453" s="41" t="s">
        <v>904</v>
      </c>
      <c r="D453" s="25">
        <f t="shared" si="14"/>
        <v>0</v>
      </c>
      <c r="E453" s="35">
        <f t="shared" si="15"/>
        <v>566130</v>
      </c>
      <c r="F453" s="29">
        <v>0</v>
      </c>
      <c r="G453" s="30">
        <v>28527</v>
      </c>
      <c r="H453" s="19">
        <v>0</v>
      </c>
      <c r="I453" s="19">
        <v>104270</v>
      </c>
      <c r="J453" s="47">
        <v>0</v>
      </c>
      <c r="K453" s="48">
        <v>80273</v>
      </c>
      <c r="L453" s="19">
        <v>0</v>
      </c>
      <c r="M453" s="19">
        <v>80273</v>
      </c>
      <c r="N453" s="47">
        <v>0</v>
      </c>
      <c r="O453" s="48">
        <v>108698</v>
      </c>
      <c r="P453" s="22">
        <v>0</v>
      </c>
      <c r="Q453" s="22">
        <v>164089</v>
      </c>
      <c r="R453" s="47"/>
      <c r="S453" s="48"/>
      <c r="T453" s="19"/>
      <c r="U453" s="19"/>
      <c r="V453" s="47"/>
      <c r="W453" s="48"/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1649</v>
      </c>
      <c r="B454" s="40" t="s">
        <v>905</v>
      </c>
      <c r="C454" s="41" t="s">
        <v>906</v>
      </c>
      <c r="D454" s="25">
        <f t="shared" si="14"/>
        <v>32418</v>
      </c>
      <c r="E454" s="35">
        <f t="shared" si="15"/>
        <v>0</v>
      </c>
      <c r="F454" s="31">
        <v>32418</v>
      </c>
      <c r="G454" s="32">
        <v>0</v>
      </c>
      <c r="H454" s="22">
        <v>0</v>
      </c>
      <c r="I454" s="22">
        <v>0</v>
      </c>
      <c r="J454" s="49">
        <v>0</v>
      </c>
      <c r="K454" s="50">
        <v>0</v>
      </c>
      <c r="L454" s="22">
        <v>0</v>
      </c>
      <c r="M454" s="22">
        <v>0</v>
      </c>
      <c r="N454" s="49">
        <v>0</v>
      </c>
      <c r="O454" s="50">
        <v>0</v>
      </c>
      <c r="P454" s="19">
        <v>0</v>
      </c>
      <c r="Q454" s="19">
        <v>0</v>
      </c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1649</v>
      </c>
      <c r="B455" s="40" t="s">
        <v>907</v>
      </c>
      <c r="C455" s="41" t="s">
        <v>908</v>
      </c>
      <c r="D455" s="25">
        <f t="shared" si="14"/>
        <v>42305</v>
      </c>
      <c r="E455" s="35">
        <f t="shared" si="15"/>
        <v>0</v>
      </c>
      <c r="F455" s="31">
        <v>25008</v>
      </c>
      <c r="G455" s="32">
        <v>0</v>
      </c>
      <c r="H455" s="22">
        <v>0</v>
      </c>
      <c r="I455" s="22">
        <v>0</v>
      </c>
      <c r="J455" s="49">
        <v>0</v>
      </c>
      <c r="K455" s="50">
        <v>0</v>
      </c>
      <c r="L455" s="22">
        <v>0</v>
      </c>
      <c r="M455" s="22">
        <v>0</v>
      </c>
      <c r="N455" s="49">
        <v>17297</v>
      </c>
      <c r="O455" s="50">
        <v>0</v>
      </c>
      <c r="P455" s="19">
        <v>0</v>
      </c>
      <c r="Q455" s="19">
        <v>0</v>
      </c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1649</v>
      </c>
      <c r="B456" s="40" t="s">
        <v>909</v>
      </c>
      <c r="C456" s="41" t="s">
        <v>910</v>
      </c>
      <c r="D456" s="25">
        <f t="shared" si="14"/>
        <v>0</v>
      </c>
      <c r="E456" s="35">
        <f t="shared" si="15"/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1649</v>
      </c>
      <c r="B457" s="40" t="s">
        <v>911</v>
      </c>
      <c r="C457" s="41" t="s">
        <v>912</v>
      </c>
      <c r="D457" s="25">
        <f t="shared" si="14"/>
        <v>83948</v>
      </c>
      <c r="E457" s="35">
        <f t="shared" si="15"/>
        <v>0</v>
      </c>
      <c r="F457" s="29"/>
      <c r="G457" s="30"/>
      <c r="H457" s="19"/>
      <c r="I457" s="19"/>
      <c r="J457" s="47"/>
      <c r="K457" s="48"/>
      <c r="L457" s="19"/>
      <c r="M457" s="19"/>
      <c r="N457" s="47"/>
      <c r="O457" s="48"/>
      <c r="P457" s="22">
        <v>83948</v>
      </c>
      <c r="Q457" s="22">
        <v>0</v>
      </c>
      <c r="R457" s="47"/>
      <c r="S457" s="48"/>
      <c r="T457" s="19"/>
      <c r="U457" s="19"/>
      <c r="V457" s="47"/>
      <c r="W457" s="48"/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1649</v>
      </c>
      <c r="B458" s="40" t="s">
        <v>913</v>
      </c>
      <c r="C458" s="41" t="s">
        <v>914</v>
      </c>
      <c r="D458" s="25">
        <f t="shared" si="14"/>
        <v>0</v>
      </c>
      <c r="E458" s="35">
        <f t="shared" si="15"/>
        <v>0</v>
      </c>
      <c r="F458" s="29"/>
      <c r="G458" s="30"/>
      <c r="H458" s="19"/>
      <c r="I458" s="19"/>
      <c r="J458" s="47"/>
      <c r="K458" s="48"/>
      <c r="L458" s="19"/>
      <c r="M458" s="19"/>
      <c r="N458" s="47"/>
      <c r="O458" s="48"/>
      <c r="P458" s="22"/>
      <c r="Q458" s="22"/>
      <c r="R458" s="47"/>
      <c r="S458" s="48"/>
      <c r="T458" s="19"/>
      <c r="U458" s="19"/>
      <c r="V458" s="47"/>
      <c r="W458" s="48"/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1649</v>
      </c>
      <c r="B459" s="40" t="s">
        <v>915</v>
      </c>
      <c r="C459" s="41" t="s">
        <v>916</v>
      </c>
      <c r="D459" s="25">
        <f t="shared" si="14"/>
        <v>0</v>
      </c>
      <c r="E459" s="35">
        <f t="shared" si="15"/>
        <v>31338.400000000001</v>
      </c>
      <c r="F459" s="29">
        <v>0</v>
      </c>
      <c r="G459" s="30">
        <v>6082</v>
      </c>
      <c r="H459" s="19">
        <v>0</v>
      </c>
      <c r="I459" s="19">
        <v>2474.4</v>
      </c>
      <c r="J459" s="47">
        <v>0</v>
      </c>
      <c r="K459" s="48">
        <v>22400</v>
      </c>
      <c r="L459" s="19">
        <v>0</v>
      </c>
      <c r="M459" s="19">
        <v>0</v>
      </c>
      <c r="N459" s="47">
        <v>0</v>
      </c>
      <c r="O459" s="48">
        <v>0</v>
      </c>
      <c r="P459" s="19">
        <v>0</v>
      </c>
      <c r="Q459" s="19">
        <v>382</v>
      </c>
      <c r="R459" s="47"/>
      <c r="S459" s="48"/>
      <c r="T459" s="19"/>
      <c r="U459" s="19"/>
      <c r="V459" s="47"/>
      <c r="W459" s="48"/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1649</v>
      </c>
      <c r="B460" s="40" t="s">
        <v>917</v>
      </c>
      <c r="C460" s="41" t="s">
        <v>918</v>
      </c>
      <c r="D460" s="25">
        <f t="shared" si="14"/>
        <v>0</v>
      </c>
      <c r="E460" s="35">
        <f t="shared" si="15"/>
        <v>0</v>
      </c>
      <c r="F460" s="29"/>
      <c r="G460" s="30"/>
      <c r="H460" s="19"/>
      <c r="I460" s="19"/>
      <c r="J460" s="47"/>
      <c r="K460" s="48"/>
      <c r="L460" s="19"/>
      <c r="M460" s="19"/>
      <c r="N460" s="47"/>
      <c r="O460" s="48"/>
      <c r="P460" s="19"/>
      <c r="Q460" s="19"/>
      <c r="R460" s="47"/>
      <c r="S460" s="48"/>
      <c r="T460" s="19"/>
      <c r="U460" s="19"/>
      <c r="V460" s="47"/>
      <c r="W460" s="48"/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1649</v>
      </c>
      <c r="B461" s="40" t="s">
        <v>919</v>
      </c>
      <c r="C461" s="41" t="s">
        <v>920</v>
      </c>
      <c r="D461" s="25">
        <f t="shared" si="14"/>
        <v>0</v>
      </c>
      <c r="E461" s="35">
        <f t="shared" si="15"/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1649</v>
      </c>
      <c r="B462" s="40" t="s">
        <v>921</v>
      </c>
      <c r="C462" s="41" t="s">
        <v>922</v>
      </c>
      <c r="D462" s="25">
        <f t="shared" si="14"/>
        <v>0</v>
      </c>
      <c r="E462" s="35">
        <f t="shared" si="15"/>
        <v>0</v>
      </c>
      <c r="F462" s="31"/>
      <c r="G462" s="32"/>
      <c r="H462" s="22"/>
      <c r="I462" s="22"/>
      <c r="J462" s="49"/>
      <c r="K462" s="50"/>
      <c r="L462" s="22"/>
      <c r="M462" s="22"/>
      <c r="N462" s="49"/>
      <c r="O462" s="50"/>
      <c r="P462" s="19"/>
      <c r="Q462" s="19"/>
      <c r="R462" s="49"/>
      <c r="S462" s="50"/>
      <c r="T462" s="22"/>
      <c r="U462" s="22"/>
      <c r="V462" s="49"/>
      <c r="W462" s="50"/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1649</v>
      </c>
      <c r="B463" s="40" t="s">
        <v>923</v>
      </c>
      <c r="C463" s="41" t="s">
        <v>924</v>
      </c>
      <c r="D463" s="25">
        <f t="shared" si="14"/>
        <v>0</v>
      </c>
      <c r="E463" s="35">
        <f t="shared" si="15"/>
        <v>163742</v>
      </c>
      <c r="F463" s="29">
        <v>0</v>
      </c>
      <c r="G463" s="30">
        <v>14000</v>
      </c>
      <c r="H463" s="19">
        <v>0</v>
      </c>
      <c r="I463" s="19">
        <v>13242</v>
      </c>
      <c r="J463" s="47">
        <v>0</v>
      </c>
      <c r="K463" s="48">
        <v>11500</v>
      </c>
      <c r="L463" s="19">
        <v>0</v>
      </c>
      <c r="M463" s="19">
        <v>33000</v>
      </c>
      <c r="N463" s="47">
        <v>0</v>
      </c>
      <c r="O463" s="48">
        <v>57500</v>
      </c>
      <c r="P463" s="22">
        <v>0</v>
      </c>
      <c r="Q463" s="22">
        <v>34500</v>
      </c>
      <c r="R463" s="47"/>
      <c r="S463" s="48"/>
      <c r="T463" s="19"/>
      <c r="U463" s="19"/>
      <c r="V463" s="47"/>
      <c r="W463" s="48"/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1649</v>
      </c>
      <c r="B464" s="40" t="s">
        <v>925</v>
      </c>
      <c r="C464" s="41" t="s">
        <v>926</v>
      </c>
      <c r="D464" s="25">
        <f t="shared" si="14"/>
        <v>0</v>
      </c>
      <c r="E464" s="35">
        <f t="shared" si="15"/>
        <v>0</v>
      </c>
      <c r="F464" s="31"/>
      <c r="G464" s="32"/>
      <c r="H464" s="22"/>
      <c r="I464" s="22"/>
      <c r="J464" s="49"/>
      <c r="K464" s="50"/>
      <c r="L464" s="22"/>
      <c r="M464" s="22"/>
      <c r="N464" s="49"/>
      <c r="O464" s="50"/>
      <c r="P464" s="22"/>
      <c r="Q464" s="22"/>
      <c r="R464" s="49"/>
      <c r="S464" s="50"/>
      <c r="T464" s="22"/>
      <c r="U464" s="22"/>
      <c r="V464" s="49"/>
      <c r="W464" s="50"/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1649</v>
      </c>
      <c r="B465" s="40" t="s">
        <v>927</v>
      </c>
      <c r="C465" s="41" t="s">
        <v>928</v>
      </c>
      <c r="D465" s="25">
        <f t="shared" si="14"/>
        <v>0</v>
      </c>
      <c r="E465" s="35">
        <f t="shared" si="15"/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19"/>
      <c r="Q465" s="19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1649</v>
      </c>
      <c r="B466" s="40" t="s">
        <v>929</v>
      </c>
      <c r="C466" s="41" t="s">
        <v>930</v>
      </c>
      <c r="D466" s="25">
        <f t="shared" si="14"/>
        <v>0</v>
      </c>
      <c r="E466" s="35">
        <f t="shared" si="15"/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1649</v>
      </c>
      <c r="B467" s="40" t="s">
        <v>931</v>
      </c>
      <c r="C467" s="41" t="s">
        <v>932</v>
      </c>
      <c r="D467" s="25">
        <f t="shared" si="14"/>
        <v>0</v>
      </c>
      <c r="E467" s="35">
        <f t="shared" si="15"/>
        <v>0</v>
      </c>
      <c r="F467" s="29"/>
      <c r="G467" s="30"/>
      <c r="H467" s="19"/>
      <c r="I467" s="19"/>
      <c r="J467" s="47"/>
      <c r="K467" s="48"/>
      <c r="L467" s="19"/>
      <c r="M467" s="19"/>
      <c r="N467" s="47"/>
      <c r="O467" s="48"/>
      <c r="P467" s="22"/>
      <c r="Q467" s="22"/>
      <c r="R467" s="47"/>
      <c r="S467" s="48"/>
      <c r="T467" s="19"/>
      <c r="U467" s="19"/>
      <c r="V467" s="47"/>
      <c r="W467" s="48"/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1649</v>
      </c>
      <c r="B468" s="40" t="s">
        <v>933</v>
      </c>
      <c r="C468" s="41" t="s">
        <v>934</v>
      </c>
      <c r="D468" s="25">
        <f t="shared" si="14"/>
        <v>0</v>
      </c>
      <c r="E468" s="35">
        <f t="shared" si="15"/>
        <v>358128</v>
      </c>
      <c r="F468" s="31">
        <v>0</v>
      </c>
      <c r="G468" s="32">
        <v>100562</v>
      </c>
      <c r="H468" s="22">
        <v>0</v>
      </c>
      <c r="I468" s="22">
        <v>59083</v>
      </c>
      <c r="J468" s="49">
        <v>0</v>
      </c>
      <c r="K468" s="50">
        <v>56402</v>
      </c>
      <c r="L468" s="22">
        <v>0</v>
      </c>
      <c r="M468" s="22">
        <v>67066</v>
      </c>
      <c r="N468" s="49">
        <v>0</v>
      </c>
      <c r="O468" s="50">
        <v>49794</v>
      </c>
      <c r="P468" s="22">
        <v>0</v>
      </c>
      <c r="Q468" s="22">
        <v>25221</v>
      </c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1649</v>
      </c>
      <c r="B469" s="40" t="s">
        <v>935</v>
      </c>
      <c r="C469" s="41" t="s">
        <v>936</v>
      </c>
      <c r="D469" s="25">
        <f t="shared" si="14"/>
        <v>0</v>
      </c>
      <c r="E469" s="35">
        <f t="shared" si="15"/>
        <v>0</v>
      </c>
      <c r="F469" s="31"/>
      <c r="G469" s="32"/>
      <c r="H469" s="22"/>
      <c r="I469" s="22"/>
      <c r="J469" s="49"/>
      <c r="K469" s="50"/>
      <c r="L469" s="22"/>
      <c r="M469" s="22"/>
      <c r="N469" s="49"/>
      <c r="O469" s="50"/>
      <c r="P469" s="19"/>
      <c r="Q469" s="19"/>
      <c r="R469" s="49"/>
      <c r="S469" s="50"/>
      <c r="T469" s="22"/>
      <c r="U469" s="22"/>
      <c r="V469" s="49"/>
      <c r="W469" s="50"/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1649</v>
      </c>
      <c r="B470" s="40" t="s">
        <v>937</v>
      </c>
      <c r="C470" s="41" t="s">
        <v>938</v>
      </c>
      <c r="D470" s="25">
        <f t="shared" si="14"/>
        <v>0</v>
      </c>
      <c r="E470" s="35">
        <f t="shared" si="15"/>
        <v>0</v>
      </c>
      <c r="F470" s="29"/>
      <c r="G470" s="30"/>
      <c r="H470" s="19"/>
      <c r="I470" s="19"/>
      <c r="J470" s="47"/>
      <c r="K470" s="48"/>
      <c r="L470" s="19"/>
      <c r="M470" s="19"/>
      <c r="N470" s="47"/>
      <c r="O470" s="48"/>
      <c r="P470" s="22"/>
      <c r="Q470" s="22"/>
      <c r="R470" s="47"/>
      <c r="S470" s="48"/>
      <c r="T470" s="19"/>
      <c r="U470" s="19"/>
      <c r="V470" s="47"/>
      <c r="W470" s="48"/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1649</v>
      </c>
      <c r="B471" s="40" t="s">
        <v>939</v>
      </c>
      <c r="C471" s="41" t="s">
        <v>940</v>
      </c>
      <c r="D471" s="25">
        <f t="shared" si="14"/>
        <v>0</v>
      </c>
      <c r="E471" s="35">
        <f t="shared" si="15"/>
        <v>0</v>
      </c>
      <c r="F471" s="29"/>
      <c r="G471" s="30"/>
      <c r="H471" s="19"/>
      <c r="I471" s="19"/>
      <c r="J471" s="47"/>
      <c r="K471" s="48"/>
      <c r="L471" s="19"/>
      <c r="M471" s="19"/>
      <c r="N471" s="47"/>
      <c r="O471" s="48"/>
      <c r="P471" s="22"/>
      <c r="Q471" s="22"/>
      <c r="R471" s="47"/>
      <c r="S471" s="48"/>
      <c r="T471" s="19"/>
      <c r="U471" s="19"/>
      <c r="V471" s="47"/>
      <c r="W471" s="48"/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1649</v>
      </c>
      <c r="B472" s="40" t="s">
        <v>941</v>
      </c>
      <c r="C472" s="41" t="s">
        <v>942</v>
      </c>
      <c r="D472" s="25">
        <f t="shared" si="14"/>
        <v>0</v>
      </c>
      <c r="E472" s="35">
        <f t="shared" si="15"/>
        <v>0</v>
      </c>
      <c r="F472" s="29"/>
      <c r="G472" s="30"/>
      <c r="H472" s="19"/>
      <c r="I472" s="19"/>
      <c r="J472" s="47"/>
      <c r="K472" s="48"/>
      <c r="L472" s="19"/>
      <c r="M472" s="19"/>
      <c r="N472" s="47"/>
      <c r="O472" s="48"/>
      <c r="P472" s="19"/>
      <c r="Q472" s="19"/>
      <c r="R472" s="47"/>
      <c r="S472" s="48"/>
      <c r="T472" s="19"/>
      <c r="U472" s="19"/>
      <c r="V472" s="47"/>
      <c r="W472" s="48"/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1649</v>
      </c>
      <c r="B473" s="40" t="s">
        <v>943</v>
      </c>
      <c r="C473" s="41" t="s">
        <v>944</v>
      </c>
      <c r="D473" s="25">
        <f t="shared" si="14"/>
        <v>0</v>
      </c>
      <c r="E473" s="35">
        <f t="shared" si="15"/>
        <v>730563</v>
      </c>
      <c r="F473" s="29">
        <v>0</v>
      </c>
      <c r="G473" s="30">
        <v>31365</v>
      </c>
      <c r="H473" s="19">
        <v>0</v>
      </c>
      <c r="I473" s="19">
        <v>12294</v>
      </c>
      <c r="J473" s="47">
        <v>0</v>
      </c>
      <c r="K473" s="48">
        <v>121624</v>
      </c>
      <c r="L473" s="19">
        <v>0</v>
      </c>
      <c r="M473" s="19">
        <v>121624</v>
      </c>
      <c r="N473" s="47">
        <v>0</v>
      </c>
      <c r="O473" s="48">
        <v>183517</v>
      </c>
      <c r="P473" s="19">
        <v>0</v>
      </c>
      <c r="Q473" s="19">
        <v>260139</v>
      </c>
      <c r="R473" s="47"/>
      <c r="S473" s="48"/>
      <c r="T473" s="19"/>
      <c r="U473" s="19"/>
      <c r="V473" s="47"/>
      <c r="W473" s="48"/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1649</v>
      </c>
      <c r="B474" s="40" t="s">
        <v>945</v>
      </c>
      <c r="C474" s="41" t="s">
        <v>946</v>
      </c>
      <c r="D474" s="25">
        <f t="shared" si="14"/>
        <v>0</v>
      </c>
      <c r="E474" s="35">
        <f t="shared" si="15"/>
        <v>0</v>
      </c>
      <c r="F474" s="29"/>
      <c r="G474" s="30"/>
      <c r="H474" s="19"/>
      <c r="I474" s="19"/>
      <c r="J474" s="47"/>
      <c r="K474" s="48"/>
      <c r="L474" s="19"/>
      <c r="M474" s="19"/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1649</v>
      </c>
      <c r="B475" s="40" t="s">
        <v>947</v>
      </c>
      <c r="C475" s="41" t="s">
        <v>948</v>
      </c>
      <c r="D475" s="25">
        <f t="shared" si="14"/>
        <v>0</v>
      </c>
      <c r="E475" s="35">
        <f t="shared" si="15"/>
        <v>0</v>
      </c>
      <c r="F475" s="31"/>
      <c r="G475" s="32"/>
      <c r="H475" s="22"/>
      <c r="I475" s="22"/>
      <c r="J475" s="49"/>
      <c r="K475" s="50"/>
      <c r="L475" s="22"/>
      <c r="M475" s="22"/>
      <c r="N475" s="49"/>
      <c r="O475" s="50"/>
      <c r="P475" s="19"/>
      <c r="Q475" s="19"/>
      <c r="R475" s="49"/>
      <c r="S475" s="50"/>
      <c r="T475" s="22"/>
      <c r="U475" s="22"/>
      <c r="V475" s="49"/>
      <c r="W475" s="50"/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1649</v>
      </c>
      <c r="B476" s="40" t="s">
        <v>949</v>
      </c>
      <c r="C476" s="41" t="s">
        <v>950</v>
      </c>
      <c r="D476" s="25">
        <f t="shared" si="14"/>
        <v>0</v>
      </c>
      <c r="E476" s="35">
        <f t="shared" si="15"/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19"/>
      <c r="Q476" s="19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1649</v>
      </c>
      <c r="B477" s="40" t="s">
        <v>951</v>
      </c>
      <c r="C477" s="41" t="s">
        <v>952</v>
      </c>
      <c r="D477" s="25">
        <f t="shared" si="14"/>
        <v>0</v>
      </c>
      <c r="E477" s="35">
        <f t="shared" si="15"/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1649</v>
      </c>
      <c r="B478" s="40" t="s">
        <v>953</v>
      </c>
      <c r="C478" s="41" t="s">
        <v>954</v>
      </c>
      <c r="D478" s="25">
        <f t="shared" si="14"/>
        <v>0</v>
      </c>
      <c r="E478" s="35">
        <f t="shared" si="15"/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1649</v>
      </c>
      <c r="B479" s="40" t="s">
        <v>955</v>
      </c>
      <c r="C479" s="41" t="s">
        <v>956</v>
      </c>
      <c r="D479" s="25">
        <f t="shared" si="14"/>
        <v>0</v>
      </c>
      <c r="E479" s="35">
        <f t="shared" si="15"/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1649</v>
      </c>
      <c r="B480" s="40" t="s">
        <v>957</v>
      </c>
      <c r="C480" s="41" t="s">
        <v>958</v>
      </c>
      <c r="D480" s="25">
        <f t="shared" si="14"/>
        <v>0</v>
      </c>
      <c r="E480" s="35">
        <f t="shared" si="15"/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22"/>
      <c r="Q480" s="22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1649</v>
      </c>
      <c r="B481" s="40" t="s">
        <v>959</v>
      </c>
      <c r="C481" s="41" t="s">
        <v>960</v>
      </c>
      <c r="D481" s="25">
        <f t="shared" si="14"/>
        <v>0</v>
      </c>
      <c r="E481" s="35">
        <f t="shared" si="15"/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19"/>
      <c r="Q481" s="19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1649</v>
      </c>
      <c r="B482" s="40" t="s">
        <v>961</v>
      </c>
      <c r="C482" s="41" t="s">
        <v>962</v>
      </c>
      <c r="D482" s="25">
        <f t="shared" si="14"/>
        <v>0</v>
      </c>
      <c r="E482" s="35">
        <f t="shared" si="15"/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1649</v>
      </c>
      <c r="B483" s="40" t="s">
        <v>963</v>
      </c>
      <c r="C483" s="41" t="s">
        <v>964</v>
      </c>
      <c r="D483" s="25">
        <f t="shared" si="14"/>
        <v>50500</v>
      </c>
      <c r="E483" s="35">
        <f t="shared" si="15"/>
        <v>901770</v>
      </c>
      <c r="F483" s="29">
        <v>0</v>
      </c>
      <c r="G483" s="30">
        <v>13300</v>
      </c>
      <c r="H483" s="19">
        <v>0</v>
      </c>
      <c r="I483" s="19">
        <v>55700</v>
      </c>
      <c r="J483" s="47">
        <v>0</v>
      </c>
      <c r="K483" s="48">
        <v>0</v>
      </c>
      <c r="L483" s="19">
        <v>50500</v>
      </c>
      <c r="M483" s="19">
        <v>807570</v>
      </c>
      <c r="N483" s="47">
        <v>0</v>
      </c>
      <c r="O483" s="48">
        <v>24000</v>
      </c>
      <c r="P483" s="22">
        <v>0</v>
      </c>
      <c r="Q483" s="22">
        <v>1200</v>
      </c>
      <c r="R483" s="47"/>
      <c r="S483" s="48"/>
      <c r="T483" s="19"/>
      <c r="U483" s="19"/>
      <c r="V483" s="47"/>
      <c r="W483" s="48"/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1649</v>
      </c>
      <c r="B484" s="40" t="s">
        <v>965</v>
      </c>
      <c r="C484" s="41" t="s">
        <v>966</v>
      </c>
      <c r="D484" s="25">
        <f t="shared" si="14"/>
        <v>0</v>
      </c>
      <c r="E484" s="35">
        <f t="shared" si="15"/>
        <v>0</v>
      </c>
      <c r="F484" s="31"/>
      <c r="G484" s="32"/>
      <c r="H484" s="22"/>
      <c r="I484" s="22"/>
      <c r="J484" s="49"/>
      <c r="K484" s="50"/>
      <c r="L484" s="22"/>
      <c r="M484" s="22"/>
      <c r="N484" s="49"/>
      <c r="O484" s="50"/>
      <c r="P484" s="22"/>
      <c r="Q484" s="22"/>
      <c r="R484" s="49"/>
      <c r="S484" s="50"/>
      <c r="T484" s="22"/>
      <c r="U484" s="22"/>
      <c r="V484" s="49"/>
      <c r="W484" s="50"/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1649</v>
      </c>
      <c r="B485" s="40" t="s">
        <v>967</v>
      </c>
      <c r="C485" s="41" t="s">
        <v>968</v>
      </c>
      <c r="D485" s="25">
        <f t="shared" si="14"/>
        <v>0</v>
      </c>
      <c r="E485" s="35">
        <f t="shared" si="15"/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19"/>
      <c r="Q485" s="19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1649</v>
      </c>
      <c r="B486" s="40" t="s">
        <v>969</v>
      </c>
      <c r="C486" s="41" t="s">
        <v>970</v>
      </c>
      <c r="D486" s="25">
        <f t="shared" si="14"/>
        <v>0</v>
      </c>
      <c r="E486" s="35">
        <f t="shared" si="15"/>
        <v>199454.61</v>
      </c>
      <c r="F486" s="29"/>
      <c r="G486" s="30"/>
      <c r="H486" s="19"/>
      <c r="I486" s="19"/>
      <c r="J486" s="47"/>
      <c r="K486" s="48"/>
      <c r="L486" s="19">
        <v>0</v>
      </c>
      <c r="M486" s="19">
        <v>199454.61</v>
      </c>
      <c r="N486" s="47">
        <v>0</v>
      </c>
      <c r="O486" s="48">
        <v>0</v>
      </c>
      <c r="P486" s="22">
        <v>0</v>
      </c>
      <c r="Q486" s="22">
        <v>0</v>
      </c>
      <c r="R486" s="47"/>
      <c r="S486" s="48"/>
      <c r="T486" s="19"/>
      <c r="U486" s="19"/>
      <c r="V486" s="47"/>
      <c r="W486" s="48"/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1649</v>
      </c>
      <c r="B487" s="40" t="s">
        <v>971</v>
      </c>
      <c r="C487" s="41" t="s">
        <v>732</v>
      </c>
      <c r="D487" s="25">
        <f t="shared" si="14"/>
        <v>0</v>
      </c>
      <c r="E487" s="35">
        <f t="shared" si="15"/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22"/>
      <c r="Q487" s="22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1649</v>
      </c>
      <c r="B488" s="40" t="s">
        <v>972</v>
      </c>
      <c r="C488" s="41" t="s">
        <v>734</v>
      </c>
      <c r="D488" s="25">
        <f t="shared" si="14"/>
        <v>0</v>
      </c>
      <c r="E488" s="35">
        <f t="shared" si="15"/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19"/>
      <c r="Q488" s="19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1649</v>
      </c>
      <c r="B489" s="40" t="s">
        <v>973</v>
      </c>
      <c r="C489" s="41" t="s">
        <v>974</v>
      </c>
      <c r="D489" s="25">
        <f t="shared" si="14"/>
        <v>0</v>
      </c>
      <c r="E489" s="35">
        <f t="shared" si="15"/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1649</v>
      </c>
      <c r="B490" s="40" t="s">
        <v>975</v>
      </c>
      <c r="C490" s="41" t="s">
        <v>976</v>
      </c>
      <c r="D490" s="25">
        <f t="shared" si="14"/>
        <v>1562631.84</v>
      </c>
      <c r="E490" s="35">
        <f t="shared" si="15"/>
        <v>123424228.02999999</v>
      </c>
      <c r="F490" s="29">
        <v>0</v>
      </c>
      <c r="G490" s="30">
        <v>10177849.92</v>
      </c>
      <c r="H490" s="19">
        <v>0</v>
      </c>
      <c r="I490" s="19">
        <v>30379197.41</v>
      </c>
      <c r="J490" s="47">
        <v>0</v>
      </c>
      <c r="K490" s="48">
        <v>20050997.989999998</v>
      </c>
      <c r="L490" s="19">
        <v>1562631.84</v>
      </c>
      <c r="M490" s="19">
        <v>21713106.850000001</v>
      </c>
      <c r="N490" s="47">
        <v>0</v>
      </c>
      <c r="O490" s="48">
        <v>20364936.199999999</v>
      </c>
      <c r="P490" s="22">
        <v>0</v>
      </c>
      <c r="Q490" s="22">
        <v>20738139.66</v>
      </c>
      <c r="R490" s="47"/>
      <c r="S490" s="48"/>
      <c r="T490" s="19"/>
      <c r="U490" s="19"/>
      <c r="V490" s="47"/>
      <c r="W490" s="48"/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1649</v>
      </c>
      <c r="B491" s="40" t="s">
        <v>977</v>
      </c>
      <c r="C491" s="41" t="s">
        <v>978</v>
      </c>
      <c r="D491" s="25">
        <f t="shared" si="14"/>
        <v>0</v>
      </c>
      <c r="E491" s="35">
        <f t="shared" si="15"/>
        <v>65277841.93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22">
        <v>0</v>
      </c>
      <c r="Q491" s="22">
        <v>65277841.93</v>
      </c>
      <c r="R491" s="47"/>
      <c r="S491" s="48"/>
      <c r="T491" s="19"/>
      <c r="U491" s="19"/>
      <c r="V491" s="47"/>
      <c r="W491" s="48"/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1649</v>
      </c>
      <c r="B492" s="40" t="s">
        <v>979</v>
      </c>
      <c r="C492" s="41" t="s">
        <v>980</v>
      </c>
      <c r="D492" s="25">
        <f t="shared" si="14"/>
        <v>0</v>
      </c>
      <c r="E492" s="35">
        <f t="shared" si="15"/>
        <v>5121161.6099999994</v>
      </c>
      <c r="F492" s="29">
        <v>0</v>
      </c>
      <c r="G492" s="30">
        <v>37208</v>
      </c>
      <c r="H492" s="19">
        <v>0</v>
      </c>
      <c r="I492" s="19">
        <v>74964</v>
      </c>
      <c r="J492" s="47">
        <v>0</v>
      </c>
      <c r="K492" s="48">
        <v>38426</v>
      </c>
      <c r="L492" s="19">
        <v>0</v>
      </c>
      <c r="M492" s="19">
        <v>65513.52</v>
      </c>
      <c r="N492" s="47">
        <v>0</v>
      </c>
      <c r="O492" s="48">
        <v>4865633.88</v>
      </c>
      <c r="P492" s="19">
        <v>0</v>
      </c>
      <c r="Q492" s="19">
        <v>39416.21</v>
      </c>
      <c r="R492" s="47"/>
      <c r="S492" s="48"/>
      <c r="T492" s="19"/>
      <c r="U492" s="19"/>
      <c r="V492" s="47"/>
      <c r="W492" s="48"/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1649</v>
      </c>
      <c r="B493" s="40" t="s">
        <v>981</v>
      </c>
      <c r="C493" s="41" t="s">
        <v>982</v>
      </c>
      <c r="D493" s="25">
        <f t="shared" si="14"/>
        <v>0</v>
      </c>
      <c r="E493" s="35">
        <f t="shared" si="15"/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1649</v>
      </c>
      <c r="B494" s="40" t="s">
        <v>983</v>
      </c>
      <c r="C494" s="41" t="s">
        <v>984</v>
      </c>
      <c r="D494" s="25">
        <f t="shared" si="14"/>
        <v>0</v>
      </c>
      <c r="E494" s="35">
        <f t="shared" si="15"/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19"/>
      <c r="Q494" s="19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1649</v>
      </c>
      <c r="B495" s="40" t="s">
        <v>985</v>
      </c>
      <c r="C495" s="41" t="s">
        <v>986</v>
      </c>
      <c r="D495" s="25">
        <f t="shared" si="14"/>
        <v>0</v>
      </c>
      <c r="E495" s="35">
        <f t="shared" si="15"/>
        <v>5420139.5200000005</v>
      </c>
      <c r="F495" s="29">
        <v>0</v>
      </c>
      <c r="G495" s="30">
        <v>173215.48</v>
      </c>
      <c r="H495" s="19">
        <v>0</v>
      </c>
      <c r="I495" s="19">
        <v>1537342.97</v>
      </c>
      <c r="J495" s="47">
        <v>0</v>
      </c>
      <c r="K495" s="48">
        <v>913751.92</v>
      </c>
      <c r="L495" s="19">
        <v>0</v>
      </c>
      <c r="M495" s="19">
        <v>900485.35</v>
      </c>
      <c r="N495" s="47">
        <v>0</v>
      </c>
      <c r="O495" s="48">
        <v>1068946.3999999999</v>
      </c>
      <c r="P495" s="22">
        <v>0</v>
      </c>
      <c r="Q495" s="22">
        <v>826397.4</v>
      </c>
      <c r="R495" s="47"/>
      <c r="S495" s="48"/>
      <c r="T495" s="19"/>
      <c r="U495" s="19"/>
      <c r="V495" s="47"/>
      <c r="W495" s="48"/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1649</v>
      </c>
      <c r="B496" s="40" t="s">
        <v>987</v>
      </c>
      <c r="C496" s="41" t="s">
        <v>988</v>
      </c>
      <c r="D496" s="25">
        <f t="shared" si="14"/>
        <v>0</v>
      </c>
      <c r="E496" s="35">
        <f t="shared" si="15"/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22"/>
      <c r="Q496" s="22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1649</v>
      </c>
      <c r="B497" s="40" t="s">
        <v>989</v>
      </c>
      <c r="C497" s="41" t="s">
        <v>990</v>
      </c>
      <c r="D497" s="25">
        <f t="shared" si="14"/>
        <v>0</v>
      </c>
      <c r="E497" s="35">
        <f t="shared" si="15"/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19"/>
      <c r="Q497" s="19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1649</v>
      </c>
      <c r="B498" s="40" t="s">
        <v>991</v>
      </c>
      <c r="C498" s="41" t="s">
        <v>992</v>
      </c>
      <c r="D498" s="25">
        <f t="shared" si="14"/>
        <v>0</v>
      </c>
      <c r="E498" s="35">
        <f t="shared" si="15"/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1649</v>
      </c>
      <c r="B499" s="40" t="s">
        <v>993</v>
      </c>
      <c r="C499" s="41" t="s">
        <v>994</v>
      </c>
      <c r="D499" s="25">
        <f t="shared" si="14"/>
        <v>0</v>
      </c>
      <c r="E499" s="35">
        <f t="shared" si="15"/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22"/>
      <c r="Q499" s="22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1649</v>
      </c>
      <c r="B500" s="40" t="s">
        <v>995</v>
      </c>
      <c r="C500" s="41" t="s">
        <v>996</v>
      </c>
      <c r="D500" s="25">
        <f t="shared" si="14"/>
        <v>0</v>
      </c>
      <c r="E500" s="35">
        <f t="shared" si="15"/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19"/>
      <c r="Q500" s="19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1649</v>
      </c>
      <c r="B501" s="40" t="s">
        <v>997</v>
      </c>
      <c r="C501" s="41" t="s">
        <v>998</v>
      </c>
      <c r="D501" s="25">
        <f t="shared" si="14"/>
        <v>0</v>
      </c>
      <c r="E501" s="35">
        <f t="shared" si="15"/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1649</v>
      </c>
      <c r="B502" s="40" t="s">
        <v>999</v>
      </c>
      <c r="C502" s="41" t="s">
        <v>1000</v>
      </c>
      <c r="D502" s="25">
        <f t="shared" si="14"/>
        <v>0</v>
      </c>
      <c r="E502" s="35">
        <f t="shared" si="15"/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1649</v>
      </c>
      <c r="B503" s="40" t="s">
        <v>1001</v>
      </c>
      <c r="C503" s="41" t="s">
        <v>1002</v>
      </c>
      <c r="D503" s="25">
        <f t="shared" si="14"/>
        <v>0</v>
      </c>
      <c r="E503" s="35">
        <f t="shared" si="15"/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1649</v>
      </c>
      <c r="B504" s="40" t="s">
        <v>1003</v>
      </c>
      <c r="C504" s="41" t="s">
        <v>1004</v>
      </c>
      <c r="D504" s="25">
        <f t="shared" si="14"/>
        <v>0</v>
      </c>
      <c r="E504" s="35">
        <f t="shared" si="15"/>
        <v>0</v>
      </c>
      <c r="F504" s="29"/>
      <c r="G504" s="30"/>
      <c r="H504" s="19"/>
      <c r="I504" s="19"/>
      <c r="J504" s="47"/>
      <c r="K504" s="48"/>
      <c r="L504" s="19"/>
      <c r="M504" s="19"/>
      <c r="N504" s="47"/>
      <c r="O504" s="48"/>
      <c r="P504" s="22"/>
      <c r="Q504" s="22"/>
      <c r="R504" s="47"/>
      <c r="S504" s="48"/>
      <c r="T504" s="19"/>
      <c r="U504" s="19"/>
      <c r="V504" s="47"/>
      <c r="W504" s="48"/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1649</v>
      </c>
      <c r="B505" s="40" t="s">
        <v>1005</v>
      </c>
      <c r="C505" s="41" t="s">
        <v>1006</v>
      </c>
      <c r="D505" s="25">
        <f t="shared" si="14"/>
        <v>0</v>
      </c>
      <c r="E505" s="35">
        <f t="shared" si="15"/>
        <v>246524.88999999998</v>
      </c>
      <c r="F505" s="29"/>
      <c r="G505" s="30"/>
      <c r="H505" s="19"/>
      <c r="I505" s="19"/>
      <c r="J505" s="47">
        <v>0</v>
      </c>
      <c r="K505" s="48">
        <v>7761.15</v>
      </c>
      <c r="L505" s="19">
        <v>0</v>
      </c>
      <c r="M505" s="19">
        <v>154684.47</v>
      </c>
      <c r="N505" s="47">
        <v>0</v>
      </c>
      <c r="O505" s="48">
        <v>75809.399999999994</v>
      </c>
      <c r="P505" s="22">
        <v>0</v>
      </c>
      <c r="Q505" s="22">
        <v>8269.8700000000008</v>
      </c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1649</v>
      </c>
      <c r="B506" s="40" t="s">
        <v>1007</v>
      </c>
      <c r="C506" s="41" t="s">
        <v>1008</v>
      </c>
      <c r="D506" s="25">
        <f t="shared" si="14"/>
        <v>0</v>
      </c>
      <c r="E506" s="35">
        <f t="shared" si="15"/>
        <v>0</v>
      </c>
      <c r="F506" s="29"/>
      <c r="G506" s="30"/>
      <c r="H506" s="19"/>
      <c r="I506" s="19"/>
      <c r="J506" s="47"/>
      <c r="K506" s="48"/>
      <c r="L506" s="19"/>
      <c r="M506" s="19"/>
      <c r="N506" s="47"/>
      <c r="O506" s="48"/>
      <c r="P506" s="19"/>
      <c r="Q506" s="19"/>
      <c r="R506" s="47"/>
      <c r="S506" s="48"/>
      <c r="T506" s="19"/>
      <c r="U506" s="19"/>
      <c r="V506" s="47"/>
      <c r="W506" s="48"/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1649</v>
      </c>
      <c r="B507" s="40" t="s">
        <v>1009</v>
      </c>
      <c r="C507" s="41" t="s">
        <v>1010</v>
      </c>
      <c r="D507" s="25">
        <f t="shared" si="14"/>
        <v>0</v>
      </c>
      <c r="E507" s="35">
        <f t="shared" si="15"/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1649</v>
      </c>
      <c r="B508" s="40" t="s">
        <v>1011</v>
      </c>
      <c r="C508" s="41" t="s">
        <v>1012</v>
      </c>
      <c r="D508" s="25">
        <f t="shared" si="14"/>
        <v>0</v>
      </c>
      <c r="E508" s="35">
        <f t="shared" si="15"/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19"/>
      <c r="Q508" s="19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1649</v>
      </c>
      <c r="B509" s="40" t="s">
        <v>1013</v>
      </c>
      <c r="C509" s="41" t="s">
        <v>1014</v>
      </c>
      <c r="D509" s="25">
        <f t="shared" si="14"/>
        <v>0</v>
      </c>
      <c r="E509" s="35">
        <f t="shared" si="15"/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1649</v>
      </c>
      <c r="B510" s="40" t="s">
        <v>1015</v>
      </c>
      <c r="C510" s="41" t="s">
        <v>1016</v>
      </c>
      <c r="D510" s="25">
        <f t="shared" si="14"/>
        <v>3494</v>
      </c>
      <c r="E510" s="35">
        <f t="shared" si="15"/>
        <v>606066.6</v>
      </c>
      <c r="F510" s="29">
        <v>0</v>
      </c>
      <c r="G510" s="30">
        <v>58794</v>
      </c>
      <c r="H510" s="19">
        <v>0</v>
      </c>
      <c r="I510" s="19">
        <v>10240.6</v>
      </c>
      <c r="J510" s="47">
        <v>0</v>
      </c>
      <c r="K510" s="48">
        <v>14354</v>
      </c>
      <c r="L510" s="19">
        <v>3494</v>
      </c>
      <c r="M510" s="19">
        <v>6445</v>
      </c>
      <c r="N510" s="47">
        <v>0</v>
      </c>
      <c r="O510" s="48">
        <v>14501</v>
      </c>
      <c r="P510" s="22">
        <v>0</v>
      </c>
      <c r="Q510" s="22">
        <v>501732</v>
      </c>
      <c r="R510" s="47"/>
      <c r="S510" s="48"/>
      <c r="T510" s="19"/>
      <c r="U510" s="19"/>
      <c r="V510" s="47"/>
      <c r="W510" s="48"/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1649</v>
      </c>
      <c r="B511" s="40" t="s">
        <v>1017</v>
      </c>
      <c r="C511" s="41" t="s">
        <v>1018</v>
      </c>
      <c r="D511" s="25">
        <f t="shared" si="14"/>
        <v>0</v>
      </c>
      <c r="E511" s="35">
        <f t="shared" si="15"/>
        <v>40579</v>
      </c>
      <c r="F511" s="31">
        <v>0</v>
      </c>
      <c r="G511" s="32">
        <v>1500</v>
      </c>
      <c r="H511" s="22">
        <v>0</v>
      </c>
      <c r="I511" s="22">
        <v>900</v>
      </c>
      <c r="J511" s="49">
        <v>0</v>
      </c>
      <c r="K511" s="50">
        <v>1500</v>
      </c>
      <c r="L511" s="22">
        <v>0</v>
      </c>
      <c r="M511" s="22">
        <v>12300</v>
      </c>
      <c r="N511" s="49">
        <v>0</v>
      </c>
      <c r="O511" s="50">
        <v>12379</v>
      </c>
      <c r="P511" s="19">
        <v>0</v>
      </c>
      <c r="Q511" s="19">
        <v>12000</v>
      </c>
      <c r="R511" s="49"/>
      <c r="S511" s="50"/>
      <c r="T511" s="22"/>
      <c r="U511" s="22"/>
      <c r="V511" s="49"/>
      <c r="W511" s="50"/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1649</v>
      </c>
      <c r="B512" s="40" t="s">
        <v>1019</v>
      </c>
      <c r="C512" s="41" t="s">
        <v>1020</v>
      </c>
      <c r="D512" s="25">
        <f t="shared" si="14"/>
        <v>0</v>
      </c>
      <c r="E512" s="35">
        <f t="shared" si="15"/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19"/>
      <c r="Q512" s="19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1649</v>
      </c>
      <c r="B513" s="40" t="s">
        <v>1021</v>
      </c>
      <c r="C513" s="41" t="s">
        <v>1022</v>
      </c>
      <c r="D513" s="25">
        <f t="shared" si="14"/>
        <v>0</v>
      </c>
      <c r="E513" s="35">
        <f t="shared" si="15"/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1649</v>
      </c>
      <c r="B514" s="40" t="s">
        <v>1023</v>
      </c>
      <c r="C514" s="41" t="s">
        <v>1024</v>
      </c>
      <c r="D514" s="25">
        <f t="shared" si="14"/>
        <v>0</v>
      </c>
      <c r="E514" s="35">
        <f t="shared" si="15"/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1649</v>
      </c>
      <c r="B515" s="40" t="s">
        <v>1025</v>
      </c>
      <c r="C515" s="41" t="s">
        <v>1026</v>
      </c>
      <c r="D515" s="25">
        <f t="shared" si="14"/>
        <v>0</v>
      </c>
      <c r="E515" s="35">
        <f t="shared" si="15"/>
        <v>0</v>
      </c>
      <c r="F515" s="31"/>
      <c r="G515" s="32"/>
      <c r="H515" s="22"/>
      <c r="I515" s="22"/>
      <c r="J515" s="49"/>
      <c r="K515" s="50"/>
      <c r="L515" s="22"/>
      <c r="M515" s="22"/>
      <c r="N515" s="49"/>
      <c r="O515" s="50"/>
      <c r="P515" s="22"/>
      <c r="Q515" s="22"/>
      <c r="R515" s="49"/>
      <c r="S515" s="50"/>
      <c r="T515" s="22"/>
      <c r="U515" s="22"/>
      <c r="V515" s="49"/>
      <c r="W515" s="50"/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1649</v>
      </c>
      <c r="B516" s="40" t="s">
        <v>1027</v>
      </c>
      <c r="C516" s="41" t="s">
        <v>1028</v>
      </c>
      <c r="D516" s="25">
        <f t="shared" ref="D516:D579" si="16">F516+H516+J516+L516+N516+P516+R516+T516+V516+X516+Z516+AB516</f>
        <v>0</v>
      </c>
      <c r="E516" s="35">
        <f t="shared" ref="E516:E579" si="17">G516+I516+K516+M516+O516+Q516+S516+U516+W516+Y516+AA516+AC516</f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1649</v>
      </c>
      <c r="B517" s="40" t="s">
        <v>1029</v>
      </c>
      <c r="C517" s="41" t="s">
        <v>1030</v>
      </c>
      <c r="D517" s="25">
        <f t="shared" si="16"/>
        <v>0</v>
      </c>
      <c r="E517" s="35">
        <f t="shared" si="17"/>
        <v>0</v>
      </c>
      <c r="F517" s="31"/>
      <c r="G517" s="32"/>
      <c r="H517" s="22"/>
      <c r="I517" s="22"/>
      <c r="J517" s="49"/>
      <c r="K517" s="50"/>
      <c r="L517" s="22"/>
      <c r="M517" s="22"/>
      <c r="N517" s="49"/>
      <c r="O517" s="50"/>
      <c r="P517" s="22"/>
      <c r="Q517" s="22"/>
      <c r="R517" s="49"/>
      <c r="S517" s="50"/>
      <c r="T517" s="22"/>
      <c r="U517" s="22"/>
      <c r="V517" s="49"/>
      <c r="W517" s="50"/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1649</v>
      </c>
      <c r="B518" s="40" t="s">
        <v>1031</v>
      </c>
      <c r="C518" s="41" t="s">
        <v>1032</v>
      </c>
      <c r="D518" s="25">
        <f t="shared" si="16"/>
        <v>0</v>
      </c>
      <c r="E518" s="35">
        <f t="shared" si="17"/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1649</v>
      </c>
      <c r="B519" s="40" t="s">
        <v>1033</v>
      </c>
      <c r="C519" s="41" t="s">
        <v>1034</v>
      </c>
      <c r="D519" s="25">
        <f t="shared" si="16"/>
        <v>0</v>
      </c>
      <c r="E519" s="35">
        <f t="shared" si="17"/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1649</v>
      </c>
      <c r="B520" s="40" t="s">
        <v>1035</v>
      </c>
      <c r="C520" s="41" t="s">
        <v>1036</v>
      </c>
      <c r="D520" s="25">
        <f t="shared" si="16"/>
        <v>0</v>
      </c>
      <c r="E520" s="35">
        <f t="shared" si="17"/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1649</v>
      </c>
      <c r="B521" s="40" t="s">
        <v>1037</v>
      </c>
      <c r="C521" s="41" t="s">
        <v>1038</v>
      </c>
      <c r="D521" s="25">
        <f t="shared" si="16"/>
        <v>0</v>
      </c>
      <c r="E521" s="35">
        <f t="shared" si="17"/>
        <v>603060</v>
      </c>
      <c r="F521" s="29">
        <v>0</v>
      </c>
      <c r="G521" s="30">
        <v>104430</v>
      </c>
      <c r="H521" s="19">
        <v>0</v>
      </c>
      <c r="I521" s="19">
        <v>94620</v>
      </c>
      <c r="J521" s="47">
        <v>0</v>
      </c>
      <c r="K521" s="48">
        <v>88710</v>
      </c>
      <c r="L521" s="19">
        <v>0</v>
      </c>
      <c r="M521" s="19">
        <v>116640</v>
      </c>
      <c r="N521" s="47">
        <v>0</v>
      </c>
      <c r="O521" s="48">
        <v>98940</v>
      </c>
      <c r="P521" s="22">
        <v>0</v>
      </c>
      <c r="Q521" s="22">
        <v>99720</v>
      </c>
      <c r="R521" s="47"/>
      <c r="S521" s="48"/>
      <c r="T521" s="19"/>
      <c r="U521" s="19"/>
      <c r="V521" s="47"/>
      <c r="W521" s="48"/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1649</v>
      </c>
      <c r="B522" s="40" t="s">
        <v>1039</v>
      </c>
      <c r="C522" s="41" t="s">
        <v>1040</v>
      </c>
      <c r="D522" s="25">
        <f t="shared" si="16"/>
        <v>95797140.049999997</v>
      </c>
      <c r="E522" s="35">
        <f t="shared" si="17"/>
        <v>0</v>
      </c>
      <c r="F522" s="29"/>
      <c r="G522" s="30"/>
      <c r="H522" s="19">
        <v>31135779.350000001</v>
      </c>
      <c r="I522" s="19">
        <v>0</v>
      </c>
      <c r="J522" s="47">
        <v>15491140</v>
      </c>
      <c r="K522" s="48">
        <v>0</v>
      </c>
      <c r="L522" s="19">
        <v>17126689.030000001</v>
      </c>
      <c r="M522" s="19">
        <v>0</v>
      </c>
      <c r="N522" s="47">
        <v>15892130</v>
      </c>
      <c r="O522" s="48">
        <v>0</v>
      </c>
      <c r="P522" s="22">
        <v>16151401.67</v>
      </c>
      <c r="Q522" s="22">
        <v>0</v>
      </c>
      <c r="R522" s="47"/>
      <c r="S522" s="48"/>
      <c r="T522" s="19"/>
      <c r="U522" s="19"/>
      <c r="V522" s="47"/>
      <c r="W522" s="48"/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1649</v>
      </c>
      <c r="B523" s="40" t="s">
        <v>1041</v>
      </c>
      <c r="C523" s="41" t="s">
        <v>1042</v>
      </c>
      <c r="D523" s="25">
        <f t="shared" si="16"/>
        <v>7476450</v>
      </c>
      <c r="E523" s="35">
        <f t="shared" si="17"/>
        <v>0</v>
      </c>
      <c r="F523" s="29"/>
      <c r="G523" s="30"/>
      <c r="H523" s="19">
        <v>2394940</v>
      </c>
      <c r="I523" s="19">
        <v>0</v>
      </c>
      <c r="J523" s="47">
        <v>1191320</v>
      </c>
      <c r="K523" s="48">
        <v>0</v>
      </c>
      <c r="L523" s="19">
        <v>1350670</v>
      </c>
      <c r="M523" s="19">
        <v>0</v>
      </c>
      <c r="N523" s="47">
        <v>1255630</v>
      </c>
      <c r="O523" s="48">
        <v>0</v>
      </c>
      <c r="P523" s="19">
        <v>1283890</v>
      </c>
      <c r="Q523" s="19">
        <v>0</v>
      </c>
      <c r="R523" s="47"/>
      <c r="S523" s="48"/>
      <c r="T523" s="19"/>
      <c r="U523" s="19"/>
      <c r="V523" s="47"/>
      <c r="W523" s="48"/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1649</v>
      </c>
      <c r="B524" s="40" t="s">
        <v>1043</v>
      </c>
      <c r="C524" s="41" t="s">
        <v>1044</v>
      </c>
      <c r="D524" s="25">
        <f t="shared" si="16"/>
        <v>60000</v>
      </c>
      <c r="E524" s="35">
        <f t="shared" si="17"/>
        <v>0</v>
      </c>
      <c r="F524" s="29"/>
      <c r="G524" s="30"/>
      <c r="H524" s="19">
        <v>20000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/>
      <c r="S524" s="48"/>
      <c r="T524" s="19"/>
      <c r="U524" s="19"/>
      <c r="V524" s="47"/>
      <c r="W524" s="48"/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1649</v>
      </c>
      <c r="B525" s="40" t="s">
        <v>1045</v>
      </c>
      <c r="C525" s="41" t="s">
        <v>1046</v>
      </c>
      <c r="D525" s="25">
        <f t="shared" si="16"/>
        <v>6384562.2599999998</v>
      </c>
      <c r="E525" s="35">
        <f t="shared" si="17"/>
        <v>0</v>
      </c>
      <c r="F525" s="29"/>
      <c r="G525" s="30"/>
      <c r="H525" s="19">
        <v>2140971.83</v>
      </c>
      <c r="I525" s="19">
        <v>0</v>
      </c>
      <c r="J525" s="47">
        <v>1077533.33</v>
      </c>
      <c r="K525" s="48">
        <v>0</v>
      </c>
      <c r="L525" s="19">
        <v>1055464.52</v>
      </c>
      <c r="M525" s="19">
        <v>0</v>
      </c>
      <c r="N525" s="47">
        <v>1040900</v>
      </c>
      <c r="O525" s="48">
        <v>0</v>
      </c>
      <c r="P525" s="19">
        <v>1069692.58</v>
      </c>
      <c r="Q525" s="19">
        <v>0</v>
      </c>
      <c r="R525" s="47"/>
      <c r="S525" s="48"/>
      <c r="T525" s="19"/>
      <c r="U525" s="19"/>
      <c r="V525" s="47"/>
      <c r="W525" s="48"/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1649</v>
      </c>
      <c r="B526" s="40" t="s">
        <v>1047</v>
      </c>
      <c r="C526" s="41" t="s">
        <v>1048</v>
      </c>
      <c r="D526" s="25">
        <f t="shared" si="16"/>
        <v>118800</v>
      </c>
      <c r="E526" s="35">
        <f t="shared" si="17"/>
        <v>0</v>
      </c>
      <c r="F526" s="29"/>
      <c r="G526" s="30"/>
      <c r="H526" s="19">
        <v>39600</v>
      </c>
      <c r="I526" s="19">
        <v>0</v>
      </c>
      <c r="J526" s="47">
        <v>19800</v>
      </c>
      <c r="K526" s="48">
        <v>0</v>
      </c>
      <c r="L526" s="19">
        <v>19800</v>
      </c>
      <c r="M526" s="19">
        <v>0</v>
      </c>
      <c r="N526" s="47">
        <v>19800</v>
      </c>
      <c r="O526" s="48">
        <v>0</v>
      </c>
      <c r="P526" s="19">
        <v>19800</v>
      </c>
      <c r="Q526" s="19">
        <v>0</v>
      </c>
      <c r="R526" s="47"/>
      <c r="S526" s="48"/>
      <c r="T526" s="19"/>
      <c r="U526" s="19"/>
      <c r="V526" s="47"/>
      <c r="W526" s="48"/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1649</v>
      </c>
      <c r="B527" s="40" t="s">
        <v>1049</v>
      </c>
      <c r="C527" s="41" t="s">
        <v>1050</v>
      </c>
      <c r="D527" s="25">
        <f t="shared" si="16"/>
        <v>0</v>
      </c>
      <c r="E527" s="35">
        <f t="shared" si="17"/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1649</v>
      </c>
      <c r="B528" s="40" t="s">
        <v>1051</v>
      </c>
      <c r="C528" s="41" t="s">
        <v>1052</v>
      </c>
      <c r="D528" s="25">
        <f t="shared" si="16"/>
        <v>16081.129999999997</v>
      </c>
      <c r="E528" s="35">
        <f t="shared" si="17"/>
        <v>0</v>
      </c>
      <c r="F528" s="31"/>
      <c r="G528" s="32"/>
      <c r="H528" s="22">
        <v>1282.74</v>
      </c>
      <c r="I528" s="22">
        <v>0</v>
      </c>
      <c r="J528" s="49">
        <v>0</v>
      </c>
      <c r="K528" s="50">
        <v>0</v>
      </c>
      <c r="L528" s="22">
        <v>11123.3</v>
      </c>
      <c r="M528" s="22">
        <v>0</v>
      </c>
      <c r="N528" s="49">
        <v>1775.88</v>
      </c>
      <c r="O528" s="50">
        <v>0</v>
      </c>
      <c r="P528" s="19">
        <v>1899.21</v>
      </c>
      <c r="Q528" s="19">
        <v>0</v>
      </c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1649</v>
      </c>
      <c r="B529" s="40" t="s">
        <v>1053</v>
      </c>
      <c r="C529" s="41" t="s">
        <v>1054</v>
      </c>
      <c r="D529" s="25">
        <f t="shared" si="16"/>
        <v>0</v>
      </c>
      <c r="E529" s="35">
        <f t="shared" si="17"/>
        <v>0</v>
      </c>
      <c r="F529" s="31"/>
      <c r="G529" s="32"/>
      <c r="H529" s="22"/>
      <c r="I529" s="22"/>
      <c r="J529" s="49"/>
      <c r="K529" s="50"/>
      <c r="L529" s="22"/>
      <c r="M529" s="22"/>
      <c r="N529" s="49"/>
      <c r="O529" s="50"/>
      <c r="P529" s="22"/>
      <c r="Q529" s="22"/>
      <c r="R529" s="49"/>
      <c r="S529" s="50"/>
      <c r="T529" s="22"/>
      <c r="U529" s="22"/>
      <c r="V529" s="49"/>
      <c r="W529" s="50"/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1649</v>
      </c>
      <c r="B530" s="40" t="s">
        <v>1055</v>
      </c>
      <c r="C530" s="41" t="s">
        <v>1056</v>
      </c>
      <c r="D530" s="25">
        <f t="shared" si="16"/>
        <v>0</v>
      </c>
      <c r="E530" s="35">
        <f t="shared" si="17"/>
        <v>0</v>
      </c>
      <c r="F530" s="31"/>
      <c r="G530" s="32"/>
      <c r="H530" s="22"/>
      <c r="I530" s="22"/>
      <c r="J530" s="49"/>
      <c r="K530" s="50"/>
      <c r="L530" s="22"/>
      <c r="M530" s="22"/>
      <c r="N530" s="49"/>
      <c r="O530" s="50"/>
      <c r="P530" s="22"/>
      <c r="Q530" s="22"/>
      <c r="R530" s="49"/>
      <c r="S530" s="50"/>
      <c r="T530" s="22"/>
      <c r="U530" s="22"/>
      <c r="V530" s="49"/>
      <c r="W530" s="50"/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1649</v>
      </c>
      <c r="B531" s="40" t="s">
        <v>1057</v>
      </c>
      <c r="C531" s="41" t="s">
        <v>1058</v>
      </c>
      <c r="D531" s="25">
        <f t="shared" si="16"/>
        <v>0</v>
      </c>
      <c r="E531" s="35">
        <f t="shared" si="17"/>
        <v>0</v>
      </c>
      <c r="F531" s="31"/>
      <c r="G531" s="32"/>
      <c r="H531" s="22"/>
      <c r="I531" s="22"/>
      <c r="J531" s="49"/>
      <c r="K531" s="50"/>
      <c r="L531" s="22"/>
      <c r="M531" s="22"/>
      <c r="N531" s="49"/>
      <c r="O531" s="50"/>
      <c r="P531" s="22"/>
      <c r="Q531" s="22"/>
      <c r="R531" s="49"/>
      <c r="S531" s="50"/>
      <c r="T531" s="22"/>
      <c r="U531" s="22"/>
      <c r="V531" s="49"/>
      <c r="W531" s="50"/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1649</v>
      </c>
      <c r="B532" s="40" t="s">
        <v>1059</v>
      </c>
      <c r="C532" s="41" t="s">
        <v>1060</v>
      </c>
      <c r="D532" s="25">
        <f t="shared" si="16"/>
        <v>1731200</v>
      </c>
      <c r="E532" s="35">
        <f t="shared" si="17"/>
        <v>0</v>
      </c>
      <c r="F532" s="29">
        <v>244440</v>
      </c>
      <c r="G532" s="30">
        <v>0</v>
      </c>
      <c r="H532" s="19">
        <v>0</v>
      </c>
      <c r="I532" s="19">
        <v>0</v>
      </c>
      <c r="J532" s="47">
        <v>253540</v>
      </c>
      <c r="K532" s="48">
        <v>0</v>
      </c>
      <c r="L532" s="19">
        <v>253119.8</v>
      </c>
      <c r="M532" s="19">
        <v>0</v>
      </c>
      <c r="N532" s="47">
        <v>726560.2</v>
      </c>
      <c r="O532" s="48">
        <v>0</v>
      </c>
      <c r="P532" s="22">
        <v>253540</v>
      </c>
      <c r="Q532" s="22">
        <v>0</v>
      </c>
      <c r="R532" s="47"/>
      <c r="S532" s="48"/>
      <c r="T532" s="19"/>
      <c r="U532" s="19"/>
      <c r="V532" s="47"/>
      <c r="W532" s="48"/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1649</v>
      </c>
      <c r="B533" s="40" t="s">
        <v>1061</v>
      </c>
      <c r="C533" s="41" t="s">
        <v>1062</v>
      </c>
      <c r="D533" s="25">
        <f t="shared" si="16"/>
        <v>3136826.26</v>
      </c>
      <c r="E533" s="35">
        <f t="shared" si="17"/>
        <v>0</v>
      </c>
      <c r="F533" s="29">
        <v>702896</v>
      </c>
      <c r="G533" s="30">
        <v>0</v>
      </c>
      <c r="H533" s="19">
        <v>0</v>
      </c>
      <c r="I533" s="19">
        <v>0</v>
      </c>
      <c r="J533" s="47">
        <v>726890.2</v>
      </c>
      <c r="K533" s="48">
        <v>0</v>
      </c>
      <c r="L533" s="19">
        <v>726939.86</v>
      </c>
      <c r="M533" s="19">
        <v>0</v>
      </c>
      <c r="N533" s="47">
        <v>253540</v>
      </c>
      <c r="O533" s="48">
        <v>0</v>
      </c>
      <c r="P533" s="22">
        <v>726560.2</v>
      </c>
      <c r="Q533" s="22">
        <v>0</v>
      </c>
      <c r="R533" s="47"/>
      <c r="S533" s="48"/>
      <c r="T533" s="19"/>
      <c r="U533" s="19"/>
      <c r="V533" s="47"/>
      <c r="W533" s="48"/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1649</v>
      </c>
      <c r="B534" s="40" t="s">
        <v>1063</v>
      </c>
      <c r="C534" s="41" t="s">
        <v>1064</v>
      </c>
      <c r="D534" s="25">
        <f t="shared" si="16"/>
        <v>35471203.210000001</v>
      </c>
      <c r="E534" s="35">
        <f t="shared" si="17"/>
        <v>142075.26</v>
      </c>
      <c r="F534" s="29">
        <v>5371311</v>
      </c>
      <c r="G534" s="30">
        <v>892</v>
      </c>
      <c r="H534" s="19">
        <v>5905716.2000000002</v>
      </c>
      <c r="I534" s="19">
        <v>4931</v>
      </c>
      <c r="J534" s="47">
        <v>6435551.5</v>
      </c>
      <c r="K534" s="48">
        <v>7934.94</v>
      </c>
      <c r="L534" s="19">
        <v>5986405.1500000004</v>
      </c>
      <c r="M534" s="19">
        <v>128317.32</v>
      </c>
      <c r="N534" s="47">
        <v>5847582</v>
      </c>
      <c r="O534" s="48">
        <v>0</v>
      </c>
      <c r="P534" s="19">
        <v>5924637.3600000003</v>
      </c>
      <c r="Q534" s="19">
        <v>0</v>
      </c>
      <c r="R534" s="47"/>
      <c r="S534" s="48"/>
      <c r="T534" s="19"/>
      <c r="U534" s="19"/>
      <c r="V534" s="47"/>
      <c r="W534" s="48"/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1649</v>
      </c>
      <c r="B535" s="40" t="s">
        <v>1065</v>
      </c>
      <c r="C535" s="41" t="s">
        <v>1066</v>
      </c>
      <c r="D535" s="25">
        <f t="shared" si="16"/>
        <v>0</v>
      </c>
      <c r="E535" s="35">
        <f t="shared" si="17"/>
        <v>0</v>
      </c>
      <c r="F535" s="29"/>
      <c r="G535" s="30"/>
      <c r="H535" s="19"/>
      <c r="I535" s="19"/>
      <c r="J535" s="47"/>
      <c r="K535" s="48"/>
      <c r="L535" s="19"/>
      <c r="M535" s="19"/>
      <c r="N535" s="47"/>
      <c r="O535" s="48"/>
      <c r="P535" s="19"/>
      <c r="Q535" s="19"/>
      <c r="R535" s="47"/>
      <c r="S535" s="48"/>
      <c r="T535" s="19"/>
      <c r="U535" s="19"/>
      <c r="V535" s="47"/>
      <c r="W535" s="48"/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1649</v>
      </c>
      <c r="B536" s="40" t="s">
        <v>1067</v>
      </c>
      <c r="C536" s="41" t="s">
        <v>1068</v>
      </c>
      <c r="D536" s="25">
        <f t="shared" si="16"/>
        <v>0</v>
      </c>
      <c r="E536" s="35">
        <f t="shared" si="17"/>
        <v>0</v>
      </c>
      <c r="F536" s="29"/>
      <c r="G536" s="30"/>
      <c r="H536" s="19"/>
      <c r="I536" s="19"/>
      <c r="J536" s="47"/>
      <c r="K536" s="48"/>
      <c r="L536" s="19"/>
      <c r="M536" s="19"/>
      <c r="N536" s="47"/>
      <c r="O536" s="48"/>
      <c r="P536" s="19"/>
      <c r="Q536" s="19"/>
      <c r="R536" s="47"/>
      <c r="S536" s="48"/>
      <c r="T536" s="19"/>
      <c r="U536" s="19"/>
      <c r="V536" s="47"/>
      <c r="W536" s="48"/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1649</v>
      </c>
      <c r="B537" s="40" t="s">
        <v>1069</v>
      </c>
      <c r="C537" s="41" t="s">
        <v>1070</v>
      </c>
      <c r="D537" s="25">
        <f t="shared" si="16"/>
        <v>0</v>
      </c>
      <c r="E537" s="35">
        <f t="shared" si="17"/>
        <v>0</v>
      </c>
      <c r="F537" s="29"/>
      <c r="G537" s="30"/>
      <c r="H537" s="19"/>
      <c r="I537" s="19"/>
      <c r="J537" s="47"/>
      <c r="K537" s="48"/>
      <c r="L537" s="19"/>
      <c r="M537" s="19"/>
      <c r="N537" s="47"/>
      <c r="O537" s="48"/>
      <c r="P537" s="19"/>
      <c r="Q537" s="19"/>
      <c r="R537" s="47"/>
      <c r="S537" s="48"/>
      <c r="T537" s="19"/>
      <c r="U537" s="19"/>
      <c r="V537" s="47"/>
      <c r="W537" s="48"/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1649</v>
      </c>
      <c r="B538" s="40" t="s">
        <v>1071</v>
      </c>
      <c r="C538" s="41" t="s">
        <v>1072</v>
      </c>
      <c r="D538" s="25">
        <f t="shared" si="16"/>
        <v>0</v>
      </c>
      <c r="E538" s="35">
        <f t="shared" si="17"/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1649</v>
      </c>
      <c r="B539" s="40" t="s">
        <v>1073</v>
      </c>
      <c r="C539" s="41" t="s">
        <v>1074</v>
      </c>
      <c r="D539" s="25">
        <f t="shared" si="16"/>
        <v>0</v>
      </c>
      <c r="E539" s="35">
        <f t="shared" si="17"/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19"/>
      <c r="Q539" s="19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1649</v>
      </c>
      <c r="B540" s="40" t="s">
        <v>1075</v>
      </c>
      <c r="C540" s="41" t="s">
        <v>1076</v>
      </c>
      <c r="D540" s="25">
        <f t="shared" si="16"/>
        <v>6516154</v>
      </c>
      <c r="E540" s="35">
        <f t="shared" si="17"/>
        <v>895988</v>
      </c>
      <c r="F540" s="29">
        <v>893080</v>
      </c>
      <c r="G540" s="30">
        <v>0</v>
      </c>
      <c r="H540" s="19">
        <v>1791976</v>
      </c>
      <c r="I540" s="19">
        <v>0</v>
      </c>
      <c r="J540" s="47">
        <v>997326</v>
      </c>
      <c r="K540" s="48">
        <v>0</v>
      </c>
      <c r="L540" s="19">
        <v>943801</v>
      </c>
      <c r="M540" s="19">
        <v>895988</v>
      </c>
      <c r="N540" s="47">
        <v>945081</v>
      </c>
      <c r="O540" s="48">
        <v>0</v>
      </c>
      <c r="P540" s="22">
        <v>944890</v>
      </c>
      <c r="Q540" s="22">
        <v>0</v>
      </c>
      <c r="R540" s="47"/>
      <c r="S540" s="48"/>
      <c r="T540" s="19"/>
      <c r="U540" s="19"/>
      <c r="V540" s="47"/>
      <c r="W540" s="48"/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1649</v>
      </c>
      <c r="B541" s="40" t="s">
        <v>1077</v>
      </c>
      <c r="C541" s="41" t="s">
        <v>1078</v>
      </c>
      <c r="D541" s="25">
        <f t="shared" si="16"/>
        <v>0</v>
      </c>
      <c r="E541" s="35">
        <f t="shared" si="17"/>
        <v>0</v>
      </c>
      <c r="F541" s="29"/>
      <c r="G541" s="30"/>
      <c r="H541" s="19"/>
      <c r="I541" s="19"/>
      <c r="J541" s="47"/>
      <c r="K541" s="48"/>
      <c r="L541" s="19"/>
      <c r="M541" s="19"/>
      <c r="N541" s="47"/>
      <c r="O541" s="48"/>
      <c r="P541" s="22"/>
      <c r="Q541" s="22"/>
      <c r="R541" s="47"/>
      <c r="S541" s="48"/>
      <c r="T541" s="19"/>
      <c r="U541" s="19"/>
      <c r="V541" s="47"/>
      <c r="W541" s="48"/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1649</v>
      </c>
      <c r="B542" s="40" t="s">
        <v>1079</v>
      </c>
      <c r="C542" s="41" t="s">
        <v>1080</v>
      </c>
      <c r="D542" s="25">
        <f t="shared" si="16"/>
        <v>12915</v>
      </c>
      <c r="E542" s="35">
        <f t="shared" si="17"/>
        <v>0</v>
      </c>
      <c r="F542" s="31"/>
      <c r="G542" s="32"/>
      <c r="H542" s="22"/>
      <c r="I542" s="22"/>
      <c r="J542" s="49"/>
      <c r="K542" s="50"/>
      <c r="L542" s="22">
        <v>4325</v>
      </c>
      <c r="M542" s="22">
        <v>0</v>
      </c>
      <c r="N542" s="49">
        <v>4325</v>
      </c>
      <c r="O542" s="50">
        <v>0</v>
      </c>
      <c r="P542" s="19">
        <v>4265</v>
      </c>
      <c r="Q542" s="19">
        <v>0</v>
      </c>
      <c r="R542" s="49"/>
      <c r="S542" s="50"/>
      <c r="T542" s="22"/>
      <c r="U542" s="22"/>
      <c r="V542" s="49"/>
      <c r="W542" s="50"/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1649</v>
      </c>
      <c r="B543" s="40" t="s">
        <v>1081</v>
      </c>
      <c r="C543" s="41" t="s">
        <v>1082</v>
      </c>
      <c r="D543" s="25">
        <f t="shared" si="16"/>
        <v>0</v>
      </c>
      <c r="E543" s="35">
        <f t="shared" si="17"/>
        <v>0</v>
      </c>
      <c r="F543" s="29"/>
      <c r="G543" s="30"/>
      <c r="H543" s="19"/>
      <c r="I543" s="19"/>
      <c r="J543" s="47"/>
      <c r="K543" s="48"/>
      <c r="L543" s="19"/>
      <c r="M543" s="19"/>
      <c r="N543" s="47"/>
      <c r="O543" s="48"/>
      <c r="P543" s="19"/>
      <c r="Q543" s="19"/>
      <c r="R543" s="47"/>
      <c r="S543" s="48"/>
      <c r="T543" s="19"/>
      <c r="U543" s="19"/>
      <c r="V543" s="47"/>
      <c r="W543" s="48"/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1649</v>
      </c>
      <c r="B544" s="40" t="s">
        <v>1083</v>
      </c>
      <c r="C544" s="41" t="s">
        <v>1084</v>
      </c>
      <c r="D544" s="25">
        <f t="shared" si="16"/>
        <v>0</v>
      </c>
      <c r="E544" s="35">
        <f t="shared" si="17"/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22"/>
      <c r="Q544" s="22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1649</v>
      </c>
      <c r="B545" s="40" t="s">
        <v>1085</v>
      </c>
      <c r="C545" s="41" t="s">
        <v>1086</v>
      </c>
      <c r="D545" s="25">
        <f t="shared" si="16"/>
        <v>0</v>
      </c>
      <c r="E545" s="35">
        <f t="shared" si="17"/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19"/>
      <c r="Q545" s="19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1649</v>
      </c>
      <c r="B546" s="40" t="s">
        <v>1087</v>
      </c>
      <c r="C546" s="41" t="s">
        <v>1088</v>
      </c>
      <c r="D546" s="25">
        <f t="shared" si="16"/>
        <v>127095</v>
      </c>
      <c r="E546" s="35">
        <f t="shared" si="17"/>
        <v>0</v>
      </c>
      <c r="F546" s="31">
        <v>22715</v>
      </c>
      <c r="G546" s="32">
        <v>0</v>
      </c>
      <c r="H546" s="22">
        <v>45430</v>
      </c>
      <c r="I546" s="22">
        <v>0</v>
      </c>
      <c r="J546" s="49">
        <v>19650</v>
      </c>
      <c r="K546" s="50">
        <v>0</v>
      </c>
      <c r="L546" s="22">
        <v>19650</v>
      </c>
      <c r="M546" s="22">
        <v>0</v>
      </c>
      <c r="N546" s="49">
        <v>19650</v>
      </c>
      <c r="O546" s="50">
        <v>0</v>
      </c>
      <c r="P546" s="22">
        <v>0</v>
      </c>
      <c r="Q546" s="22">
        <v>0</v>
      </c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1649</v>
      </c>
      <c r="B547" s="40" t="s">
        <v>1089</v>
      </c>
      <c r="C547" s="41" t="s">
        <v>1090</v>
      </c>
      <c r="D547" s="25">
        <f t="shared" si="16"/>
        <v>0</v>
      </c>
      <c r="E547" s="35">
        <f t="shared" si="17"/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1649</v>
      </c>
      <c r="B548" s="40" t="s">
        <v>1091</v>
      </c>
      <c r="C548" s="41" t="s">
        <v>1092</v>
      </c>
      <c r="D548" s="25">
        <f t="shared" si="16"/>
        <v>1306321.6200000001</v>
      </c>
      <c r="E548" s="35">
        <f t="shared" si="17"/>
        <v>0</v>
      </c>
      <c r="F548" s="29"/>
      <c r="G548" s="30"/>
      <c r="H548" s="19">
        <v>495013.77</v>
      </c>
      <c r="I548" s="19">
        <v>0</v>
      </c>
      <c r="J548" s="47">
        <v>182300</v>
      </c>
      <c r="K548" s="48">
        <v>0</v>
      </c>
      <c r="L548" s="19">
        <v>187627.64</v>
      </c>
      <c r="M548" s="19">
        <v>0</v>
      </c>
      <c r="N548" s="47">
        <v>182300</v>
      </c>
      <c r="O548" s="48">
        <v>0</v>
      </c>
      <c r="P548" s="22">
        <v>259080.21</v>
      </c>
      <c r="Q548" s="22">
        <v>0</v>
      </c>
      <c r="R548" s="47"/>
      <c r="S548" s="48"/>
      <c r="T548" s="19"/>
      <c r="U548" s="19"/>
      <c r="V548" s="47"/>
      <c r="W548" s="48"/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1649</v>
      </c>
      <c r="B549" s="40" t="s">
        <v>1093</v>
      </c>
      <c r="C549" s="41" t="s">
        <v>1094</v>
      </c>
      <c r="D549" s="25">
        <f t="shared" si="16"/>
        <v>84000</v>
      </c>
      <c r="E549" s="35">
        <f t="shared" si="17"/>
        <v>0</v>
      </c>
      <c r="F549" s="29"/>
      <c r="G549" s="30"/>
      <c r="H549" s="19">
        <v>28000</v>
      </c>
      <c r="I549" s="19">
        <v>0</v>
      </c>
      <c r="J549" s="47">
        <v>14000</v>
      </c>
      <c r="K549" s="48">
        <v>0</v>
      </c>
      <c r="L549" s="19">
        <v>14000</v>
      </c>
      <c r="M549" s="19">
        <v>0</v>
      </c>
      <c r="N549" s="47">
        <v>14000</v>
      </c>
      <c r="O549" s="48">
        <v>0</v>
      </c>
      <c r="P549" s="22">
        <v>14000</v>
      </c>
      <c r="Q549" s="22">
        <v>0</v>
      </c>
      <c r="R549" s="47"/>
      <c r="S549" s="48"/>
      <c r="T549" s="19"/>
      <c r="U549" s="19"/>
      <c r="V549" s="47"/>
      <c r="W549" s="48"/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1649</v>
      </c>
      <c r="B550" s="40" t="s">
        <v>1095</v>
      </c>
      <c r="C550" s="41" t="s">
        <v>1096</v>
      </c>
      <c r="D550" s="25">
        <f t="shared" si="16"/>
        <v>4772455</v>
      </c>
      <c r="E550" s="35">
        <f t="shared" si="17"/>
        <v>0</v>
      </c>
      <c r="F550" s="29">
        <v>392470</v>
      </c>
      <c r="G550" s="30">
        <v>0</v>
      </c>
      <c r="H550" s="19">
        <v>1284830</v>
      </c>
      <c r="I550" s="19">
        <v>0</v>
      </c>
      <c r="J550" s="47">
        <v>746600</v>
      </c>
      <c r="K550" s="48">
        <v>0</v>
      </c>
      <c r="L550" s="19">
        <v>749425</v>
      </c>
      <c r="M550" s="19">
        <v>0</v>
      </c>
      <c r="N550" s="47">
        <v>857065</v>
      </c>
      <c r="O550" s="48">
        <v>0</v>
      </c>
      <c r="P550" s="19">
        <v>742065</v>
      </c>
      <c r="Q550" s="19">
        <v>0</v>
      </c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1649</v>
      </c>
      <c r="B551" s="40" t="s">
        <v>1097</v>
      </c>
      <c r="C551" s="41" t="s">
        <v>1098</v>
      </c>
      <c r="D551" s="25">
        <f t="shared" si="16"/>
        <v>0</v>
      </c>
      <c r="E551" s="35">
        <f t="shared" si="17"/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1649</v>
      </c>
      <c r="B552" s="40" t="s">
        <v>1099</v>
      </c>
      <c r="C552" s="41" t="s">
        <v>1100</v>
      </c>
      <c r="D552" s="25">
        <f t="shared" si="16"/>
        <v>0</v>
      </c>
      <c r="E552" s="35">
        <f t="shared" si="17"/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19"/>
      <c r="Q552" s="19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1649</v>
      </c>
      <c r="B553" s="40" t="s">
        <v>1101</v>
      </c>
      <c r="C553" s="41" t="s">
        <v>1102</v>
      </c>
      <c r="D553" s="25">
        <f t="shared" si="16"/>
        <v>1714258.37</v>
      </c>
      <c r="E553" s="35">
        <f t="shared" si="17"/>
        <v>0</v>
      </c>
      <c r="F553" s="29"/>
      <c r="G553" s="30"/>
      <c r="H553" s="19">
        <v>556488.79</v>
      </c>
      <c r="I553" s="19">
        <v>0</v>
      </c>
      <c r="J553" s="47">
        <v>276586.40000000002</v>
      </c>
      <c r="K553" s="48">
        <v>0</v>
      </c>
      <c r="L553" s="19">
        <v>307084.38</v>
      </c>
      <c r="M553" s="19">
        <v>0</v>
      </c>
      <c r="N553" s="47">
        <v>284542.40000000002</v>
      </c>
      <c r="O553" s="48">
        <v>0</v>
      </c>
      <c r="P553" s="22">
        <v>289556.40000000002</v>
      </c>
      <c r="Q553" s="22">
        <v>0</v>
      </c>
      <c r="R553" s="47"/>
      <c r="S553" s="48"/>
      <c r="T553" s="19"/>
      <c r="U553" s="19"/>
      <c r="V553" s="47"/>
      <c r="W553" s="48"/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1649</v>
      </c>
      <c r="B554" s="40" t="s">
        <v>1103</v>
      </c>
      <c r="C554" s="41" t="s">
        <v>1104</v>
      </c>
      <c r="D554" s="25">
        <f t="shared" si="16"/>
        <v>2571387.5500000003</v>
      </c>
      <c r="E554" s="35">
        <f t="shared" si="17"/>
        <v>0</v>
      </c>
      <c r="F554" s="29"/>
      <c r="G554" s="30"/>
      <c r="H554" s="19">
        <v>834733.18</v>
      </c>
      <c r="I554" s="19">
        <v>0</v>
      </c>
      <c r="J554" s="47">
        <v>414879.6</v>
      </c>
      <c r="K554" s="48">
        <v>0</v>
      </c>
      <c r="L554" s="19">
        <v>460626.57</v>
      </c>
      <c r="M554" s="19">
        <v>0</v>
      </c>
      <c r="N554" s="47">
        <v>426813.6</v>
      </c>
      <c r="O554" s="48">
        <v>0</v>
      </c>
      <c r="P554" s="22">
        <v>434334.6</v>
      </c>
      <c r="Q554" s="22">
        <v>0</v>
      </c>
      <c r="R554" s="47"/>
      <c r="S554" s="48"/>
      <c r="T554" s="19"/>
      <c r="U554" s="19"/>
      <c r="V554" s="47"/>
      <c r="W554" s="48"/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1649</v>
      </c>
      <c r="B555" s="40" t="s">
        <v>1105</v>
      </c>
      <c r="C555" s="41" t="s">
        <v>1106</v>
      </c>
      <c r="D555" s="25">
        <f t="shared" si="16"/>
        <v>121748.59999999998</v>
      </c>
      <c r="E555" s="35">
        <f t="shared" si="17"/>
        <v>0</v>
      </c>
      <c r="F555" s="29">
        <v>23358.48</v>
      </c>
      <c r="G555" s="30">
        <v>0</v>
      </c>
      <c r="H555" s="19">
        <v>0</v>
      </c>
      <c r="I555" s="19">
        <v>0</v>
      </c>
      <c r="J555" s="47">
        <v>25896.92</v>
      </c>
      <c r="K555" s="48">
        <v>0</v>
      </c>
      <c r="L555" s="19">
        <v>24164.400000000001</v>
      </c>
      <c r="M555" s="19">
        <v>0</v>
      </c>
      <c r="N555" s="47">
        <v>24164.400000000001</v>
      </c>
      <c r="O555" s="48">
        <v>0</v>
      </c>
      <c r="P555" s="19">
        <v>24164.400000000001</v>
      </c>
      <c r="Q555" s="19">
        <v>0</v>
      </c>
      <c r="R555" s="47"/>
      <c r="S555" s="48"/>
      <c r="T555" s="19"/>
      <c r="U555" s="19"/>
      <c r="V555" s="47"/>
      <c r="W555" s="48"/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1649</v>
      </c>
      <c r="B556" s="40" t="s">
        <v>1107</v>
      </c>
      <c r="C556" s="41" t="s">
        <v>1108</v>
      </c>
      <c r="D556" s="25">
        <f t="shared" si="16"/>
        <v>264649</v>
      </c>
      <c r="E556" s="35">
        <f t="shared" si="17"/>
        <v>0</v>
      </c>
      <c r="F556" s="29">
        <v>37208</v>
      </c>
      <c r="G556" s="30">
        <v>0</v>
      </c>
      <c r="H556" s="19">
        <v>74964</v>
      </c>
      <c r="I556" s="19">
        <v>0</v>
      </c>
      <c r="J556" s="47">
        <v>38426</v>
      </c>
      <c r="K556" s="48">
        <v>0</v>
      </c>
      <c r="L556" s="19">
        <v>38267</v>
      </c>
      <c r="M556" s="19">
        <v>0</v>
      </c>
      <c r="N556" s="47">
        <v>38267</v>
      </c>
      <c r="O556" s="48">
        <v>0</v>
      </c>
      <c r="P556" s="19">
        <v>37517</v>
      </c>
      <c r="Q556" s="19">
        <v>0</v>
      </c>
      <c r="R556" s="47"/>
      <c r="S556" s="48"/>
      <c r="T556" s="19"/>
      <c r="U556" s="19"/>
      <c r="V556" s="47"/>
      <c r="W556" s="48"/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1649</v>
      </c>
      <c r="B557" s="40" t="s">
        <v>1109</v>
      </c>
      <c r="C557" s="41" t="s">
        <v>1110</v>
      </c>
      <c r="D557" s="25">
        <f t="shared" si="16"/>
        <v>1663641</v>
      </c>
      <c r="E557" s="35">
        <f t="shared" si="17"/>
        <v>18840</v>
      </c>
      <c r="F557" s="29">
        <v>264056</v>
      </c>
      <c r="G557" s="30">
        <v>0</v>
      </c>
      <c r="H557" s="19">
        <v>263265</v>
      </c>
      <c r="I557" s="19">
        <v>0</v>
      </c>
      <c r="J557" s="47">
        <v>305833</v>
      </c>
      <c r="K557" s="48">
        <v>0</v>
      </c>
      <c r="L557" s="19">
        <v>289267</v>
      </c>
      <c r="M557" s="19">
        <v>18840</v>
      </c>
      <c r="N557" s="47">
        <v>269325</v>
      </c>
      <c r="O557" s="48">
        <v>0</v>
      </c>
      <c r="P557" s="19">
        <v>271895</v>
      </c>
      <c r="Q557" s="19">
        <v>0</v>
      </c>
      <c r="R557" s="47"/>
      <c r="S557" s="48"/>
      <c r="T557" s="19"/>
      <c r="U557" s="19"/>
      <c r="V557" s="47"/>
      <c r="W557" s="48"/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1649</v>
      </c>
      <c r="B558" s="40" t="s">
        <v>1111</v>
      </c>
      <c r="C558" s="41" t="s">
        <v>1112</v>
      </c>
      <c r="D558" s="25">
        <f t="shared" si="16"/>
        <v>0</v>
      </c>
      <c r="E558" s="35">
        <f t="shared" si="17"/>
        <v>0</v>
      </c>
      <c r="F558" s="31"/>
      <c r="G558" s="32"/>
      <c r="H558" s="22"/>
      <c r="I558" s="22"/>
      <c r="J558" s="49"/>
      <c r="K558" s="50"/>
      <c r="L558" s="22"/>
      <c r="M558" s="22"/>
      <c r="N558" s="49"/>
      <c r="O558" s="50"/>
      <c r="P558" s="19"/>
      <c r="Q558" s="19"/>
      <c r="R558" s="49"/>
      <c r="S558" s="50"/>
      <c r="T558" s="22"/>
      <c r="U558" s="22"/>
      <c r="V558" s="49"/>
      <c r="W558" s="50"/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1649</v>
      </c>
      <c r="B559" s="40" t="s">
        <v>1113</v>
      </c>
      <c r="C559" s="41" t="s">
        <v>1114</v>
      </c>
      <c r="D559" s="25">
        <f t="shared" si="16"/>
        <v>348961.6</v>
      </c>
      <c r="E559" s="35">
        <f t="shared" si="17"/>
        <v>0</v>
      </c>
      <c r="F559" s="29">
        <v>39174.400000000001</v>
      </c>
      <c r="G559" s="30">
        <v>0</v>
      </c>
      <c r="H559" s="19">
        <v>53264.2</v>
      </c>
      <c r="I559" s="19">
        <v>0</v>
      </c>
      <c r="J559" s="47">
        <v>55769.5</v>
      </c>
      <c r="K559" s="48">
        <v>0</v>
      </c>
      <c r="L559" s="19">
        <v>65975.7</v>
      </c>
      <c r="M559" s="19">
        <v>0</v>
      </c>
      <c r="N559" s="47">
        <v>67527.199999999997</v>
      </c>
      <c r="O559" s="48">
        <v>0</v>
      </c>
      <c r="P559" s="19">
        <v>67250.600000000006</v>
      </c>
      <c r="Q559" s="19">
        <v>0</v>
      </c>
      <c r="R559" s="47"/>
      <c r="S559" s="48"/>
      <c r="T559" s="19"/>
      <c r="U559" s="19"/>
      <c r="V559" s="47"/>
      <c r="W559" s="48"/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1649</v>
      </c>
      <c r="B560" s="40" t="s">
        <v>1115</v>
      </c>
      <c r="C560" s="41" t="s">
        <v>1116</v>
      </c>
      <c r="D560" s="25">
        <f t="shared" si="16"/>
        <v>4825592</v>
      </c>
      <c r="E560" s="35">
        <f t="shared" si="17"/>
        <v>0</v>
      </c>
      <c r="F560" s="31"/>
      <c r="G560" s="32"/>
      <c r="H560" s="22"/>
      <c r="I560" s="22"/>
      <c r="J560" s="49"/>
      <c r="K560" s="50"/>
      <c r="L560" s="22"/>
      <c r="M560" s="22"/>
      <c r="N560" s="49">
        <v>4825592</v>
      </c>
      <c r="O560" s="50">
        <v>0</v>
      </c>
      <c r="P560" s="22">
        <v>0</v>
      </c>
      <c r="Q560" s="22">
        <v>0</v>
      </c>
      <c r="R560" s="49"/>
      <c r="S560" s="50"/>
      <c r="T560" s="22"/>
      <c r="U560" s="22"/>
      <c r="V560" s="49"/>
      <c r="W560" s="50"/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1649</v>
      </c>
      <c r="B561" s="40" t="s">
        <v>1117</v>
      </c>
      <c r="C561" s="41" t="s">
        <v>1118</v>
      </c>
      <c r="D561" s="25">
        <f t="shared" si="16"/>
        <v>5000</v>
      </c>
      <c r="E561" s="35">
        <f t="shared" si="17"/>
        <v>0</v>
      </c>
      <c r="F561" s="29">
        <v>3000</v>
      </c>
      <c r="G561" s="30">
        <v>0</v>
      </c>
      <c r="H561" s="19">
        <v>0</v>
      </c>
      <c r="I561" s="19">
        <v>0</v>
      </c>
      <c r="J561" s="47">
        <v>2000</v>
      </c>
      <c r="K561" s="48">
        <v>0</v>
      </c>
      <c r="L561" s="19">
        <v>0</v>
      </c>
      <c r="M561" s="19">
        <v>0</v>
      </c>
      <c r="N561" s="47">
        <v>0</v>
      </c>
      <c r="O561" s="48">
        <v>0</v>
      </c>
      <c r="P561" s="19">
        <v>0</v>
      </c>
      <c r="Q561" s="19">
        <v>0</v>
      </c>
      <c r="R561" s="47"/>
      <c r="S561" s="48"/>
      <c r="T561" s="19"/>
      <c r="U561" s="19"/>
      <c r="V561" s="47"/>
      <c r="W561" s="48"/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1649</v>
      </c>
      <c r="B562" s="40" t="s">
        <v>1119</v>
      </c>
      <c r="C562" s="41" t="s">
        <v>1120</v>
      </c>
      <c r="D562" s="25">
        <f t="shared" si="16"/>
        <v>0</v>
      </c>
      <c r="E562" s="35">
        <f t="shared" si="17"/>
        <v>0</v>
      </c>
      <c r="F562" s="31"/>
      <c r="G562" s="32"/>
      <c r="H562" s="22"/>
      <c r="I562" s="22"/>
      <c r="J562" s="49"/>
      <c r="K562" s="50"/>
      <c r="L562" s="22"/>
      <c r="M562" s="22"/>
      <c r="N562" s="49"/>
      <c r="O562" s="50"/>
      <c r="P562" s="22"/>
      <c r="Q562" s="22"/>
      <c r="R562" s="49"/>
      <c r="S562" s="50"/>
      <c r="T562" s="22"/>
      <c r="U562" s="22"/>
      <c r="V562" s="49"/>
      <c r="W562" s="50"/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1649</v>
      </c>
      <c r="B563" s="40" t="s">
        <v>1121</v>
      </c>
      <c r="C563" s="41" t="s">
        <v>1122</v>
      </c>
      <c r="D563" s="25">
        <f t="shared" si="16"/>
        <v>0</v>
      </c>
      <c r="E563" s="35">
        <f t="shared" si="17"/>
        <v>0</v>
      </c>
      <c r="F563" s="31"/>
      <c r="G563" s="32"/>
      <c r="H563" s="22"/>
      <c r="I563" s="22"/>
      <c r="J563" s="49"/>
      <c r="K563" s="50"/>
      <c r="L563" s="22"/>
      <c r="M563" s="22"/>
      <c r="N563" s="49"/>
      <c r="O563" s="50"/>
      <c r="P563" s="19"/>
      <c r="Q563" s="19"/>
      <c r="R563" s="49"/>
      <c r="S563" s="50"/>
      <c r="T563" s="22"/>
      <c r="U563" s="22"/>
      <c r="V563" s="49"/>
      <c r="W563" s="50"/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1649</v>
      </c>
      <c r="B564" s="40" t="s">
        <v>1123</v>
      </c>
      <c r="C564" s="41" t="s">
        <v>1124</v>
      </c>
      <c r="D564" s="25">
        <f t="shared" si="16"/>
        <v>0</v>
      </c>
      <c r="E564" s="35">
        <f t="shared" si="17"/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1649</v>
      </c>
      <c r="B565" s="40" t="s">
        <v>1125</v>
      </c>
      <c r="C565" s="41" t="s">
        <v>1126</v>
      </c>
      <c r="D565" s="25">
        <f t="shared" si="16"/>
        <v>0</v>
      </c>
      <c r="E565" s="35">
        <f t="shared" si="17"/>
        <v>0</v>
      </c>
      <c r="F565" s="31"/>
      <c r="G565" s="32"/>
      <c r="H565" s="22"/>
      <c r="I565" s="22"/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1649</v>
      </c>
      <c r="B566" s="40" t="s">
        <v>1127</v>
      </c>
      <c r="C566" s="41" t="s">
        <v>1128</v>
      </c>
      <c r="D566" s="25">
        <f t="shared" si="16"/>
        <v>9672926.7599999998</v>
      </c>
      <c r="E566" s="35">
        <f t="shared" si="17"/>
        <v>0</v>
      </c>
      <c r="F566" s="29">
        <v>10271.61</v>
      </c>
      <c r="G566" s="30">
        <v>0</v>
      </c>
      <c r="H566" s="19">
        <v>9654523.0800000001</v>
      </c>
      <c r="I566" s="19">
        <v>0</v>
      </c>
      <c r="J566" s="47">
        <v>5992.77</v>
      </c>
      <c r="K566" s="48">
        <v>0</v>
      </c>
      <c r="L566" s="19">
        <v>2139.3000000000002</v>
      </c>
      <c r="M566" s="19">
        <v>0</v>
      </c>
      <c r="N566" s="47">
        <v>0</v>
      </c>
      <c r="O566" s="48">
        <v>0</v>
      </c>
      <c r="P566" s="22">
        <v>0</v>
      </c>
      <c r="Q566" s="22">
        <v>0</v>
      </c>
      <c r="R566" s="47"/>
      <c r="S566" s="48"/>
      <c r="T566" s="19"/>
      <c r="U566" s="19"/>
      <c r="V566" s="47"/>
      <c r="W566" s="48"/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1649</v>
      </c>
      <c r="B567" s="40" t="s">
        <v>1129</v>
      </c>
      <c r="C567" s="41" t="s">
        <v>1130</v>
      </c>
      <c r="D567" s="25">
        <f t="shared" si="16"/>
        <v>0</v>
      </c>
      <c r="E567" s="35">
        <f t="shared" si="17"/>
        <v>0</v>
      </c>
      <c r="F567" s="29"/>
      <c r="G567" s="30"/>
      <c r="H567" s="19"/>
      <c r="I567" s="19"/>
      <c r="J567" s="47"/>
      <c r="K567" s="48"/>
      <c r="L567" s="19"/>
      <c r="M567" s="19"/>
      <c r="N567" s="47"/>
      <c r="O567" s="48"/>
      <c r="P567" s="22"/>
      <c r="Q567" s="22"/>
      <c r="R567" s="47"/>
      <c r="S567" s="48"/>
      <c r="T567" s="19"/>
      <c r="U567" s="19"/>
      <c r="V567" s="47"/>
      <c r="W567" s="48"/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1649</v>
      </c>
      <c r="B568" s="40" t="s">
        <v>1131</v>
      </c>
      <c r="C568" s="41" t="s">
        <v>1132</v>
      </c>
      <c r="D568" s="25">
        <f t="shared" si="16"/>
        <v>0</v>
      </c>
      <c r="E568" s="35">
        <f t="shared" si="17"/>
        <v>0</v>
      </c>
      <c r="F568" s="31"/>
      <c r="G568" s="32"/>
      <c r="H568" s="22"/>
      <c r="I568" s="22"/>
      <c r="J568" s="49"/>
      <c r="K568" s="50"/>
      <c r="L568" s="22"/>
      <c r="M568" s="22"/>
      <c r="N568" s="49"/>
      <c r="O568" s="50"/>
      <c r="P568" s="19"/>
      <c r="Q568" s="19"/>
      <c r="R568" s="49"/>
      <c r="S568" s="50"/>
      <c r="T568" s="22"/>
      <c r="U568" s="22"/>
      <c r="V568" s="49"/>
      <c r="W568" s="50"/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1649</v>
      </c>
      <c r="B569" s="40" t="s">
        <v>1133</v>
      </c>
      <c r="C569" s="41" t="s">
        <v>1134</v>
      </c>
      <c r="D569" s="25">
        <f t="shared" si="16"/>
        <v>0</v>
      </c>
      <c r="E569" s="35">
        <f t="shared" si="17"/>
        <v>0</v>
      </c>
      <c r="F569" s="31"/>
      <c r="G569" s="32"/>
      <c r="H569" s="22"/>
      <c r="I569" s="22"/>
      <c r="J569" s="49"/>
      <c r="K569" s="50"/>
      <c r="L569" s="22"/>
      <c r="M569" s="22"/>
      <c r="N569" s="49"/>
      <c r="O569" s="50"/>
      <c r="P569" s="19"/>
      <c r="Q569" s="19"/>
      <c r="R569" s="49"/>
      <c r="S569" s="50"/>
      <c r="T569" s="22"/>
      <c r="U569" s="22"/>
      <c r="V569" s="49"/>
      <c r="W569" s="50"/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1649</v>
      </c>
      <c r="B570" s="40" t="s">
        <v>1135</v>
      </c>
      <c r="C570" s="41" t="s">
        <v>1136</v>
      </c>
      <c r="D570" s="25">
        <f t="shared" si="16"/>
        <v>0</v>
      </c>
      <c r="E570" s="35">
        <f t="shared" si="17"/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1649</v>
      </c>
      <c r="B571" s="40" t="s">
        <v>1137</v>
      </c>
      <c r="C571" s="41" t="s">
        <v>1138</v>
      </c>
      <c r="D571" s="25">
        <f t="shared" si="16"/>
        <v>40286</v>
      </c>
      <c r="E571" s="35">
        <f t="shared" si="17"/>
        <v>0</v>
      </c>
      <c r="F571" s="31"/>
      <c r="G571" s="32"/>
      <c r="H571" s="22"/>
      <c r="I571" s="22"/>
      <c r="J571" s="49"/>
      <c r="K571" s="50"/>
      <c r="L571" s="22">
        <v>40286</v>
      </c>
      <c r="M571" s="22">
        <v>0</v>
      </c>
      <c r="N571" s="49">
        <v>0</v>
      </c>
      <c r="O571" s="50">
        <v>0</v>
      </c>
      <c r="P571" s="22">
        <v>0</v>
      </c>
      <c r="Q571" s="22">
        <v>0</v>
      </c>
      <c r="R571" s="49"/>
      <c r="S571" s="50"/>
      <c r="T571" s="22"/>
      <c r="U571" s="22"/>
      <c r="V571" s="49"/>
      <c r="W571" s="50"/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1649</v>
      </c>
      <c r="B572" s="40" t="s">
        <v>1139</v>
      </c>
      <c r="C572" s="41" t="s">
        <v>1140</v>
      </c>
      <c r="D572" s="25">
        <f t="shared" si="16"/>
        <v>124050</v>
      </c>
      <c r="E572" s="35">
        <f t="shared" si="17"/>
        <v>0</v>
      </c>
      <c r="F572" s="31"/>
      <c r="G572" s="32"/>
      <c r="H572" s="22"/>
      <c r="I572" s="22"/>
      <c r="J572" s="49"/>
      <c r="K572" s="50"/>
      <c r="L572" s="22">
        <v>119857</v>
      </c>
      <c r="M572" s="22">
        <v>0</v>
      </c>
      <c r="N572" s="49">
        <v>0</v>
      </c>
      <c r="O572" s="50">
        <v>0</v>
      </c>
      <c r="P572" s="22">
        <v>4193</v>
      </c>
      <c r="Q572" s="22">
        <v>0</v>
      </c>
      <c r="R572" s="49"/>
      <c r="S572" s="50"/>
      <c r="T572" s="22"/>
      <c r="U572" s="22"/>
      <c r="V572" s="49"/>
      <c r="W572" s="50"/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1649</v>
      </c>
      <c r="B573" s="40" t="s">
        <v>1141</v>
      </c>
      <c r="C573" s="41" t="s">
        <v>1142</v>
      </c>
      <c r="D573" s="25">
        <f t="shared" si="16"/>
        <v>6120</v>
      </c>
      <c r="E573" s="35">
        <f t="shared" si="17"/>
        <v>0</v>
      </c>
      <c r="F573" s="31"/>
      <c r="G573" s="32"/>
      <c r="H573" s="22">
        <v>2040</v>
      </c>
      <c r="I573" s="22">
        <v>0</v>
      </c>
      <c r="J573" s="49">
        <v>1020</v>
      </c>
      <c r="K573" s="50">
        <v>0</v>
      </c>
      <c r="L573" s="22">
        <v>1020</v>
      </c>
      <c r="M573" s="22">
        <v>0</v>
      </c>
      <c r="N573" s="49">
        <v>1020</v>
      </c>
      <c r="O573" s="50">
        <v>0</v>
      </c>
      <c r="P573" s="22">
        <v>1020</v>
      </c>
      <c r="Q573" s="22">
        <v>0</v>
      </c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1649</v>
      </c>
      <c r="B574" s="40" t="s">
        <v>1143</v>
      </c>
      <c r="C574" s="41" t="s">
        <v>1144</v>
      </c>
      <c r="D574" s="25">
        <f t="shared" si="16"/>
        <v>0</v>
      </c>
      <c r="E574" s="35">
        <f t="shared" si="17"/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1649</v>
      </c>
      <c r="B575" s="40" t="s">
        <v>1145</v>
      </c>
      <c r="C575" s="41" t="s">
        <v>1146</v>
      </c>
      <c r="D575" s="25">
        <f t="shared" si="16"/>
        <v>773022</v>
      </c>
      <c r="E575" s="35">
        <f t="shared" si="17"/>
        <v>0</v>
      </c>
      <c r="F575" s="29">
        <v>81130</v>
      </c>
      <c r="G575" s="30">
        <v>0</v>
      </c>
      <c r="H575" s="19">
        <v>126468</v>
      </c>
      <c r="I575" s="19">
        <v>0</v>
      </c>
      <c r="J575" s="47">
        <v>177166</v>
      </c>
      <c r="K575" s="48">
        <v>0</v>
      </c>
      <c r="L575" s="19">
        <v>72500</v>
      </c>
      <c r="M575" s="19">
        <v>0</v>
      </c>
      <c r="N575" s="47">
        <v>315758</v>
      </c>
      <c r="O575" s="48">
        <v>0</v>
      </c>
      <c r="P575" s="22">
        <v>0</v>
      </c>
      <c r="Q575" s="22">
        <v>0</v>
      </c>
      <c r="R575" s="47"/>
      <c r="S575" s="48"/>
      <c r="T575" s="19"/>
      <c r="U575" s="19"/>
      <c r="V575" s="47"/>
      <c r="W575" s="48"/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1649</v>
      </c>
      <c r="B576" s="40" t="s">
        <v>1147</v>
      </c>
      <c r="C576" s="41" t="s">
        <v>1148</v>
      </c>
      <c r="D576" s="25">
        <f t="shared" si="16"/>
        <v>67341</v>
      </c>
      <c r="E576" s="35">
        <f t="shared" si="17"/>
        <v>0</v>
      </c>
      <c r="F576" s="29">
        <v>15300</v>
      </c>
      <c r="G576" s="30">
        <v>0</v>
      </c>
      <c r="H576" s="19">
        <v>6423</v>
      </c>
      <c r="I576" s="19">
        <v>0</v>
      </c>
      <c r="J576" s="47">
        <v>880</v>
      </c>
      <c r="K576" s="48">
        <v>0</v>
      </c>
      <c r="L576" s="19">
        <v>31310</v>
      </c>
      <c r="M576" s="19">
        <v>0</v>
      </c>
      <c r="N576" s="47">
        <v>11868</v>
      </c>
      <c r="O576" s="48">
        <v>0</v>
      </c>
      <c r="P576" s="22">
        <v>1560</v>
      </c>
      <c r="Q576" s="22">
        <v>0</v>
      </c>
      <c r="R576" s="47"/>
      <c r="S576" s="48"/>
      <c r="T576" s="19"/>
      <c r="U576" s="19"/>
      <c r="V576" s="47"/>
      <c r="W576" s="48"/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1649</v>
      </c>
      <c r="B577" s="40" t="s">
        <v>1149</v>
      </c>
      <c r="C577" s="41" t="s">
        <v>1150</v>
      </c>
      <c r="D577" s="25">
        <f t="shared" si="16"/>
        <v>0</v>
      </c>
      <c r="E577" s="35">
        <f t="shared" si="17"/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1649</v>
      </c>
      <c r="B578" s="40" t="s">
        <v>1151</v>
      </c>
      <c r="C578" s="41" t="s">
        <v>1152</v>
      </c>
      <c r="D578" s="25">
        <f t="shared" si="16"/>
        <v>0</v>
      </c>
      <c r="E578" s="35">
        <f t="shared" si="17"/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19"/>
      <c r="Q578" s="19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1649</v>
      </c>
      <c r="B579" s="40" t="s">
        <v>1153</v>
      </c>
      <c r="C579" s="41" t="s">
        <v>1154</v>
      </c>
      <c r="D579" s="25">
        <f t="shared" si="16"/>
        <v>0</v>
      </c>
      <c r="E579" s="35">
        <f t="shared" si="17"/>
        <v>0</v>
      </c>
      <c r="F579" s="29"/>
      <c r="G579" s="30"/>
      <c r="H579" s="19"/>
      <c r="I579" s="19"/>
      <c r="J579" s="47"/>
      <c r="K579" s="48"/>
      <c r="L579" s="19"/>
      <c r="M579" s="19"/>
      <c r="N579" s="47"/>
      <c r="O579" s="48"/>
      <c r="P579" s="22"/>
      <c r="Q579" s="22"/>
      <c r="R579" s="47"/>
      <c r="S579" s="48"/>
      <c r="T579" s="19"/>
      <c r="U579" s="19"/>
      <c r="V579" s="47"/>
      <c r="W579" s="48"/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1649</v>
      </c>
      <c r="B580" s="40" t="s">
        <v>1155</v>
      </c>
      <c r="C580" s="41" t="s">
        <v>1156</v>
      </c>
      <c r="D580" s="25">
        <f t="shared" ref="D580:D643" si="18">F580+H580+J580+L580+N580+P580+R580+T580+V580+X580+Z580+AB580</f>
        <v>0</v>
      </c>
      <c r="E580" s="35">
        <f t="shared" ref="E580:E643" si="19">G580+I580+K580+M580+O580+Q580+S580+U580+W580+Y580+AA580+AC580</f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22"/>
      <c r="Q580" s="22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1649</v>
      </c>
      <c r="B581" s="40" t="s">
        <v>1157</v>
      </c>
      <c r="C581" s="41" t="s">
        <v>1158</v>
      </c>
      <c r="D581" s="25">
        <f t="shared" si="18"/>
        <v>0</v>
      </c>
      <c r="E581" s="35">
        <f t="shared" si="19"/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19"/>
      <c r="Q581" s="19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1649</v>
      </c>
      <c r="B582" s="40" t="s">
        <v>1159</v>
      </c>
      <c r="C582" s="41" t="s">
        <v>1160</v>
      </c>
      <c r="D582" s="25">
        <f t="shared" si="18"/>
        <v>50427</v>
      </c>
      <c r="E582" s="35">
        <f t="shared" si="19"/>
        <v>0</v>
      </c>
      <c r="F582" s="31">
        <v>50427</v>
      </c>
      <c r="G582" s="32">
        <v>0</v>
      </c>
      <c r="H582" s="22">
        <v>0</v>
      </c>
      <c r="I582" s="22">
        <v>0</v>
      </c>
      <c r="J582" s="49">
        <v>0</v>
      </c>
      <c r="K582" s="50">
        <v>0</v>
      </c>
      <c r="L582" s="22">
        <v>0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/>
      <c r="S582" s="50"/>
      <c r="T582" s="22"/>
      <c r="U582" s="22"/>
      <c r="V582" s="49"/>
      <c r="W582" s="50"/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1649</v>
      </c>
      <c r="B583" s="40" t="s">
        <v>1161</v>
      </c>
      <c r="C583" s="41" t="s">
        <v>1162</v>
      </c>
      <c r="D583" s="25">
        <f t="shared" si="18"/>
        <v>0</v>
      </c>
      <c r="E583" s="35">
        <f t="shared" si="19"/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1649</v>
      </c>
      <c r="B584" s="40" t="s">
        <v>1163</v>
      </c>
      <c r="C584" s="41" t="s">
        <v>1146</v>
      </c>
      <c r="D584" s="25">
        <f t="shared" si="18"/>
        <v>0</v>
      </c>
      <c r="E584" s="35">
        <f t="shared" si="19"/>
        <v>0</v>
      </c>
      <c r="F584" s="31"/>
      <c r="G584" s="32"/>
      <c r="H584" s="22"/>
      <c r="I584" s="22"/>
      <c r="J584" s="49"/>
      <c r="K584" s="50"/>
      <c r="L584" s="22"/>
      <c r="M584" s="22"/>
      <c r="N584" s="49"/>
      <c r="O584" s="50"/>
      <c r="P584" s="22"/>
      <c r="Q584" s="22"/>
      <c r="R584" s="49"/>
      <c r="S584" s="50"/>
      <c r="T584" s="22"/>
      <c r="U584" s="22"/>
      <c r="V584" s="49"/>
      <c r="W584" s="50"/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1649</v>
      </c>
      <c r="B585" s="40" t="s">
        <v>1164</v>
      </c>
      <c r="C585" s="41" t="s">
        <v>1165</v>
      </c>
      <c r="D585" s="25">
        <f t="shared" si="18"/>
        <v>121955</v>
      </c>
      <c r="E585" s="35">
        <f t="shared" si="19"/>
        <v>0</v>
      </c>
      <c r="F585" s="29">
        <v>3000</v>
      </c>
      <c r="G585" s="30">
        <v>0</v>
      </c>
      <c r="H585" s="19">
        <v>13230</v>
      </c>
      <c r="I585" s="19">
        <v>0</v>
      </c>
      <c r="J585" s="47">
        <v>18343</v>
      </c>
      <c r="K585" s="48">
        <v>0</v>
      </c>
      <c r="L585" s="19">
        <v>4800</v>
      </c>
      <c r="M585" s="19">
        <v>0</v>
      </c>
      <c r="N585" s="47">
        <v>5800</v>
      </c>
      <c r="O585" s="48">
        <v>0</v>
      </c>
      <c r="P585" s="22">
        <v>76782</v>
      </c>
      <c r="Q585" s="22">
        <v>0</v>
      </c>
      <c r="R585" s="47"/>
      <c r="S585" s="48"/>
      <c r="T585" s="19"/>
      <c r="U585" s="19"/>
      <c r="V585" s="47"/>
      <c r="W585" s="48"/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1649</v>
      </c>
      <c r="B586" s="40" t="s">
        <v>1166</v>
      </c>
      <c r="C586" s="41" t="s">
        <v>1167</v>
      </c>
      <c r="D586" s="25">
        <f t="shared" si="18"/>
        <v>0</v>
      </c>
      <c r="E586" s="35">
        <f t="shared" si="19"/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22"/>
      <c r="Q586" s="22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1649</v>
      </c>
      <c r="B587" s="40" t="s">
        <v>1168</v>
      </c>
      <c r="C587" s="41" t="s">
        <v>1169</v>
      </c>
      <c r="D587" s="25">
        <f t="shared" si="18"/>
        <v>0</v>
      </c>
      <c r="E587" s="35">
        <f t="shared" si="19"/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19"/>
      <c r="Q587" s="19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1649</v>
      </c>
      <c r="B588" s="40" t="s">
        <v>1170</v>
      </c>
      <c r="C588" s="41" t="s">
        <v>1171</v>
      </c>
      <c r="D588" s="25">
        <f t="shared" si="18"/>
        <v>0</v>
      </c>
      <c r="E588" s="35">
        <f t="shared" si="19"/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1649</v>
      </c>
      <c r="B589" s="40" t="s">
        <v>1172</v>
      </c>
      <c r="C589" s="41" t="s">
        <v>1173</v>
      </c>
      <c r="D589" s="25">
        <f t="shared" si="18"/>
        <v>2740000</v>
      </c>
      <c r="E589" s="35">
        <f t="shared" si="19"/>
        <v>0</v>
      </c>
      <c r="F589" s="31">
        <v>210000</v>
      </c>
      <c r="G589" s="32">
        <v>0</v>
      </c>
      <c r="H589" s="22">
        <v>180000</v>
      </c>
      <c r="I589" s="22">
        <v>0</v>
      </c>
      <c r="J589" s="49">
        <v>1550000</v>
      </c>
      <c r="K589" s="50">
        <v>0</v>
      </c>
      <c r="L589" s="22">
        <v>0</v>
      </c>
      <c r="M589" s="22">
        <v>0</v>
      </c>
      <c r="N589" s="49">
        <v>800000</v>
      </c>
      <c r="O589" s="50">
        <v>0</v>
      </c>
      <c r="P589" s="22">
        <v>0</v>
      </c>
      <c r="Q589" s="22">
        <v>0</v>
      </c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1649</v>
      </c>
      <c r="B590" s="40" t="s">
        <v>1174</v>
      </c>
      <c r="C590" s="41" t="s">
        <v>1175</v>
      </c>
      <c r="D590" s="25">
        <f t="shared" si="18"/>
        <v>0</v>
      </c>
      <c r="E590" s="35">
        <f t="shared" si="19"/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1649</v>
      </c>
      <c r="B591" s="40" t="s">
        <v>1176</v>
      </c>
      <c r="C591" s="41" t="s">
        <v>1177</v>
      </c>
      <c r="D591" s="25">
        <f t="shared" si="18"/>
        <v>1774302</v>
      </c>
      <c r="E591" s="35">
        <f t="shared" si="19"/>
        <v>860</v>
      </c>
      <c r="F591" s="29">
        <v>867641</v>
      </c>
      <c r="G591" s="30">
        <v>0</v>
      </c>
      <c r="H591" s="19">
        <v>307517</v>
      </c>
      <c r="I591" s="19">
        <v>0</v>
      </c>
      <c r="J591" s="47">
        <v>92415</v>
      </c>
      <c r="K591" s="48">
        <v>0</v>
      </c>
      <c r="L591" s="19">
        <v>226351</v>
      </c>
      <c r="M591" s="19">
        <v>860</v>
      </c>
      <c r="N591" s="47">
        <v>191343</v>
      </c>
      <c r="O591" s="48">
        <v>0</v>
      </c>
      <c r="P591" s="22">
        <v>89035</v>
      </c>
      <c r="Q591" s="22">
        <v>0</v>
      </c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1649</v>
      </c>
      <c r="B592" s="40" t="s">
        <v>1178</v>
      </c>
      <c r="C592" s="41" t="s">
        <v>1179</v>
      </c>
      <c r="D592" s="25">
        <f t="shared" si="18"/>
        <v>0</v>
      </c>
      <c r="E592" s="35">
        <f t="shared" si="19"/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22"/>
      <c r="Q592" s="22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1649</v>
      </c>
      <c r="B593" s="40" t="s">
        <v>1180</v>
      </c>
      <c r="C593" s="41" t="s">
        <v>1181</v>
      </c>
      <c r="D593" s="25">
        <f t="shared" si="18"/>
        <v>0</v>
      </c>
      <c r="E593" s="35">
        <f t="shared" si="19"/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19"/>
      <c r="Q593" s="19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1649</v>
      </c>
      <c r="B594" s="40" t="s">
        <v>1182</v>
      </c>
      <c r="C594" s="41" t="s">
        <v>1183</v>
      </c>
      <c r="D594" s="25">
        <f t="shared" si="18"/>
        <v>0</v>
      </c>
      <c r="E594" s="35">
        <f t="shared" si="19"/>
        <v>0</v>
      </c>
      <c r="F594" s="31"/>
      <c r="G594" s="32"/>
      <c r="H594" s="22"/>
      <c r="I594" s="22"/>
      <c r="J594" s="49"/>
      <c r="K594" s="50"/>
      <c r="L594" s="22"/>
      <c r="M594" s="22"/>
      <c r="N594" s="49"/>
      <c r="O594" s="50"/>
      <c r="P594" s="22"/>
      <c r="Q594" s="22"/>
      <c r="R594" s="49"/>
      <c r="S594" s="50"/>
      <c r="T594" s="22"/>
      <c r="U594" s="22"/>
      <c r="V594" s="49"/>
      <c r="W594" s="50"/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1649</v>
      </c>
      <c r="B595" s="40" t="s">
        <v>1184</v>
      </c>
      <c r="C595" s="41" t="s">
        <v>1185</v>
      </c>
      <c r="D595" s="25">
        <f t="shared" si="18"/>
        <v>179550</v>
      </c>
      <c r="E595" s="35">
        <f t="shared" si="19"/>
        <v>0</v>
      </c>
      <c r="F595" s="31">
        <v>62080</v>
      </c>
      <c r="G595" s="32">
        <v>0</v>
      </c>
      <c r="H595" s="22">
        <v>7840</v>
      </c>
      <c r="I595" s="22">
        <v>0</v>
      </c>
      <c r="J595" s="49">
        <v>8930</v>
      </c>
      <c r="K595" s="50">
        <v>0</v>
      </c>
      <c r="L595" s="22">
        <v>78180</v>
      </c>
      <c r="M595" s="22">
        <v>0</v>
      </c>
      <c r="N595" s="49">
        <v>14510</v>
      </c>
      <c r="O595" s="50">
        <v>0</v>
      </c>
      <c r="P595" s="22">
        <v>8010</v>
      </c>
      <c r="Q595" s="22">
        <v>0</v>
      </c>
      <c r="R595" s="49"/>
      <c r="S595" s="50"/>
      <c r="T595" s="22"/>
      <c r="U595" s="22"/>
      <c r="V595" s="49"/>
      <c r="W595" s="50"/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1649</v>
      </c>
      <c r="B596" s="40" t="s">
        <v>1186</v>
      </c>
      <c r="C596" s="41" t="s">
        <v>1187</v>
      </c>
      <c r="D596" s="25">
        <f t="shared" si="18"/>
        <v>0</v>
      </c>
      <c r="E596" s="35">
        <f t="shared" si="19"/>
        <v>0</v>
      </c>
      <c r="F596" s="31"/>
      <c r="G596" s="32"/>
      <c r="H596" s="22"/>
      <c r="I596" s="22"/>
      <c r="J596" s="49"/>
      <c r="K596" s="50"/>
      <c r="L596" s="22"/>
      <c r="M596" s="22"/>
      <c r="N596" s="49"/>
      <c r="O596" s="50"/>
      <c r="P596" s="22"/>
      <c r="Q596" s="22"/>
      <c r="R596" s="49"/>
      <c r="S596" s="50"/>
      <c r="T596" s="22"/>
      <c r="U596" s="22"/>
      <c r="V596" s="49"/>
      <c r="W596" s="50"/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1649</v>
      </c>
      <c r="B597" s="40" t="s">
        <v>1188</v>
      </c>
      <c r="C597" s="41" t="s">
        <v>1189</v>
      </c>
      <c r="D597" s="25">
        <f t="shared" si="18"/>
        <v>280140</v>
      </c>
      <c r="E597" s="35">
        <f t="shared" si="19"/>
        <v>0</v>
      </c>
      <c r="F597" s="31">
        <v>128140</v>
      </c>
      <c r="G597" s="32">
        <v>0</v>
      </c>
      <c r="H597" s="22">
        <v>26337</v>
      </c>
      <c r="I597" s="22">
        <v>0</v>
      </c>
      <c r="J597" s="49">
        <v>6100</v>
      </c>
      <c r="K597" s="50">
        <v>0</v>
      </c>
      <c r="L597" s="22">
        <v>93913</v>
      </c>
      <c r="M597" s="22">
        <v>0</v>
      </c>
      <c r="N597" s="49">
        <v>24050</v>
      </c>
      <c r="O597" s="50">
        <v>0</v>
      </c>
      <c r="P597" s="22">
        <v>1600</v>
      </c>
      <c r="Q597" s="22">
        <v>0</v>
      </c>
      <c r="R597" s="49"/>
      <c r="S597" s="50"/>
      <c r="T597" s="22"/>
      <c r="U597" s="22"/>
      <c r="V597" s="49"/>
      <c r="W597" s="50"/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1649</v>
      </c>
      <c r="B598" s="40" t="s">
        <v>1190</v>
      </c>
      <c r="C598" s="41" t="s">
        <v>1191</v>
      </c>
      <c r="D598" s="25">
        <f t="shared" si="18"/>
        <v>0</v>
      </c>
      <c r="E598" s="35">
        <f t="shared" si="19"/>
        <v>0</v>
      </c>
      <c r="F598" s="31"/>
      <c r="G598" s="32"/>
      <c r="H598" s="22"/>
      <c r="I598" s="22"/>
      <c r="J598" s="49"/>
      <c r="K598" s="50"/>
      <c r="L598" s="22"/>
      <c r="M598" s="22"/>
      <c r="N598" s="49"/>
      <c r="O598" s="50"/>
      <c r="P598" s="22"/>
      <c r="Q598" s="22"/>
      <c r="R598" s="49"/>
      <c r="S598" s="50"/>
      <c r="T598" s="22"/>
      <c r="U598" s="22"/>
      <c r="V598" s="49"/>
      <c r="W598" s="50"/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1649</v>
      </c>
      <c r="B599" s="40" t="s">
        <v>1192</v>
      </c>
      <c r="C599" s="41" t="s">
        <v>1193</v>
      </c>
      <c r="D599" s="25">
        <f t="shared" si="18"/>
        <v>409847.38</v>
      </c>
      <c r="E599" s="35">
        <f t="shared" si="19"/>
        <v>0</v>
      </c>
      <c r="F599" s="31">
        <v>131539</v>
      </c>
      <c r="G599" s="32">
        <v>0</v>
      </c>
      <c r="H599" s="22">
        <v>51528</v>
      </c>
      <c r="I599" s="22">
        <v>0</v>
      </c>
      <c r="J599" s="49">
        <v>44606.9</v>
      </c>
      <c r="K599" s="50">
        <v>0</v>
      </c>
      <c r="L599" s="22">
        <v>112346.5</v>
      </c>
      <c r="M599" s="22">
        <v>0</v>
      </c>
      <c r="N599" s="49">
        <v>54628.98</v>
      </c>
      <c r="O599" s="50">
        <v>0</v>
      </c>
      <c r="P599" s="22">
        <v>15198</v>
      </c>
      <c r="Q599" s="22">
        <v>0</v>
      </c>
      <c r="R599" s="49"/>
      <c r="S599" s="50"/>
      <c r="T599" s="22"/>
      <c r="U599" s="22"/>
      <c r="V599" s="49"/>
      <c r="W599" s="50"/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1649</v>
      </c>
      <c r="B600" s="40" t="s">
        <v>1194</v>
      </c>
      <c r="C600" s="41" t="s">
        <v>1195</v>
      </c>
      <c r="D600" s="25">
        <f t="shared" si="18"/>
        <v>1775563.28</v>
      </c>
      <c r="E600" s="35">
        <f t="shared" si="19"/>
        <v>2040</v>
      </c>
      <c r="F600" s="29">
        <v>424156.78</v>
      </c>
      <c r="G600" s="30">
        <v>0</v>
      </c>
      <c r="H600" s="19">
        <v>424367.41</v>
      </c>
      <c r="I600" s="19">
        <v>0</v>
      </c>
      <c r="J600" s="47">
        <v>134606.91</v>
      </c>
      <c r="K600" s="48">
        <v>0</v>
      </c>
      <c r="L600" s="19">
        <v>204316.99</v>
      </c>
      <c r="M600" s="19">
        <v>2040</v>
      </c>
      <c r="N600" s="47">
        <v>397764.34</v>
      </c>
      <c r="O600" s="48">
        <v>0</v>
      </c>
      <c r="P600" s="22">
        <v>190350.85</v>
      </c>
      <c r="Q600" s="22">
        <v>0</v>
      </c>
      <c r="R600" s="47"/>
      <c r="S600" s="48"/>
      <c r="T600" s="19"/>
      <c r="U600" s="19"/>
      <c r="V600" s="47"/>
      <c r="W600" s="48"/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1649</v>
      </c>
      <c r="B601" s="40" t="s">
        <v>1196</v>
      </c>
      <c r="C601" s="41" t="s">
        <v>1197</v>
      </c>
      <c r="D601" s="25">
        <f t="shared" si="18"/>
        <v>0</v>
      </c>
      <c r="E601" s="35">
        <f t="shared" si="19"/>
        <v>0</v>
      </c>
      <c r="F601" s="31"/>
      <c r="G601" s="32"/>
      <c r="H601" s="22"/>
      <c r="I601" s="22"/>
      <c r="J601" s="49"/>
      <c r="K601" s="50"/>
      <c r="L601" s="22"/>
      <c r="M601" s="22"/>
      <c r="N601" s="49"/>
      <c r="O601" s="50"/>
      <c r="P601" s="22"/>
      <c r="Q601" s="22"/>
      <c r="R601" s="49"/>
      <c r="S601" s="50"/>
      <c r="T601" s="22"/>
      <c r="U601" s="22"/>
      <c r="V601" s="49"/>
      <c r="W601" s="50"/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1649</v>
      </c>
      <c r="B602" s="40" t="s">
        <v>1198</v>
      </c>
      <c r="C602" s="41" t="s">
        <v>1199</v>
      </c>
      <c r="D602" s="25">
        <f t="shared" si="18"/>
        <v>726116</v>
      </c>
      <c r="E602" s="35">
        <f t="shared" si="19"/>
        <v>0</v>
      </c>
      <c r="F602" s="29">
        <v>72885</v>
      </c>
      <c r="G602" s="30">
        <v>0</v>
      </c>
      <c r="H602" s="19">
        <v>357496</v>
      </c>
      <c r="I602" s="19">
        <v>0</v>
      </c>
      <c r="J602" s="47">
        <v>0</v>
      </c>
      <c r="K602" s="48">
        <v>0</v>
      </c>
      <c r="L602" s="19">
        <v>29082</v>
      </c>
      <c r="M602" s="19">
        <v>0</v>
      </c>
      <c r="N602" s="47">
        <v>88018</v>
      </c>
      <c r="O602" s="48">
        <v>0</v>
      </c>
      <c r="P602" s="19">
        <v>178635</v>
      </c>
      <c r="Q602" s="19">
        <v>0</v>
      </c>
      <c r="R602" s="47"/>
      <c r="S602" s="48"/>
      <c r="T602" s="19"/>
      <c r="U602" s="19"/>
      <c r="V602" s="47"/>
      <c r="W602" s="48"/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1649</v>
      </c>
      <c r="B603" s="40" t="s">
        <v>1200</v>
      </c>
      <c r="C603" s="41" t="s">
        <v>1201</v>
      </c>
      <c r="D603" s="25">
        <f t="shared" si="18"/>
        <v>57390</v>
      </c>
      <c r="E603" s="35">
        <f t="shared" si="19"/>
        <v>0</v>
      </c>
      <c r="F603" s="31">
        <v>3470</v>
      </c>
      <c r="G603" s="32">
        <v>0</v>
      </c>
      <c r="H603" s="22">
        <v>6800</v>
      </c>
      <c r="I603" s="22">
        <v>0</v>
      </c>
      <c r="J603" s="49">
        <v>22220</v>
      </c>
      <c r="K603" s="50">
        <v>0</v>
      </c>
      <c r="L603" s="22">
        <v>14980</v>
      </c>
      <c r="M603" s="22">
        <v>0</v>
      </c>
      <c r="N603" s="49">
        <v>3560</v>
      </c>
      <c r="O603" s="50">
        <v>0</v>
      </c>
      <c r="P603" s="22">
        <v>6360</v>
      </c>
      <c r="Q603" s="22">
        <v>0</v>
      </c>
      <c r="R603" s="49"/>
      <c r="S603" s="50"/>
      <c r="T603" s="22"/>
      <c r="U603" s="22"/>
      <c r="V603" s="49"/>
      <c r="W603" s="50"/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1649</v>
      </c>
      <c r="B604" s="40" t="s">
        <v>1202</v>
      </c>
      <c r="C604" s="41" t="s">
        <v>1203</v>
      </c>
      <c r="D604" s="25">
        <f t="shared" si="18"/>
        <v>529730.83000000007</v>
      </c>
      <c r="E604" s="35">
        <f t="shared" si="19"/>
        <v>0</v>
      </c>
      <c r="F604" s="29">
        <v>51420</v>
      </c>
      <c r="G604" s="30">
        <v>0</v>
      </c>
      <c r="H604" s="19">
        <v>101110</v>
      </c>
      <c r="I604" s="19">
        <v>0</v>
      </c>
      <c r="J604" s="47">
        <v>101830.1</v>
      </c>
      <c r="K604" s="48">
        <v>0</v>
      </c>
      <c r="L604" s="19">
        <v>85920.07</v>
      </c>
      <c r="M604" s="19">
        <v>0</v>
      </c>
      <c r="N604" s="47">
        <v>19350.02</v>
      </c>
      <c r="O604" s="48">
        <v>0</v>
      </c>
      <c r="P604" s="19">
        <v>170100.64</v>
      </c>
      <c r="Q604" s="19">
        <v>0</v>
      </c>
      <c r="R604" s="47"/>
      <c r="S604" s="48"/>
      <c r="T604" s="19"/>
      <c r="U604" s="19"/>
      <c r="V604" s="47"/>
      <c r="W604" s="48"/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1649</v>
      </c>
      <c r="B605" s="40" t="s">
        <v>1204</v>
      </c>
      <c r="C605" s="41" t="s">
        <v>1205</v>
      </c>
      <c r="D605" s="25">
        <f t="shared" si="18"/>
        <v>2932061.63</v>
      </c>
      <c r="E605" s="35">
        <f t="shared" si="19"/>
        <v>0</v>
      </c>
      <c r="F605" s="29">
        <v>473423.41</v>
      </c>
      <c r="G605" s="30">
        <v>0</v>
      </c>
      <c r="H605" s="19">
        <v>540848.25</v>
      </c>
      <c r="I605" s="19">
        <v>0</v>
      </c>
      <c r="J605" s="47">
        <v>464906</v>
      </c>
      <c r="K605" s="48">
        <v>0</v>
      </c>
      <c r="L605" s="19">
        <v>414309</v>
      </c>
      <c r="M605" s="19">
        <v>0</v>
      </c>
      <c r="N605" s="47">
        <v>557062</v>
      </c>
      <c r="O605" s="48">
        <v>0</v>
      </c>
      <c r="P605" s="22">
        <v>481512.97</v>
      </c>
      <c r="Q605" s="22">
        <v>0</v>
      </c>
      <c r="R605" s="47"/>
      <c r="S605" s="48"/>
      <c r="T605" s="19"/>
      <c r="U605" s="19"/>
      <c r="V605" s="47"/>
      <c r="W605" s="48"/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1649</v>
      </c>
      <c r="B606" s="40" t="s">
        <v>1206</v>
      </c>
      <c r="C606" s="41" t="s">
        <v>1207</v>
      </c>
      <c r="D606" s="25">
        <f t="shared" si="18"/>
        <v>495082</v>
      </c>
      <c r="E606" s="35">
        <f t="shared" si="19"/>
        <v>14105</v>
      </c>
      <c r="F606" s="29"/>
      <c r="G606" s="30"/>
      <c r="H606" s="19">
        <v>150176</v>
      </c>
      <c r="I606" s="19">
        <v>0</v>
      </c>
      <c r="J606" s="47">
        <v>77785</v>
      </c>
      <c r="K606" s="48">
        <v>0</v>
      </c>
      <c r="L606" s="19">
        <v>24839</v>
      </c>
      <c r="M606" s="19">
        <v>14105</v>
      </c>
      <c r="N606" s="47">
        <v>42833</v>
      </c>
      <c r="O606" s="48">
        <v>0</v>
      </c>
      <c r="P606" s="19">
        <v>199449</v>
      </c>
      <c r="Q606" s="19">
        <v>0</v>
      </c>
      <c r="R606" s="47"/>
      <c r="S606" s="48"/>
      <c r="T606" s="19"/>
      <c r="U606" s="19"/>
      <c r="V606" s="47"/>
      <c r="W606" s="48"/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1649</v>
      </c>
      <c r="B607" s="40" t="s">
        <v>1208</v>
      </c>
      <c r="C607" s="41" t="s">
        <v>1209</v>
      </c>
      <c r="D607" s="25">
        <f t="shared" si="18"/>
        <v>144000</v>
      </c>
      <c r="E607" s="35">
        <f t="shared" si="19"/>
        <v>24000</v>
      </c>
      <c r="F607" s="31">
        <v>48000</v>
      </c>
      <c r="G607" s="32">
        <v>0</v>
      </c>
      <c r="H607" s="22">
        <v>24000</v>
      </c>
      <c r="I607" s="22">
        <v>0</v>
      </c>
      <c r="J607" s="49">
        <v>0</v>
      </c>
      <c r="K607" s="50">
        <v>0</v>
      </c>
      <c r="L607" s="22">
        <v>72000</v>
      </c>
      <c r="M607" s="22">
        <v>0</v>
      </c>
      <c r="N607" s="49">
        <v>0</v>
      </c>
      <c r="O607" s="50">
        <v>0</v>
      </c>
      <c r="P607" s="19">
        <v>0</v>
      </c>
      <c r="Q607" s="19">
        <v>24000</v>
      </c>
      <c r="R607" s="49"/>
      <c r="S607" s="50"/>
      <c r="T607" s="22"/>
      <c r="U607" s="22"/>
      <c r="V607" s="49"/>
      <c r="W607" s="50"/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1649</v>
      </c>
      <c r="B608" s="40" t="s">
        <v>1210</v>
      </c>
      <c r="C608" s="41" t="s">
        <v>1211</v>
      </c>
      <c r="D608" s="25">
        <f t="shared" si="18"/>
        <v>0</v>
      </c>
      <c r="E608" s="35">
        <f t="shared" si="19"/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19"/>
      <c r="Q608" s="19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1649</v>
      </c>
      <c r="B609" s="40" t="s">
        <v>1212</v>
      </c>
      <c r="C609" s="41" t="s">
        <v>1213</v>
      </c>
      <c r="D609" s="25">
        <f t="shared" si="18"/>
        <v>331550</v>
      </c>
      <c r="E609" s="35">
        <f t="shared" si="19"/>
        <v>0</v>
      </c>
      <c r="F609" s="29"/>
      <c r="G609" s="30"/>
      <c r="H609" s="19">
        <v>313300</v>
      </c>
      <c r="I609" s="19">
        <v>0</v>
      </c>
      <c r="J609" s="47">
        <v>0</v>
      </c>
      <c r="K609" s="48">
        <v>0</v>
      </c>
      <c r="L609" s="19">
        <v>18250</v>
      </c>
      <c r="M609" s="19">
        <v>0</v>
      </c>
      <c r="N609" s="47">
        <v>0</v>
      </c>
      <c r="O609" s="48">
        <v>0</v>
      </c>
      <c r="P609" s="22">
        <v>0</v>
      </c>
      <c r="Q609" s="22">
        <v>0</v>
      </c>
      <c r="R609" s="47"/>
      <c r="S609" s="48"/>
      <c r="T609" s="19"/>
      <c r="U609" s="19"/>
      <c r="V609" s="47"/>
      <c r="W609" s="48"/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1649</v>
      </c>
      <c r="B610" s="40" t="s">
        <v>1214</v>
      </c>
      <c r="C610" s="41" t="s">
        <v>1215</v>
      </c>
      <c r="D610" s="25">
        <f t="shared" si="18"/>
        <v>7000</v>
      </c>
      <c r="E610" s="35">
        <f t="shared" si="19"/>
        <v>0</v>
      </c>
      <c r="F610" s="29"/>
      <c r="G610" s="30"/>
      <c r="H610" s="19"/>
      <c r="I610" s="19"/>
      <c r="J610" s="47">
        <v>7000</v>
      </c>
      <c r="K610" s="48">
        <v>0</v>
      </c>
      <c r="L610" s="19">
        <v>0</v>
      </c>
      <c r="M610" s="19">
        <v>0</v>
      </c>
      <c r="N610" s="47">
        <v>0</v>
      </c>
      <c r="O610" s="48">
        <v>0</v>
      </c>
      <c r="P610" s="22">
        <v>0</v>
      </c>
      <c r="Q610" s="22">
        <v>0</v>
      </c>
      <c r="R610" s="47"/>
      <c r="S610" s="48"/>
      <c r="T610" s="19"/>
      <c r="U610" s="19"/>
      <c r="V610" s="47"/>
      <c r="W610" s="48"/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1649</v>
      </c>
      <c r="B611" s="40" t="s">
        <v>1216</v>
      </c>
      <c r="C611" s="41" t="s">
        <v>1217</v>
      </c>
      <c r="D611" s="25">
        <f t="shared" si="18"/>
        <v>270544.05</v>
      </c>
      <c r="E611" s="35">
        <f t="shared" si="19"/>
        <v>0</v>
      </c>
      <c r="F611" s="29"/>
      <c r="G611" s="30"/>
      <c r="H611" s="19">
        <v>90348.68</v>
      </c>
      <c r="I611" s="19">
        <v>0</v>
      </c>
      <c r="J611" s="47">
        <v>23200</v>
      </c>
      <c r="K611" s="48">
        <v>0</v>
      </c>
      <c r="L611" s="19">
        <v>121405.88</v>
      </c>
      <c r="M611" s="19">
        <v>0</v>
      </c>
      <c r="N611" s="47">
        <v>10289.49</v>
      </c>
      <c r="O611" s="48">
        <v>0</v>
      </c>
      <c r="P611" s="19">
        <v>25300</v>
      </c>
      <c r="Q611" s="19">
        <v>0</v>
      </c>
      <c r="R611" s="47"/>
      <c r="S611" s="48"/>
      <c r="T611" s="19"/>
      <c r="U611" s="19"/>
      <c r="V611" s="47"/>
      <c r="W611" s="48"/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1649</v>
      </c>
      <c r="B612" s="40" t="s">
        <v>1218</v>
      </c>
      <c r="C612" s="41" t="s">
        <v>1219</v>
      </c>
      <c r="D612" s="25">
        <f t="shared" si="18"/>
        <v>0</v>
      </c>
      <c r="E612" s="35">
        <f t="shared" si="19"/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/>
      <c r="W612" s="48"/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1649</v>
      </c>
      <c r="B613" s="40" t="s">
        <v>1220</v>
      </c>
      <c r="C613" s="41" t="s">
        <v>1221</v>
      </c>
      <c r="D613" s="25">
        <f t="shared" si="18"/>
        <v>11950</v>
      </c>
      <c r="E613" s="35">
        <f t="shared" si="19"/>
        <v>0</v>
      </c>
      <c r="F613" s="31"/>
      <c r="G613" s="32"/>
      <c r="H613" s="22"/>
      <c r="I613" s="22"/>
      <c r="J613" s="49"/>
      <c r="K613" s="50"/>
      <c r="L613" s="22">
        <v>11950</v>
      </c>
      <c r="M613" s="22">
        <v>0</v>
      </c>
      <c r="N613" s="49">
        <v>0</v>
      </c>
      <c r="O613" s="50">
        <v>0</v>
      </c>
      <c r="P613" s="19">
        <v>0</v>
      </c>
      <c r="Q613" s="19">
        <v>0</v>
      </c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1649</v>
      </c>
      <c r="B614" s="40" t="s">
        <v>1222</v>
      </c>
      <c r="C614" s="41" t="s">
        <v>1223</v>
      </c>
      <c r="D614" s="25">
        <f t="shared" si="18"/>
        <v>1671043</v>
      </c>
      <c r="E614" s="35">
        <f t="shared" si="19"/>
        <v>0</v>
      </c>
      <c r="F614" s="29">
        <v>363127</v>
      </c>
      <c r="G614" s="30">
        <v>0</v>
      </c>
      <c r="H614" s="19">
        <v>362806</v>
      </c>
      <c r="I614" s="19">
        <v>0</v>
      </c>
      <c r="J614" s="47">
        <v>55398.01</v>
      </c>
      <c r="K614" s="48">
        <v>0</v>
      </c>
      <c r="L614" s="19">
        <v>450854</v>
      </c>
      <c r="M614" s="19">
        <v>0</v>
      </c>
      <c r="N614" s="47">
        <v>406250</v>
      </c>
      <c r="O614" s="48">
        <v>0</v>
      </c>
      <c r="P614" s="19">
        <v>32607.99</v>
      </c>
      <c r="Q614" s="19">
        <v>0</v>
      </c>
      <c r="R614" s="47"/>
      <c r="S614" s="48"/>
      <c r="T614" s="19"/>
      <c r="U614" s="19"/>
      <c r="V614" s="47"/>
      <c r="W614" s="48"/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1649</v>
      </c>
      <c r="B615" s="40" t="s">
        <v>1224</v>
      </c>
      <c r="C615" s="41" t="s">
        <v>1225</v>
      </c>
      <c r="D615" s="25">
        <f t="shared" si="18"/>
        <v>15400</v>
      </c>
      <c r="E615" s="35">
        <f t="shared" si="19"/>
        <v>0</v>
      </c>
      <c r="F615" s="31"/>
      <c r="G615" s="32"/>
      <c r="H615" s="22"/>
      <c r="I615" s="22"/>
      <c r="J615" s="49">
        <v>8900</v>
      </c>
      <c r="K615" s="50">
        <v>0</v>
      </c>
      <c r="L615" s="22">
        <v>6500</v>
      </c>
      <c r="M615" s="22">
        <v>0</v>
      </c>
      <c r="N615" s="49">
        <v>0</v>
      </c>
      <c r="O615" s="50">
        <v>0</v>
      </c>
      <c r="P615" s="22">
        <v>0</v>
      </c>
      <c r="Q615" s="22">
        <v>0</v>
      </c>
      <c r="R615" s="49"/>
      <c r="S615" s="50"/>
      <c r="T615" s="22"/>
      <c r="U615" s="22"/>
      <c r="V615" s="49"/>
      <c r="W615" s="50"/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1649</v>
      </c>
      <c r="B616" s="40" t="s">
        <v>1226</v>
      </c>
      <c r="C616" s="41" t="s">
        <v>1227</v>
      </c>
      <c r="D616" s="25">
        <f t="shared" si="18"/>
        <v>450350</v>
      </c>
      <c r="E616" s="35">
        <f t="shared" si="19"/>
        <v>0</v>
      </c>
      <c r="F616" s="31"/>
      <c r="G616" s="32"/>
      <c r="H616" s="22">
        <v>106000</v>
      </c>
      <c r="I616" s="22">
        <v>0</v>
      </c>
      <c r="J616" s="49">
        <v>87000</v>
      </c>
      <c r="K616" s="50">
        <v>0</v>
      </c>
      <c r="L616" s="22">
        <v>0</v>
      </c>
      <c r="M616" s="22">
        <v>0</v>
      </c>
      <c r="N616" s="49">
        <v>0</v>
      </c>
      <c r="O616" s="50">
        <v>0</v>
      </c>
      <c r="P616" s="19">
        <v>257350</v>
      </c>
      <c r="Q616" s="19">
        <v>0</v>
      </c>
      <c r="R616" s="49"/>
      <c r="S616" s="50"/>
      <c r="T616" s="22"/>
      <c r="U616" s="22"/>
      <c r="V616" s="49"/>
      <c r="W616" s="50"/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1649</v>
      </c>
      <c r="B617" s="40" t="s">
        <v>1228</v>
      </c>
      <c r="C617" s="41" t="s">
        <v>1229</v>
      </c>
      <c r="D617" s="25">
        <f t="shared" si="18"/>
        <v>162515</v>
      </c>
      <c r="E617" s="35">
        <f t="shared" si="19"/>
        <v>0</v>
      </c>
      <c r="F617" s="29">
        <v>162515</v>
      </c>
      <c r="G617" s="30">
        <v>0</v>
      </c>
      <c r="H617" s="19">
        <v>0</v>
      </c>
      <c r="I617" s="19">
        <v>0</v>
      </c>
      <c r="J617" s="47">
        <v>0</v>
      </c>
      <c r="K617" s="48">
        <v>0</v>
      </c>
      <c r="L617" s="19">
        <v>0</v>
      </c>
      <c r="M617" s="19">
        <v>0</v>
      </c>
      <c r="N617" s="47">
        <v>0</v>
      </c>
      <c r="O617" s="48">
        <v>0</v>
      </c>
      <c r="P617" s="22">
        <v>0</v>
      </c>
      <c r="Q617" s="22">
        <v>0</v>
      </c>
      <c r="R617" s="47"/>
      <c r="S617" s="48"/>
      <c r="T617" s="19"/>
      <c r="U617" s="19"/>
      <c r="V617" s="47"/>
      <c r="W617" s="48"/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1649</v>
      </c>
      <c r="B618" s="40" t="s">
        <v>1230</v>
      </c>
      <c r="C618" s="41" t="s">
        <v>1231</v>
      </c>
      <c r="D618" s="25">
        <f t="shared" si="18"/>
        <v>0</v>
      </c>
      <c r="E618" s="35">
        <f t="shared" si="19"/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22"/>
      <c r="Q618" s="22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1649</v>
      </c>
      <c r="B619" s="40" t="s">
        <v>1232</v>
      </c>
      <c r="C619" s="41" t="s">
        <v>1233</v>
      </c>
      <c r="D619" s="25">
        <f t="shared" si="18"/>
        <v>694668</v>
      </c>
      <c r="E619" s="35">
        <f t="shared" si="19"/>
        <v>0</v>
      </c>
      <c r="F619" s="29">
        <v>72320</v>
      </c>
      <c r="G619" s="30">
        <v>0</v>
      </c>
      <c r="H619" s="19">
        <v>566668</v>
      </c>
      <c r="I619" s="19">
        <v>0</v>
      </c>
      <c r="J619" s="47">
        <v>0</v>
      </c>
      <c r="K619" s="48">
        <v>0</v>
      </c>
      <c r="L619" s="19">
        <v>40680</v>
      </c>
      <c r="M619" s="19">
        <v>0</v>
      </c>
      <c r="N619" s="47">
        <v>15000</v>
      </c>
      <c r="O619" s="48">
        <v>0</v>
      </c>
      <c r="P619" s="19">
        <v>0</v>
      </c>
      <c r="Q619" s="19">
        <v>0</v>
      </c>
      <c r="R619" s="47"/>
      <c r="S619" s="48"/>
      <c r="T619" s="19"/>
      <c r="U619" s="19"/>
      <c r="V619" s="47"/>
      <c r="W619" s="48"/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1649</v>
      </c>
      <c r="B620" s="40" t="s">
        <v>1234</v>
      </c>
      <c r="C620" s="41" t="s">
        <v>1235</v>
      </c>
      <c r="D620" s="25">
        <f t="shared" si="18"/>
        <v>486450</v>
      </c>
      <c r="E620" s="35">
        <f t="shared" si="19"/>
        <v>0</v>
      </c>
      <c r="F620" s="31"/>
      <c r="G620" s="32"/>
      <c r="H620" s="22">
        <v>103700</v>
      </c>
      <c r="I620" s="22">
        <v>0</v>
      </c>
      <c r="J620" s="49">
        <v>106100</v>
      </c>
      <c r="K620" s="50">
        <v>0</v>
      </c>
      <c r="L620" s="22">
        <v>94400</v>
      </c>
      <c r="M620" s="22">
        <v>0</v>
      </c>
      <c r="N620" s="49">
        <v>182250</v>
      </c>
      <c r="O620" s="50">
        <v>0</v>
      </c>
      <c r="P620" s="19">
        <v>0</v>
      </c>
      <c r="Q620" s="19">
        <v>0</v>
      </c>
      <c r="R620" s="49"/>
      <c r="S620" s="50"/>
      <c r="T620" s="22"/>
      <c r="U620" s="22"/>
      <c r="V620" s="49"/>
      <c r="W620" s="50"/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1649</v>
      </c>
      <c r="B621" s="40" t="s">
        <v>1236</v>
      </c>
      <c r="C621" s="41" t="s">
        <v>1237</v>
      </c>
      <c r="D621" s="25">
        <f t="shared" si="18"/>
        <v>0</v>
      </c>
      <c r="E621" s="35">
        <f t="shared" si="19"/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19"/>
      <c r="Q621" s="19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1649</v>
      </c>
      <c r="B622" s="40" t="s">
        <v>1238</v>
      </c>
      <c r="C622" s="41" t="s">
        <v>1239</v>
      </c>
      <c r="D622" s="25">
        <f t="shared" si="18"/>
        <v>1998615.35</v>
      </c>
      <c r="E622" s="35">
        <f t="shared" si="19"/>
        <v>0</v>
      </c>
      <c r="F622" s="29">
        <v>493520.94</v>
      </c>
      <c r="G622" s="30">
        <v>0</v>
      </c>
      <c r="H622" s="19">
        <v>384748.28</v>
      </c>
      <c r="I622" s="19">
        <v>0</v>
      </c>
      <c r="J622" s="47">
        <v>385450.46</v>
      </c>
      <c r="K622" s="48">
        <v>0</v>
      </c>
      <c r="L622" s="19">
        <v>211108.07</v>
      </c>
      <c r="M622" s="19">
        <v>0</v>
      </c>
      <c r="N622" s="47">
        <v>146436.04</v>
      </c>
      <c r="O622" s="48">
        <v>0</v>
      </c>
      <c r="P622" s="22">
        <v>377351.56</v>
      </c>
      <c r="Q622" s="22">
        <v>0</v>
      </c>
      <c r="R622" s="47"/>
      <c r="S622" s="48"/>
      <c r="T622" s="19"/>
      <c r="U622" s="19"/>
      <c r="V622" s="47"/>
      <c r="W622" s="48"/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1649</v>
      </c>
      <c r="B623" s="40" t="s">
        <v>1240</v>
      </c>
      <c r="C623" s="41" t="s">
        <v>1241</v>
      </c>
      <c r="D623" s="25">
        <f t="shared" si="18"/>
        <v>0</v>
      </c>
      <c r="E623" s="35">
        <f t="shared" si="19"/>
        <v>0</v>
      </c>
      <c r="F623" s="29"/>
      <c r="G623" s="30"/>
      <c r="H623" s="19"/>
      <c r="I623" s="19"/>
      <c r="J623" s="47"/>
      <c r="K623" s="48"/>
      <c r="L623" s="19"/>
      <c r="M623" s="19"/>
      <c r="N623" s="47"/>
      <c r="O623" s="48"/>
      <c r="P623" s="22"/>
      <c r="Q623" s="22"/>
      <c r="R623" s="47"/>
      <c r="S623" s="48"/>
      <c r="T623" s="19"/>
      <c r="U623" s="19"/>
      <c r="V623" s="47"/>
      <c r="W623" s="48"/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1649</v>
      </c>
      <c r="B624" s="40" t="s">
        <v>1242</v>
      </c>
      <c r="C624" s="41" t="s">
        <v>1243</v>
      </c>
      <c r="D624" s="25">
        <f t="shared" si="18"/>
        <v>0</v>
      </c>
      <c r="E624" s="35">
        <f t="shared" si="19"/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1649</v>
      </c>
      <c r="B625" s="40" t="s">
        <v>1244</v>
      </c>
      <c r="C625" s="41" t="s">
        <v>1245</v>
      </c>
      <c r="D625" s="25">
        <f t="shared" si="18"/>
        <v>0</v>
      </c>
      <c r="E625" s="35">
        <f t="shared" si="19"/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19"/>
      <c r="Q625" s="19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1649</v>
      </c>
      <c r="B626" s="40" t="s">
        <v>1246</v>
      </c>
      <c r="C626" s="41" t="s">
        <v>1247</v>
      </c>
      <c r="D626" s="25">
        <f t="shared" si="18"/>
        <v>0</v>
      </c>
      <c r="E626" s="35">
        <f t="shared" si="19"/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1649</v>
      </c>
      <c r="B627" s="40" t="s">
        <v>1248</v>
      </c>
      <c r="C627" s="41" t="s">
        <v>1249</v>
      </c>
      <c r="D627" s="25">
        <f t="shared" si="18"/>
        <v>0</v>
      </c>
      <c r="E627" s="35">
        <f t="shared" si="19"/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22"/>
      <c r="Q627" s="22"/>
      <c r="R627" s="49"/>
      <c r="S627" s="50"/>
      <c r="T627" s="22"/>
      <c r="U627" s="22"/>
      <c r="V627" s="49"/>
      <c r="W627" s="50"/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1649</v>
      </c>
      <c r="B628" s="40" t="s">
        <v>1250</v>
      </c>
      <c r="C628" s="41" t="s">
        <v>1251</v>
      </c>
      <c r="D628" s="25">
        <f t="shared" si="18"/>
        <v>1039600</v>
      </c>
      <c r="E628" s="35">
        <f t="shared" si="19"/>
        <v>0</v>
      </c>
      <c r="F628" s="29">
        <v>157020</v>
      </c>
      <c r="G628" s="30">
        <v>0</v>
      </c>
      <c r="H628" s="19">
        <v>361010</v>
      </c>
      <c r="I628" s="19">
        <v>0</v>
      </c>
      <c r="J628" s="47">
        <v>168550</v>
      </c>
      <c r="K628" s="48">
        <v>0</v>
      </c>
      <c r="L628" s="19">
        <v>175480</v>
      </c>
      <c r="M628" s="19">
        <v>0</v>
      </c>
      <c r="N628" s="47">
        <v>167540</v>
      </c>
      <c r="O628" s="48">
        <v>0</v>
      </c>
      <c r="P628" s="19">
        <v>10000</v>
      </c>
      <c r="Q628" s="19">
        <v>0</v>
      </c>
      <c r="R628" s="47"/>
      <c r="S628" s="48"/>
      <c r="T628" s="19"/>
      <c r="U628" s="19"/>
      <c r="V628" s="47"/>
      <c r="W628" s="48"/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1649</v>
      </c>
      <c r="B629" s="40" t="s">
        <v>1252</v>
      </c>
      <c r="C629" s="41" t="s">
        <v>1253</v>
      </c>
      <c r="D629" s="25">
        <f t="shared" si="18"/>
        <v>598650</v>
      </c>
      <c r="E629" s="35">
        <f t="shared" si="19"/>
        <v>0</v>
      </c>
      <c r="F629" s="29">
        <v>28000</v>
      </c>
      <c r="G629" s="30">
        <v>0</v>
      </c>
      <c r="H629" s="19">
        <v>203490</v>
      </c>
      <c r="I629" s="19">
        <v>0</v>
      </c>
      <c r="J629" s="47">
        <v>107770</v>
      </c>
      <c r="K629" s="48">
        <v>0</v>
      </c>
      <c r="L629" s="19">
        <v>131670</v>
      </c>
      <c r="M629" s="19">
        <v>0</v>
      </c>
      <c r="N629" s="47">
        <v>127720</v>
      </c>
      <c r="O629" s="48">
        <v>0</v>
      </c>
      <c r="P629" s="22">
        <v>0</v>
      </c>
      <c r="Q629" s="22">
        <v>0</v>
      </c>
      <c r="R629" s="47"/>
      <c r="S629" s="48"/>
      <c r="T629" s="19"/>
      <c r="U629" s="19"/>
      <c r="V629" s="47"/>
      <c r="W629" s="48"/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1649</v>
      </c>
      <c r="B630" s="40" t="s">
        <v>1254</v>
      </c>
      <c r="C630" s="41" t="s">
        <v>1255</v>
      </c>
      <c r="D630" s="25">
        <f t="shared" si="18"/>
        <v>1875956.4600000002</v>
      </c>
      <c r="E630" s="35">
        <f t="shared" si="19"/>
        <v>1600</v>
      </c>
      <c r="F630" s="29">
        <v>919425</v>
      </c>
      <c r="G630" s="30">
        <v>1600</v>
      </c>
      <c r="H630" s="19">
        <v>252457.14</v>
      </c>
      <c r="I630" s="19">
        <v>0</v>
      </c>
      <c r="J630" s="47">
        <v>127139.15</v>
      </c>
      <c r="K630" s="48">
        <v>0</v>
      </c>
      <c r="L630" s="19">
        <v>175488.64000000001</v>
      </c>
      <c r="M630" s="19">
        <v>0</v>
      </c>
      <c r="N630" s="47">
        <v>21682.5</v>
      </c>
      <c r="O630" s="48">
        <v>0</v>
      </c>
      <c r="P630" s="19">
        <v>379764.03</v>
      </c>
      <c r="Q630" s="19">
        <v>0</v>
      </c>
      <c r="R630" s="47"/>
      <c r="S630" s="48"/>
      <c r="T630" s="19"/>
      <c r="U630" s="19"/>
      <c r="V630" s="47"/>
      <c r="W630" s="48"/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1649</v>
      </c>
      <c r="B631" s="40" t="s">
        <v>1256</v>
      </c>
      <c r="C631" s="41" t="s">
        <v>1257</v>
      </c>
      <c r="D631" s="25">
        <f t="shared" si="18"/>
        <v>6807939.5</v>
      </c>
      <c r="E631" s="35">
        <f t="shared" si="19"/>
        <v>2500</v>
      </c>
      <c r="F631" s="29">
        <v>1366620</v>
      </c>
      <c r="G631" s="30">
        <v>0</v>
      </c>
      <c r="H631" s="19">
        <v>1826070</v>
      </c>
      <c r="I631" s="19">
        <v>2500</v>
      </c>
      <c r="J631" s="47">
        <v>520194.5</v>
      </c>
      <c r="K631" s="48">
        <v>0</v>
      </c>
      <c r="L631" s="19">
        <v>531565</v>
      </c>
      <c r="M631" s="19">
        <v>0</v>
      </c>
      <c r="N631" s="47">
        <v>1648380</v>
      </c>
      <c r="O631" s="48">
        <v>0</v>
      </c>
      <c r="P631" s="19">
        <v>915110</v>
      </c>
      <c r="Q631" s="19">
        <v>0</v>
      </c>
      <c r="R631" s="47"/>
      <c r="S631" s="48"/>
      <c r="T631" s="19"/>
      <c r="U631" s="19"/>
      <c r="V631" s="47"/>
      <c r="W631" s="48"/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1649</v>
      </c>
      <c r="B632" s="40" t="s">
        <v>1258</v>
      </c>
      <c r="C632" s="41" t="s">
        <v>1259</v>
      </c>
      <c r="D632" s="25">
        <f t="shared" si="18"/>
        <v>4707525</v>
      </c>
      <c r="E632" s="35">
        <f t="shared" si="19"/>
        <v>0</v>
      </c>
      <c r="F632" s="29"/>
      <c r="G632" s="30"/>
      <c r="H632" s="19">
        <v>1806830</v>
      </c>
      <c r="I632" s="19">
        <v>0</v>
      </c>
      <c r="J632" s="47">
        <v>0</v>
      </c>
      <c r="K632" s="48">
        <v>0</v>
      </c>
      <c r="L632" s="19">
        <v>1121645</v>
      </c>
      <c r="M632" s="19">
        <v>0</v>
      </c>
      <c r="N632" s="47">
        <v>1779050</v>
      </c>
      <c r="O632" s="48">
        <v>0</v>
      </c>
      <c r="P632" s="19">
        <v>0</v>
      </c>
      <c r="Q632" s="19">
        <v>0</v>
      </c>
      <c r="R632" s="47"/>
      <c r="S632" s="48"/>
      <c r="T632" s="19"/>
      <c r="U632" s="19"/>
      <c r="V632" s="47"/>
      <c r="W632" s="48"/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1649</v>
      </c>
      <c r="B633" s="40" t="s">
        <v>1260</v>
      </c>
      <c r="C633" s="41" t="s">
        <v>1261</v>
      </c>
      <c r="D633" s="25">
        <f t="shared" si="18"/>
        <v>0</v>
      </c>
      <c r="E633" s="35">
        <f t="shared" si="19"/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1649</v>
      </c>
      <c r="B634" s="40" t="s">
        <v>1262</v>
      </c>
      <c r="C634" s="41" t="s">
        <v>1263</v>
      </c>
      <c r="D634" s="25">
        <f t="shared" si="18"/>
        <v>216</v>
      </c>
      <c r="E634" s="35">
        <f t="shared" si="19"/>
        <v>0</v>
      </c>
      <c r="F634" s="29"/>
      <c r="G634" s="30"/>
      <c r="H634" s="19">
        <v>108</v>
      </c>
      <c r="I634" s="19">
        <v>0</v>
      </c>
      <c r="J634" s="47">
        <v>12</v>
      </c>
      <c r="K634" s="48">
        <v>0</v>
      </c>
      <c r="L634" s="19">
        <v>54</v>
      </c>
      <c r="M634" s="19">
        <v>0</v>
      </c>
      <c r="N634" s="47">
        <v>12</v>
      </c>
      <c r="O634" s="48">
        <v>0</v>
      </c>
      <c r="P634" s="19">
        <v>30</v>
      </c>
      <c r="Q634" s="19">
        <v>0</v>
      </c>
      <c r="R634" s="47"/>
      <c r="S634" s="48"/>
      <c r="T634" s="19"/>
      <c r="U634" s="19"/>
      <c r="V634" s="47"/>
      <c r="W634" s="48"/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1649</v>
      </c>
      <c r="B635" s="40" t="s">
        <v>1264</v>
      </c>
      <c r="C635" s="41" t="s">
        <v>1265</v>
      </c>
      <c r="D635" s="25">
        <f t="shared" si="18"/>
        <v>8149178.8300000001</v>
      </c>
      <c r="E635" s="35">
        <f t="shared" si="19"/>
        <v>0</v>
      </c>
      <c r="F635" s="29">
        <v>1796381.48</v>
      </c>
      <c r="G635" s="30">
        <v>0</v>
      </c>
      <c r="H635" s="19">
        <v>1470361.54</v>
      </c>
      <c r="I635" s="19">
        <v>0</v>
      </c>
      <c r="J635" s="47">
        <v>1240671.56</v>
      </c>
      <c r="K635" s="48">
        <v>0</v>
      </c>
      <c r="L635" s="19">
        <v>1279096.45</v>
      </c>
      <c r="M635" s="19">
        <v>0</v>
      </c>
      <c r="N635" s="47">
        <v>2334797.62</v>
      </c>
      <c r="O635" s="48">
        <v>0</v>
      </c>
      <c r="P635" s="22">
        <v>27870.18</v>
      </c>
      <c r="Q635" s="22">
        <v>0</v>
      </c>
      <c r="R635" s="47"/>
      <c r="S635" s="48"/>
      <c r="T635" s="19"/>
      <c r="U635" s="19"/>
      <c r="V635" s="47"/>
      <c r="W635" s="48"/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1649</v>
      </c>
      <c r="B636" s="40" t="s">
        <v>1266</v>
      </c>
      <c r="C636" s="41" t="s">
        <v>1267</v>
      </c>
      <c r="D636" s="25">
        <f t="shared" si="18"/>
        <v>200823.86</v>
      </c>
      <c r="E636" s="35">
        <f t="shared" si="19"/>
        <v>0</v>
      </c>
      <c r="F636" s="29"/>
      <c r="G636" s="30"/>
      <c r="H636" s="19"/>
      <c r="I636" s="19"/>
      <c r="J636" s="47">
        <v>25333.75</v>
      </c>
      <c r="K636" s="48">
        <v>0</v>
      </c>
      <c r="L636" s="19">
        <v>155490.10999999999</v>
      </c>
      <c r="M636" s="19">
        <v>0</v>
      </c>
      <c r="N636" s="47">
        <v>20000</v>
      </c>
      <c r="O636" s="48">
        <v>0</v>
      </c>
      <c r="P636" s="19">
        <v>0</v>
      </c>
      <c r="Q636" s="19">
        <v>0</v>
      </c>
      <c r="R636" s="47"/>
      <c r="S636" s="48"/>
      <c r="T636" s="19"/>
      <c r="U636" s="19"/>
      <c r="V636" s="47"/>
      <c r="W636" s="48"/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1649</v>
      </c>
      <c r="B637" s="40" t="s">
        <v>1268</v>
      </c>
      <c r="C637" s="41" t="s">
        <v>1269</v>
      </c>
      <c r="D637" s="25">
        <f t="shared" si="18"/>
        <v>181065.88999999998</v>
      </c>
      <c r="E637" s="35">
        <f t="shared" si="19"/>
        <v>0</v>
      </c>
      <c r="F637" s="29"/>
      <c r="G637" s="30"/>
      <c r="H637" s="19">
        <v>50942.69</v>
      </c>
      <c r="I637" s="19">
        <v>0</v>
      </c>
      <c r="J637" s="47">
        <v>36477.31</v>
      </c>
      <c r="K637" s="48">
        <v>0</v>
      </c>
      <c r="L637" s="19">
        <v>0</v>
      </c>
      <c r="M637" s="19">
        <v>0</v>
      </c>
      <c r="N637" s="47">
        <v>81357.899999999994</v>
      </c>
      <c r="O637" s="48">
        <v>0</v>
      </c>
      <c r="P637" s="19">
        <v>12287.99</v>
      </c>
      <c r="Q637" s="19">
        <v>0</v>
      </c>
      <c r="R637" s="47"/>
      <c r="S637" s="48"/>
      <c r="T637" s="19"/>
      <c r="U637" s="19"/>
      <c r="V637" s="47"/>
      <c r="W637" s="48"/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1649</v>
      </c>
      <c r="B638" s="40" t="s">
        <v>1270</v>
      </c>
      <c r="C638" s="41" t="s">
        <v>1271</v>
      </c>
      <c r="D638" s="25">
        <f t="shared" si="18"/>
        <v>576276.59</v>
      </c>
      <c r="E638" s="35">
        <f t="shared" si="19"/>
        <v>0</v>
      </c>
      <c r="F638" s="29">
        <v>78877.19</v>
      </c>
      <c r="G638" s="30">
        <v>0</v>
      </c>
      <c r="H638" s="19">
        <v>164248.94</v>
      </c>
      <c r="I638" s="19">
        <v>0</v>
      </c>
      <c r="J638" s="47">
        <v>83071.59</v>
      </c>
      <c r="K638" s="48">
        <v>0</v>
      </c>
      <c r="L638" s="19">
        <v>89331.09</v>
      </c>
      <c r="M638" s="19">
        <v>0</v>
      </c>
      <c r="N638" s="47">
        <v>84193.99</v>
      </c>
      <c r="O638" s="48">
        <v>0</v>
      </c>
      <c r="P638" s="19">
        <v>76553.789999999994</v>
      </c>
      <c r="Q638" s="19">
        <v>0</v>
      </c>
      <c r="R638" s="47"/>
      <c r="S638" s="48"/>
      <c r="T638" s="19"/>
      <c r="U638" s="19"/>
      <c r="V638" s="47"/>
      <c r="W638" s="48"/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1649</v>
      </c>
      <c r="B639" s="40" t="s">
        <v>1272</v>
      </c>
      <c r="C639" s="41" t="s">
        <v>1273</v>
      </c>
      <c r="D639" s="25">
        <f t="shared" si="18"/>
        <v>132688</v>
      </c>
      <c r="E639" s="35">
        <f t="shared" si="19"/>
        <v>0</v>
      </c>
      <c r="F639" s="29"/>
      <c r="G639" s="30"/>
      <c r="H639" s="19">
        <v>46777</v>
      </c>
      <c r="I639" s="19">
        <v>0</v>
      </c>
      <c r="J639" s="47">
        <v>32973</v>
      </c>
      <c r="K639" s="48">
        <v>0</v>
      </c>
      <c r="L639" s="19">
        <v>0</v>
      </c>
      <c r="M639" s="19">
        <v>0</v>
      </c>
      <c r="N639" s="47">
        <v>36899</v>
      </c>
      <c r="O639" s="48">
        <v>0</v>
      </c>
      <c r="P639" s="19">
        <v>16039</v>
      </c>
      <c r="Q639" s="19">
        <v>0</v>
      </c>
      <c r="R639" s="47"/>
      <c r="S639" s="48"/>
      <c r="T639" s="19"/>
      <c r="U639" s="19"/>
      <c r="V639" s="47"/>
      <c r="W639" s="48"/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1649</v>
      </c>
      <c r="B640" s="40" t="s">
        <v>1274</v>
      </c>
      <c r="C640" s="41" t="s">
        <v>1275</v>
      </c>
      <c r="D640" s="25">
        <f t="shared" si="18"/>
        <v>0</v>
      </c>
      <c r="E640" s="35">
        <f t="shared" si="19"/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1649</v>
      </c>
      <c r="B641" s="40" t="s">
        <v>1276</v>
      </c>
      <c r="C641" s="41" t="s">
        <v>1277</v>
      </c>
      <c r="D641" s="25">
        <f t="shared" si="18"/>
        <v>113483.12999999999</v>
      </c>
      <c r="E641" s="35">
        <f t="shared" si="19"/>
        <v>0</v>
      </c>
      <c r="F641" s="29"/>
      <c r="G641" s="30"/>
      <c r="H641" s="19"/>
      <c r="I641" s="19"/>
      <c r="J641" s="47"/>
      <c r="K641" s="48"/>
      <c r="L641" s="19">
        <v>9997.01</v>
      </c>
      <c r="M641" s="19">
        <v>0</v>
      </c>
      <c r="N641" s="47">
        <v>103486.12</v>
      </c>
      <c r="O641" s="48">
        <v>0</v>
      </c>
      <c r="P641" s="19">
        <v>0</v>
      </c>
      <c r="Q641" s="19">
        <v>0</v>
      </c>
      <c r="R641" s="47"/>
      <c r="S641" s="48"/>
      <c r="T641" s="19"/>
      <c r="U641" s="19"/>
      <c r="V641" s="47"/>
      <c r="W641" s="48"/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1649</v>
      </c>
      <c r="B642" s="40" t="s">
        <v>1278</v>
      </c>
      <c r="C642" s="41" t="s">
        <v>1279</v>
      </c>
      <c r="D642" s="25">
        <f t="shared" si="18"/>
        <v>72354286.200000003</v>
      </c>
      <c r="E642" s="35">
        <f t="shared" si="19"/>
        <v>134861.31</v>
      </c>
      <c r="F642" s="29">
        <v>13687809.859999999</v>
      </c>
      <c r="G642" s="30">
        <v>0</v>
      </c>
      <c r="H642" s="19">
        <v>8637419.25</v>
      </c>
      <c r="I642" s="19">
        <v>30492.98</v>
      </c>
      <c r="J642" s="47">
        <v>12117021.92</v>
      </c>
      <c r="K642" s="48">
        <v>0</v>
      </c>
      <c r="L642" s="19">
        <v>12972789.890000001</v>
      </c>
      <c r="M642" s="19">
        <v>0</v>
      </c>
      <c r="N642" s="47">
        <v>11326402.550000001</v>
      </c>
      <c r="O642" s="48">
        <v>15256.47</v>
      </c>
      <c r="P642" s="19">
        <v>13612842.73</v>
      </c>
      <c r="Q642" s="19">
        <v>89111.86</v>
      </c>
      <c r="R642" s="47"/>
      <c r="S642" s="48"/>
      <c r="T642" s="19"/>
      <c r="U642" s="19"/>
      <c r="V642" s="47"/>
      <c r="W642" s="48"/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1649</v>
      </c>
      <c r="B643" s="40" t="s">
        <v>1280</v>
      </c>
      <c r="C643" s="41" t="s">
        <v>1281</v>
      </c>
      <c r="D643" s="25">
        <f t="shared" si="18"/>
        <v>0</v>
      </c>
      <c r="E643" s="35">
        <f t="shared" si="19"/>
        <v>0</v>
      </c>
      <c r="F643" s="29"/>
      <c r="G643" s="30"/>
      <c r="H643" s="19"/>
      <c r="I643" s="19"/>
      <c r="J643" s="47"/>
      <c r="K643" s="48"/>
      <c r="L643" s="19"/>
      <c r="M643" s="19"/>
      <c r="N643" s="47"/>
      <c r="O643" s="48"/>
      <c r="P643" s="19"/>
      <c r="Q643" s="19"/>
      <c r="R643" s="47"/>
      <c r="S643" s="48"/>
      <c r="T643" s="19"/>
      <c r="U643" s="19"/>
      <c r="V643" s="47"/>
      <c r="W643" s="48"/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1649</v>
      </c>
      <c r="B644" s="40" t="s">
        <v>1282</v>
      </c>
      <c r="C644" s="41" t="s">
        <v>1283</v>
      </c>
      <c r="D644" s="25">
        <f t="shared" ref="D644:D707" si="20">F644+H644+J644+L644+N644+P644+R644+T644+V644+X644+Z644+AB644</f>
        <v>29230075.079999998</v>
      </c>
      <c r="E644" s="35">
        <f t="shared" ref="E644:E707" si="21">G644+I644+K644+M644+O644+Q644+S644+U644+W644+Y644+AA644+AC644</f>
        <v>152903</v>
      </c>
      <c r="F644" s="29">
        <v>3120743.09</v>
      </c>
      <c r="G644" s="30">
        <v>0</v>
      </c>
      <c r="H644" s="19">
        <v>5262053.43</v>
      </c>
      <c r="I644" s="19">
        <v>0</v>
      </c>
      <c r="J644" s="47">
        <v>5377332.54</v>
      </c>
      <c r="K644" s="48">
        <v>0</v>
      </c>
      <c r="L644" s="19">
        <v>4785427.3899999997</v>
      </c>
      <c r="M644" s="19">
        <v>0</v>
      </c>
      <c r="N644" s="47">
        <v>4799201.5599999996</v>
      </c>
      <c r="O644" s="48">
        <v>0</v>
      </c>
      <c r="P644" s="19">
        <v>5885317.0700000003</v>
      </c>
      <c r="Q644" s="19">
        <v>152903</v>
      </c>
      <c r="R644" s="47"/>
      <c r="S644" s="48"/>
      <c r="T644" s="19"/>
      <c r="U644" s="19"/>
      <c r="V644" s="47"/>
      <c r="W644" s="48"/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1649</v>
      </c>
      <c r="B645" s="40" t="s">
        <v>1284</v>
      </c>
      <c r="C645" s="41" t="s">
        <v>1285</v>
      </c>
      <c r="D645" s="25">
        <f t="shared" si="20"/>
        <v>18652736.399999999</v>
      </c>
      <c r="E645" s="35">
        <f t="shared" si="21"/>
        <v>0</v>
      </c>
      <c r="F645" s="29">
        <v>2423035.63</v>
      </c>
      <c r="G645" s="30">
        <v>0</v>
      </c>
      <c r="H645" s="19">
        <v>3678093.89</v>
      </c>
      <c r="I645" s="19">
        <v>0</v>
      </c>
      <c r="J645" s="47">
        <v>1575328.41</v>
      </c>
      <c r="K645" s="48">
        <v>0</v>
      </c>
      <c r="L645" s="19">
        <v>5029627.5199999996</v>
      </c>
      <c r="M645" s="19">
        <v>0</v>
      </c>
      <c r="N645" s="47">
        <v>3131436.61</v>
      </c>
      <c r="O645" s="48">
        <v>0</v>
      </c>
      <c r="P645" s="19">
        <v>2815214.34</v>
      </c>
      <c r="Q645" s="19">
        <v>0</v>
      </c>
      <c r="R645" s="47"/>
      <c r="S645" s="48"/>
      <c r="T645" s="19"/>
      <c r="U645" s="19"/>
      <c r="V645" s="47"/>
      <c r="W645" s="48"/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1649</v>
      </c>
      <c r="B646" s="40" t="s">
        <v>1286</v>
      </c>
      <c r="C646" s="41" t="s">
        <v>1287</v>
      </c>
      <c r="D646" s="25">
        <f t="shared" si="20"/>
        <v>5723750.9899999993</v>
      </c>
      <c r="E646" s="35">
        <f t="shared" si="21"/>
        <v>0</v>
      </c>
      <c r="F646" s="29">
        <v>994533.72</v>
      </c>
      <c r="G646" s="30">
        <v>0</v>
      </c>
      <c r="H646" s="19">
        <v>470499.92</v>
      </c>
      <c r="I646" s="19">
        <v>0</v>
      </c>
      <c r="J646" s="47">
        <v>1301382.6599999999</v>
      </c>
      <c r="K646" s="48">
        <v>0</v>
      </c>
      <c r="L646" s="19">
        <v>1180355.21</v>
      </c>
      <c r="M646" s="19">
        <v>0</v>
      </c>
      <c r="N646" s="47">
        <v>819812.1</v>
      </c>
      <c r="O646" s="48">
        <v>0</v>
      </c>
      <c r="P646" s="19">
        <v>957167.38</v>
      </c>
      <c r="Q646" s="19">
        <v>0</v>
      </c>
      <c r="R646" s="47"/>
      <c r="S646" s="48"/>
      <c r="T646" s="19"/>
      <c r="U646" s="19"/>
      <c r="V646" s="47"/>
      <c r="W646" s="48"/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1649</v>
      </c>
      <c r="B647" s="40" t="s">
        <v>1288</v>
      </c>
      <c r="C647" s="41" t="s">
        <v>1289</v>
      </c>
      <c r="D647" s="25">
        <f t="shared" si="20"/>
        <v>537375</v>
      </c>
      <c r="E647" s="35">
        <f t="shared" si="21"/>
        <v>0</v>
      </c>
      <c r="F647" s="29">
        <v>2200</v>
      </c>
      <c r="G647" s="30">
        <v>0</v>
      </c>
      <c r="H647" s="19">
        <v>385300</v>
      </c>
      <c r="I647" s="19">
        <v>0</v>
      </c>
      <c r="J647" s="47">
        <v>0</v>
      </c>
      <c r="K647" s="48">
        <v>0</v>
      </c>
      <c r="L647" s="19">
        <v>7200</v>
      </c>
      <c r="M647" s="19">
        <v>0</v>
      </c>
      <c r="N647" s="47">
        <v>99775</v>
      </c>
      <c r="O647" s="48">
        <v>0</v>
      </c>
      <c r="P647" s="19">
        <v>42900</v>
      </c>
      <c r="Q647" s="19">
        <v>0</v>
      </c>
      <c r="R647" s="47"/>
      <c r="S647" s="48"/>
      <c r="T647" s="19"/>
      <c r="U647" s="19"/>
      <c r="V647" s="47"/>
      <c r="W647" s="48"/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1649</v>
      </c>
      <c r="B648" s="40" t="s">
        <v>1290</v>
      </c>
      <c r="C648" s="41" t="s">
        <v>1291</v>
      </c>
      <c r="D648" s="25">
        <f t="shared" si="20"/>
        <v>1027817.42</v>
      </c>
      <c r="E648" s="35">
        <f t="shared" si="21"/>
        <v>0</v>
      </c>
      <c r="F648" s="29">
        <v>74546.05</v>
      </c>
      <c r="G648" s="30">
        <v>0</v>
      </c>
      <c r="H648" s="19">
        <v>372255.1</v>
      </c>
      <c r="I648" s="19">
        <v>0</v>
      </c>
      <c r="J648" s="47">
        <v>94836.2</v>
      </c>
      <c r="K648" s="48">
        <v>0</v>
      </c>
      <c r="L648" s="19">
        <v>126460.8</v>
      </c>
      <c r="M648" s="19">
        <v>0</v>
      </c>
      <c r="N648" s="47">
        <v>359719.27</v>
      </c>
      <c r="O648" s="48">
        <v>0</v>
      </c>
      <c r="P648" s="19">
        <v>0</v>
      </c>
      <c r="Q648" s="19">
        <v>0</v>
      </c>
      <c r="R648" s="47"/>
      <c r="S648" s="48"/>
      <c r="T648" s="19"/>
      <c r="U648" s="19"/>
      <c r="V648" s="47"/>
      <c r="W648" s="48"/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1649</v>
      </c>
      <c r="B649" s="40" t="s">
        <v>1292</v>
      </c>
      <c r="C649" s="41" t="s">
        <v>1293</v>
      </c>
      <c r="D649" s="25">
        <f t="shared" si="20"/>
        <v>0</v>
      </c>
      <c r="E649" s="35">
        <f t="shared" si="21"/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1649</v>
      </c>
      <c r="B650" s="40" t="s">
        <v>1294</v>
      </c>
      <c r="C650" s="41" t="s">
        <v>1295</v>
      </c>
      <c r="D650" s="25">
        <f t="shared" si="20"/>
        <v>157900</v>
      </c>
      <c r="E650" s="35">
        <f t="shared" si="21"/>
        <v>0</v>
      </c>
      <c r="F650" s="29"/>
      <c r="G650" s="30"/>
      <c r="H650" s="19"/>
      <c r="I650" s="19"/>
      <c r="J650" s="47">
        <v>49000</v>
      </c>
      <c r="K650" s="48">
        <v>0</v>
      </c>
      <c r="L650" s="19">
        <v>105900</v>
      </c>
      <c r="M650" s="19">
        <v>0</v>
      </c>
      <c r="N650" s="47">
        <v>3000</v>
      </c>
      <c r="O650" s="48">
        <v>0</v>
      </c>
      <c r="P650" s="19">
        <v>0</v>
      </c>
      <c r="Q650" s="19">
        <v>0</v>
      </c>
      <c r="R650" s="47"/>
      <c r="S650" s="48"/>
      <c r="T650" s="19"/>
      <c r="U650" s="19"/>
      <c r="V650" s="47"/>
      <c r="W650" s="48"/>
      <c r="X650" s="19"/>
      <c r="Y650" s="19"/>
      <c r="Z650" s="47"/>
      <c r="AA650" s="48"/>
      <c r="AB650" s="19"/>
      <c r="AC650" s="19"/>
      <c r="AD650" s="52"/>
      <c r="AE650" s="27"/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1649</v>
      </c>
      <c r="B651" s="40" t="s">
        <v>1296</v>
      </c>
      <c r="C651" s="41" t="s">
        <v>1297</v>
      </c>
      <c r="D651" s="25">
        <f t="shared" si="20"/>
        <v>0</v>
      </c>
      <c r="E651" s="35">
        <f t="shared" si="21"/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22"/>
      <c r="Q651" s="22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1649</v>
      </c>
      <c r="B652" s="40" t="s">
        <v>1298</v>
      </c>
      <c r="C652" s="41" t="s">
        <v>1299</v>
      </c>
      <c r="D652" s="25">
        <f t="shared" si="20"/>
        <v>0</v>
      </c>
      <c r="E652" s="35">
        <f t="shared" si="21"/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19"/>
      <c r="Q652" s="19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1649</v>
      </c>
      <c r="B653" s="40" t="s">
        <v>1300</v>
      </c>
      <c r="C653" s="41" t="s">
        <v>1301</v>
      </c>
      <c r="D653" s="25">
        <f t="shared" si="20"/>
        <v>0</v>
      </c>
      <c r="E653" s="35">
        <f t="shared" si="21"/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1649</v>
      </c>
      <c r="B654" s="40" t="s">
        <v>1302</v>
      </c>
      <c r="C654" s="41" t="s">
        <v>1303</v>
      </c>
      <c r="D654" s="25">
        <f t="shared" si="20"/>
        <v>1326800</v>
      </c>
      <c r="E654" s="35">
        <f t="shared" si="21"/>
        <v>0</v>
      </c>
      <c r="F654" s="31"/>
      <c r="G654" s="32"/>
      <c r="H654" s="22">
        <v>1326800</v>
      </c>
      <c r="I654" s="22">
        <v>0</v>
      </c>
      <c r="J654" s="49">
        <v>0</v>
      </c>
      <c r="K654" s="50">
        <v>0</v>
      </c>
      <c r="L654" s="22">
        <v>0</v>
      </c>
      <c r="M654" s="22">
        <v>0</v>
      </c>
      <c r="N654" s="49">
        <v>0</v>
      </c>
      <c r="O654" s="50">
        <v>0</v>
      </c>
      <c r="P654" s="22">
        <v>0</v>
      </c>
      <c r="Q654" s="22">
        <v>0</v>
      </c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1649</v>
      </c>
      <c r="B655" s="40" t="s">
        <v>1304</v>
      </c>
      <c r="C655" s="41" t="s">
        <v>1305</v>
      </c>
      <c r="D655" s="25">
        <f t="shared" si="20"/>
        <v>0</v>
      </c>
      <c r="E655" s="35">
        <f t="shared" si="21"/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19"/>
      <c r="Q655" s="19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1649</v>
      </c>
      <c r="B656" s="40" t="s">
        <v>1306</v>
      </c>
      <c r="C656" s="41" t="s">
        <v>1307</v>
      </c>
      <c r="D656" s="25">
        <f t="shared" si="20"/>
        <v>0</v>
      </c>
      <c r="E656" s="35">
        <f t="shared" si="21"/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1649</v>
      </c>
      <c r="B657" s="40" t="s">
        <v>1308</v>
      </c>
      <c r="C657" s="41" t="s">
        <v>1309</v>
      </c>
      <c r="D657" s="25">
        <f t="shared" si="20"/>
        <v>0</v>
      </c>
      <c r="E657" s="35">
        <f t="shared" si="21"/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1649</v>
      </c>
      <c r="B658" s="40" t="s">
        <v>1310</v>
      </c>
      <c r="C658" s="41" t="s">
        <v>1311</v>
      </c>
      <c r="D658" s="25">
        <f t="shared" si="20"/>
        <v>0</v>
      </c>
      <c r="E658" s="35">
        <f t="shared" si="21"/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22"/>
      <c r="Q658" s="22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1649</v>
      </c>
      <c r="B659" s="40" t="s">
        <v>1312</v>
      </c>
      <c r="C659" s="41" t="s">
        <v>1313</v>
      </c>
      <c r="D659" s="25">
        <f t="shared" si="20"/>
        <v>40928</v>
      </c>
      <c r="E659" s="35">
        <f t="shared" si="21"/>
        <v>0</v>
      </c>
      <c r="F659" s="31"/>
      <c r="G659" s="32"/>
      <c r="H659" s="22">
        <v>40928</v>
      </c>
      <c r="I659" s="22">
        <v>0</v>
      </c>
      <c r="J659" s="49">
        <v>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19">
        <v>0</v>
      </c>
      <c r="Q659" s="19">
        <v>0</v>
      </c>
      <c r="R659" s="49"/>
      <c r="S659" s="50"/>
      <c r="T659" s="22"/>
      <c r="U659" s="22"/>
      <c r="V659" s="49"/>
      <c r="W659" s="50"/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1649</v>
      </c>
      <c r="B660" s="40" t="s">
        <v>1314</v>
      </c>
      <c r="C660" s="41" t="s">
        <v>1315</v>
      </c>
      <c r="D660" s="25">
        <f t="shared" si="20"/>
        <v>0</v>
      </c>
      <c r="E660" s="35">
        <f t="shared" si="21"/>
        <v>0</v>
      </c>
      <c r="F660" s="29"/>
      <c r="G660" s="30"/>
      <c r="H660" s="19"/>
      <c r="I660" s="19"/>
      <c r="J660" s="47"/>
      <c r="K660" s="48"/>
      <c r="L660" s="19"/>
      <c r="M660" s="19"/>
      <c r="N660" s="47"/>
      <c r="O660" s="48"/>
      <c r="P660" s="22"/>
      <c r="Q660" s="22"/>
      <c r="R660" s="47"/>
      <c r="S660" s="48"/>
      <c r="T660" s="19"/>
      <c r="U660" s="19"/>
      <c r="V660" s="47"/>
      <c r="W660" s="48"/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1649</v>
      </c>
      <c r="B661" s="40" t="s">
        <v>1316</v>
      </c>
      <c r="C661" s="41" t="s">
        <v>1317</v>
      </c>
      <c r="D661" s="25">
        <f t="shared" si="20"/>
        <v>0</v>
      </c>
      <c r="E661" s="35">
        <f t="shared" si="21"/>
        <v>0</v>
      </c>
      <c r="F661" s="31"/>
      <c r="G661" s="32"/>
      <c r="H661" s="22"/>
      <c r="I661" s="22"/>
      <c r="J661" s="49"/>
      <c r="K661" s="50"/>
      <c r="L661" s="22"/>
      <c r="M661" s="22"/>
      <c r="N661" s="49"/>
      <c r="O661" s="50"/>
      <c r="P661" s="22"/>
      <c r="Q661" s="22"/>
      <c r="R661" s="49"/>
      <c r="S661" s="50"/>
      <c r="T661" s="22"/>
      <c r="U661" s="22"/>
      <c r="V661" s="49"/>
      <c r="W661" s="50"/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1649</v>
      </c>
      <c r="B662" s="40" t="s">
        <v>1318</v>
      </c>
      <c r="C662" s="41" t="s">
        <v>1319</v>
      </c>
      <c r="D662" s="25">
        <f t="shared" si="20"/>
        <v>1126165</v>
      </c>
      <c r="E662" s="35">
        <f t="shared" si="21"/>
        <v>0</v>
      </c>
      <c r="F662" s="29">
        <v>500309</v>
      </c>
      <c r="G662" s="30">
        <v>0</v>
      </c>
      <c r="H662" s="19">
        <v>430056</v>
      </c>
      <c r="I662" s="19">
        <v>0</v>
      </c>
      <c r="J662" s="47">
        <v>6800</v>
      </c>
      <c r="K662" s="48">
        <v>0</v>
      </c>
      <c r="L662" s="19">
        <v>96900</v>
      </c>
      <c r="M662" s="19">
        <v>0</v>
      </c>
      <c r="N662" s="47">
        <v>56900</v>
      </c>
      <c r="O662" s="48">
        <v>0</v>
      </c>
      <c r="P662" s="19">
        <v>35200</v>
      </c>
      <c r="Q662" s="19">
        <v>0</v>
      </c>
      <c r="R662" s="47"/>
      <c r="S662" s="48"/>
      <c r="T662" s="19"/>
      <c r="U662" s="19"/>
      <c r="V662" s="47"/>
      <c r="W662" s="48"/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1649</v>
      </c>
      <c r="B663" s="40" t="s">
        <v>1320</v>
      </c>
      <c r="C663" s="41" t="s">
        <v>1321</v>
      </c>
      <c r="D663" s="25">
        <f t="shared" si="20"/>
        <v>52800</v>
      </c>
      <c r="E663" s="35">
        <f t="shared" si="21"/>
        <v>0</v>
      </c>
      <c r="F663" s="31">
        <v>21750</v>
      </c>
      <c r="G663" s="32">
        <v>0</v>
      </c>
      <c r="H663" s="22">
        <v>0</v>
      </c>
      <c r="I663" s="22">
        <v>0</v>
      </c>
      <c r="J663" s="49">
        <v>0</v>
      </c>
      <c r="K663" s="50">
        <v>0</v>
      </c>
      <c r="L663" s="22">
        <v>0</v>
      </c>
      <c r="M663" s="22">
        <v>0</v>
      </c>
      <c r="N663" s="49">
        <v>31050</v>
      </c>
      <c r="O663" s="50">
        <v>0</v>
      </c>
      <c r="P663" s="22">
        <v>0</v>
      </c>
      <c r="Q663" s="22">
        <v>0</v>
      </c>
      <c r="R663" s="49"/>
      <c r="S663" s="50"/>
      <c r="T663" s="22"/>
      <c r="U663" s="22"/>
      <c r="V663" s="49"/>
      <c r="W663" s="50"/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1649</v>
      </c>
      <c r="B664" s="40" t="s">
        <v>1322</v>
      </c>
      <c r="C664" s="41" t="s">
        <v>1323</v>
      </c>
      <c r="D664" s="25">
        <f t="shared" si="20"/>
        <v>1165686</v>
      </c>
      <c r="E664" s="35">
        <f t="shared" si="21"/>
        <v>0</v>
      </c>
      <c r="F664" s="29">
        <v>472681</v>
      </c>
      <c r="G664" s="30">
        <v>0</v>
      </c>
      <c r="H664" s="19">
        <v>0</v>
      </c>
      <c r="I664" s="19">
        <v>0</v>
      </c>
      <c r="J664" s="47">
        <v>0</v>
      </c>
      <c r="K664" s="48">
        <v>0</v>
      </c>
      <c r="L664" s="19">
        <v>0</v>
      </c>
      <c r="M664" s="19">
        <v>0</v>
      </c>
      <c r="N664" s="47">
        <v>202430</v>
      </c>
      <c r="O664" s="48">
        <v>0</v>
      </c>
      <c r="P664" s="19">
        <v>490575</v>
      </c>
      <c r="Q664" s="19">
        <v>0</v>
      </c>
      <c r="R664" s="47"/>
      <c r="S664" s="48"/>
      <c r="T664" s="19"/>
      <c r="U664" s="19"/>
      <c r="V664" s="47"/>
      <c r="W664" s="48"/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1649</v>
      </c>
      <c r="B665" s="40" t="s">
        <v>1324</v>
      </c>
      <c r="C665" s="41" t="s">
        <v>1325</v>
      </c>
      <c r="D665" s="25">
        <f t="shared" si="20"/>
        <v>0</v>
      </c>
      <c r="E665" s="35">
        <f t="shared" si="21"/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22"/>
      <c r="Q665" s="22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1649</v>
      </c>
      <c r="B666" s="40" t="s">
        <v>1326</v>
      </c>
      <c r="C666" s="41" t="s">
        <v>1327</v>
      </c>
      <c r="D666" s="25">
        <f t="shared" si="20"/>
        <v>0</v>
      </c>
      <c r="E666" s="35">
        <f t="shared" si="21"/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1649</v>
      </c>
      <c r="B667" s="40" t="s">
        <v>1328</v>
      </c>
      <c r="C667" s="41" t="s">
        <v>1329</v>
      </c>
      <c r="D667" s="25">
        <f t="shared" si="20"/>
        <v>0</v>
      </c>
      <c r="E667" s="35">
        <f t="shared" si="21"/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19"/>
      <c r="Q667" s="19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1649</v>
      </c>
      <c r="B668" s="40" t="s">
        <v>1330</v>
      </c>
      <c r="C668" s="41" t="s">
        <v>1331</v>
      </c>
      <c r="D668" s="25">
        <f t="shared" si="20"/>
        <v>5495</v>
      </c>
      <c r="E668" s="35">
        <f t="shared" si="21"/>
        <v>0</v>
      </c>
      <c r="F668" s="31">
        <v>5095</v>
      </c>
      <c r="G668" s="32">
        <v>0</v>
      </c>
      <c r="H668" s="22">
        <v>0</v>
      </c>
      <c r="I668" s="22">
        <v>0</v>
      </c>
      <c r="J668" s="49">
        <v>0</v>
      </c>
      <c r="K668" s="50">
        <v>0</v>
      </c>
      <c r="L668" s="22">
        <v>0</v>
      </c>
      <c r="M668" s="22">
        <v>0</v>
      </c>
      <c r="N668" s="49">
        <v>400</v>
      </c>
      <c r="O668" s="50">
        <v>0</v>
      </c>
      <c r="P668" s="22">
        <v>0</v>
      </c>
      <c r="Q668" s="22">
        <v>0</v>
      </c>
      <c r="R668" s="49"/>
      <c r="S668" s="50"/>
      <c r="T668" s="22"/>
      <c r="U668" s="22"/>
      <c r="V668" s="49"/>
      <c r="W668" s="50"/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1649</v>
      </c>
      <c r="B669" s="40" t="s">
        <v>1332</v>
      </c>
      <c r="C669" s="41" t="s">
        <v>1333</v>
      </c>
      <c r="D669" s="25">
        <f t="shared" si="20"/>
        <v>29253484.25</v>
      </c>
      <c r="E669" s="35">
        <f t="shared" si="21"/>
        <v>0</v>
      </c>
      <c r="F669" s="29">
        <v>3513137</v>
      </c>
      <c r="G669" s="30">
        <v>0</v>
      </c>
      <c r="H669" s="19">
        <v>5840243.75</v>
      </c>
      <c r="I669" s="19">
        <v>0</v>
      </c>
      <c r="J669" s="47">
        <v>4523275.25</v>
      </c>
      <c r="K669" s="48">
        <v>0</v>
      </c>
      <c r="L669" s="19">
        <v>5820518</v>
      </c>
      <c r="M669" s="19">
        <v>0</v>
      </c>
      <c r="N669" s="47">
        <v>4760451.25</v>
      </c>
      <c r="O669" s="48">
        <v>0</v>
      </c>
      <c r="P669" s="22">
        <v>4795859</v>
      </c>
      <c r="Q669" s="22">
        <v>0</v>
      </c>
      <c r="R669" s="47"/>
      <c r="S669" s="48"/>
      <c r="T669" s="19"/>
      <c r="U669" s="19"/>
      <c r="V669" s="47"/>
      <c r="W669" s="48"/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1649</v>
      </c>
      <c r="B670" s="40" t="s">
        <v>1334</v>
      </c>
      <c r="C670" s="41" t="s">
        <v>1335</v>
      </c>
      <c r="D670" s="25">
        <f t="shared" si="20"/>
        <v>2115732.5</v>
      </c>
      <c r="E670" s="35">
        <f t="shared" si="21"/>
        <v>42450</v>
      </c>
      <c r="F670" s="29">
        <v>423380</v>
      </c>
      <c r="G670" s="30">
        <v>0</v>
      </c>
      <c r="H670" s="19">
        <v>429085</v>
      </c>
      <c r="I670" s="19">
        <v>0</v>
      </c>
      <c r="J670" s="47">
        <v>280330</v>
      </c>
      <c r="K670" s="48">
        <v>0</v>
      </c>
      <c r="L670" s="19">
        <v>271100</v>
      </c>
      <c r="M670" s="19">
        <v>0</v>
      </c>
      <c r="N670" s="47">
        <v>405047.5</v>
      </c>
      <c r="O670" s="48">
        <v>0</v>
      </c>
      <c r="P670" s="22">
        <v>306790</v>
      </c>
      <c r="Q670" s="22">
        <v>42450</v>
      </c>
      <c r="R670" s="47"/>
      <c r="S670" s="48"/>
      <c r="T670" s="19"/>
      <c r="U670" s="19"/>
      <c r="V670" s="47"/>
      <c r="W670" s="48"/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1649</v>
      </c>
      <c r="B671" s="40" t="s">
        <v>1336</v>
      </c>
      <c r="C671" s="41" t="s">
        <v>1337</v>
      </c>
      <c r="D671" s="25">
        <f t="shared" si="20"/>
        <v>0</v>
      </c>
      <c r="E671" s="35">
        <f t="shared" si="21"/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1649</v>
      </c>
      <c r="B672" s="40" t="s">
        <v>1338</v>
      </c>
      <c r="C672" s="41" t="s">
        <v>1339</v>
      </c>
      <c r="D672" s="25">
        <f t="shared" si="20"/>
        <v>0</v>
      </c>
      <c r="E672" s="35">
        <f t="shared" si="21"/>
        <v>0</v>
      </c>
      <c r="F672" s="31"/>
      <c r="G672" s="32"/>
      <c r="H672" s="22"/>
      <c r="I672" s="22"/>
      <c r="J672" s="49"/>
      <c r="K672" s="50"/>
      <c r="L672" s="22"/>
      <c r="M672" s="22"/>
      <c r="N672" s="49"/>
      <c r="O672" s="50"/>
      <c r="P672" s="19"/>
      <c r="Q672" s="19"/>
      <c r="R672" s="49"/>
      <c r="S672" s="50"/>
      <c r="T672" s="22"/>
      <c r="U672" s="22"/>
      <c r="V672" s="49"/>
      <c r="W672" s="50"/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1649</v>
      </c>
      <c r="B673" s="40" t="s">
        <v>1340</v>
      </c>
      <c r="C673" s="41" t="s">
        <v>1341</v>
      </c>
      <c r="D673" s="25">
        <f t="shared" si="20"/>
        <v>175000</v>
      </c>
      <c r="E673" s="35">
        <f t="shared" si="21"/>
        <v>0</v>
      </c>
      <c r="F673" s="29"/>
      <c r="G673" s="30"/>
      <c r="H673" s="19">
        <v>40000</v>
      </c>
      <c r="I673" s="19">
        <v>0</v>
      </c>
      <c r="J673" s="47">
        <v>45000</v>
      </c>
      <c r="K673" s="48">
        <v>0</v>
      </c>
      <c r="L673" s="19">
        <v>0</v>
      </c>
      <c r="M673" s="19">
        <v>0</v>
      </c>
      <c r="N673" s="47">
        <v>45000</v>
      </c>
      <c r="O673" s="48">
        <v>0</v>
      </c>
      <c r="P673" s="22">
        <v>45000</v>
      </c>
      <c r="Q673" s="22">
        <v>0</v>
      </c>
      <c r="R673" s="47"/>
      <c r="S673" s="48"/>
      <c r="T673" s="19"/>
      <c r="U673" s="19"/>
      <c r="V673" s="47"/>
      <c r="W673" s="48"/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1649</v>
      </c>
      <c r="B674" s="40" t="s">
        <v>1342</v>
      </c>
      <c r="C674" s="41" t="s">
        <v>1343</v>
      </c>
      <c r="D674" s="25">
        <f t="shared" si="20"/>
        <v>2975000</v>
      </c>
      <c r="E674" s="35">
        <f t="shared" si="21"/>
        <v>0</v>
      </c>
      <c r="F674" s="29">
        <v>590000</v>
      </c>
      <c r="G674" s="30">
        <v>0</v>
      </c>
      <c r="H674" s="19">
        <v>480000</v>
      </c>
      <c r="I674" s="19">
        <v>0</v>
      </c>
      <c r="J674" s="47">
        <v>450000</v>
      </c>
      <c r="K674" s="48">
        <v>0</v>
      </c>
      <c r="L674" s="19">
        <v>545000</v>
      </c>
      <c r="M674" s="19">
        <v>0</v>
      </c>
      <c r="N674" s="47">
        <v>460000</v>
      </c>
      <c r="O674" s="48">
        <v>0</v>
      </c>
      <c r="P674" s="22">
        <v>450000</v>
      </c>
      <c r="Q674" s="22">
        <v>0</v>
      </c>
      <c r="R674" s="47"/>
      <c r="S674" s="48"/>
      <c r="T674" s="19"/>
      <c r="U674" s="19"/>
      <c r="V674" s="47"/>
      <c r="W674" s="48"/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1649</v>
      </c>
      <c r="B675" s="40" t="s">
        <v>1344</v>
      </c>
      <c r="C675" s="41" t="s">
        <v>1345</v>
      </c>
      <c r="D675" s="25">
        <f t="shared" si="20"/>
        <v>570000</v>
      </c>
      <c r="E675" s="35">
        <f t="shared" si="21"/>
        <v>0</v>
      </c>
      <c r="F675" s="29"/>
      <c r="G675" s="30"/>
      <c r="H675" s="19">
        <v>90000</v>
      </c>
      <c r="I675" s="19">
        <v>0</v>
      </c>
      <c r="J675" s="47">
        <v>210000</v>
      </c>
      <c r="K675" s="48">
        <v>0</v>
      </c>
      <c r="L675" s="19">
        <v>0</v>
      </c>
      <c r="M675" s="19">
        <v>0</v>
      </c>
      <c r="N675" s="47">
        <v>130000</v>
      </c>
      <c r="O675" s="48">
        <v>0</v>
      </c>
      <c r="P675" s="19">
        <v>140000</v>
      </c>
      <c r="Q675" s="19">
        <v>0</v>
      </c>
      <c r="R675" s="47"/>
      <c r="S675" s="48"/>
      <c r="T675" s="19"/>
      <c r="U675" s="19"/>
      <c r="V675" s="47"/>
      <c r="W675" s="48"/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1649</v>
      </c>
      <c r="B676" s="40" t="s">
        <v>1346</v>
      </c>
      <c r="C676" s="41" t="s">
        <v>1347</v>
      </c>
      <c r="D676" s="25">
        <f t="shared" si="20"/>
        <v>540000</v>
      </c>
      <c r="E676" s="35">
        <f t="shared" si="21"/>
        <v>0</v>
      </c>
      <c r="F676" s="29">
        <v>90000</v>
      </c>
      <c r="G676" s="30">
        <v>0</v>
      </c>
      <c r="H676" s="19">
        <v>90000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/>
      <c r="S676" s="48"/>
      <c r="T676" s="19"/>
      <c r="U676" s="19"/>
      <c r="V676" s="47"/>
      <c r="W676" s="48"/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1649</v>
      </c>
      <c r="B677" s="40" t="s">
        <v>1348</v>
      </c>
      <c r="C677" s="41" t="s">
        <v>1349</v>
      </c>
      <c r="D677" s="25">
        <f t="shared" si="20"/>
        <v>0</v>
      </c>
      <c r="E677" s="35">
        <f t="shared" si="21"/>
        <v>0</v>
      </c>
      <c r="F677" s="29"/>
      <c r="G677" s="30"/>
      <c r="H677" s="19"/>
      <c r="I677" s="19"/>
      <c r="J677" s="47"/>
      <c r="K677" s="48"/>
      <c r="L677" s="19"/>
      <c r="M677" s="19"/>
      <c r="N677" s="47"/>
      <c r="O677" s="48"/>
      <c r="P677" s="19"/>
      <c r="Q677" s="19"/>
      <c r="R677" s="47"/>
      <c r="S677" s="48"/>
      <c r="T677" s="19"/>
      <c r="U677" s="19"/>
      <c r="V677" s="47"/>
      <c r="W677" s="48"/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1649</v>
      </c>
      <c r="B678" s="40" t="s">
        <v>1350</v>
      </c>
      <c r="C678" s="41" t="s">
        <v>1351</v>
      </c>
      <c r="D678" s="25">
        <f t="shared" si="20"/>
        <v>214904</v>
      </c>
      <c r="E678" s="35">
        <f t="shared" si="21"/>
        <v>0</v>
      </c>
      <c r="F678" s="29">
        <v>43414</v>
      </c>
      <c r="G678" s="30">
        <v>0</v>
      </c>
      <c r="H678" s="19">
        <v>32340</v>
      </c>
      <c r="I678" s="19">
        <v>0</v>
      </c>
      <c r="J678" s="47">
        <v>16798</v>
      </c>
      <c r="K678" s="48">
        <v>0</v>
      </c>
      <c r="L678" s="19">
        <v>5100</v>
      </c>
      <c r="M678" s="19">
        <v>0</v>
      </c>
      <c r="N678" s="47">
        <v>92892</v>
      </c>
      <c r="O678" s="48">
        <v>0</v>
      </c>
      <c r="P678" s="19">
        <v>24360</v>
      </c>
      <c r="Q678" s="19">
        <v>0</v>
      </c>
      <c r="R678" s="47"/>
      <c r="S678" s="48"/>
      <c r="T678" s="19"/>
      <c r="U678" s="19"/>
      <c r="V678" s="47"/>
      <c r="W678" s="48"/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1649</v>
      </c>
      <c r="B679" s="40" t="s">
        <v>1352</v>
      </c>
      <c r="C679" s="41" t="s">
        <v>1353</v>
      </c>
      <c r="D679" s="25">
        <f t="shared" si="20"/>
        <v>0</v>
      </c>
      <c r="E679" s="35">
        <f t="shared" si="21"/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1649</v>
      </c>
      <c r="B680" s="40" t="s">
        <v>1354</v>
      </c>
      <c r="C680" s="41" t="s">
        <v>1355</v>
      </c>
      <c r="D680" s="25">
        <f t="shared" si="20"/>
        <v>450661.92000000004</v>
      </c>
      <c r="E680" s="35">
        <f t="shared" si="21"/>
        <v>0</v>
      </c>
      <c r="F680" s="29">
        <v>74284.929999999993</v>
      </c>
      <c r="G680" s="30">
        <v>0</v>
      </c>
      <c r="H680" s="19">
        <v>74284.929999999993</v>
      </c>
      <c r="I680" s="19">
        <v>0</v>
      </c>
      <c r="J680" s="47">
        <v>76761.100000000006</v>
      </c>
      <c r="K680" s="48">
        <v>0</v>
      </c>
      <c r="L680" s="19">
        <v>76761.100000000006</v>
      </c>
      <c r="M680" s="19">
        <v>0</v>
      </c>
      <c r="N680" s="47">
        <v>71808.759999999995</v>
      </c>
      <c r="O680" s="48">
        <v>0</v>
      </c>
      <c r="P680" s="19">
        <v>76761.100000000006</v>
      </c>
      <c r="Q680" s="19">
        <v>0</v>
      </c>
      <c r="R680" s="47"/>
      <c r="S680" s="48"/>
      <c r="T680" s="19"/>
      <c r="U680" s="19"/>
      <c r="V680" s="47"/>
      <c r="W680" s="48"/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1649</v>
      </c>
      <c r="B681" s="40" t="s">
        <v>1356</v>
      </c>
      <c r="C681" s="41" t="s">
        <v>1357</v>
      </c>
      <c r="D681" s="25">
        <f t="shared" si="20"/>
        <v>14676565.119999999</v>
      </c>
      <c r="E681" s="35">
        <f t="shared" si="21"/>
        <v>0</v>
      </c>
      <c r="F681" s="29">
        <v>2419214.0299999998</v>
      </c>
      <c r="G681" s="30">
        <v>0</v>
      </c>
      <c r="H681" s="19">
        <v>2419214.0299999998</v>
      </c>
      <c r="I681" s="19">
        <v>0</v>
      </c>
      <c r="J681" s="47">
        <v>2499854.5</v>
      </c>
      <c r="K681" s="48">
        <v>0</v>
      </c>
      <c r="L681" s="19">
        <v>2499854.5</v>
      </c>
      <c r="M681" s="19">
        <v>0</v>
      </c>
      <c r="N681" s="47">
        <v>2338573.56</v>
      </c>
      <c r="O681" s="48">
        <v>0</v>
      </c>
      <c r="P681" s="19">
        <v>2499854.5</v>
      </c>
      <c r="Q681" s="19">
        <v>0</v>
      </c>
      <c r="R681" s="47"/>
      <c r="S681" s="48"/>
      <c r="T681" s="19"/>
      <c r="U681" s="19"/>
      <c r="V681" s="47"/>
      <c r="W681" s="48"/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1649</v>
      </c>
      <c r="B682" s="40" t="s">
        <v>1358</v>
      </c>
      <c r="C682" s="41" t="s">
        <v>1359</v>
      </c>
      <c r="D682" s="25">
        <f t="shared" si="20"/>
        <v>27723.819999999996</v>
      </c>
      <c r="E682" s="35">
        <f t="shared" si="21"/>
        <v>0</v>
      </c>
      <c r="F682" s="31">
        <v>4569.8599999999997</v>
      </c>
      <c r="G682" s="32">
        <v>0</v>
      </c>
      <c r="H682" s="22">
        <v>4569.8599999999997</v>
      </c>
      <c r="I682" s="22">
        <v>0</v>
      </c>
      <c r="J682" s="49">
        <v>4722.1899999999996</v>
      </c>
      <c r="K682" s="50">
        <v>0</v>
      </c>
      <c r="L682" s="22">
        <v>4722.1899999999996</v>
      </c>
      <c r="M682" s="22">
        <v>0</v>
      </c>
      <c r="N682" s="49">
        <v>4417.53</v>
      </c>
      <c r="O682" s="50">
        <v>0</v>
      </c>
      <c r="P682" s="19">
        <v>4722.1899999999996</v>
      </c>
      <c r="Q682" s="19">
        <v>0</v>
      </c>
      <c r="R682" s="49"/>
      <c r="S682" s="50"/>
      <c r="T682" s="22"/>
      <c r="U682" s="22"/>
      <c r="V682" s="49"/>
      <c r="W682" s="50"/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1649</v>
      </c>
      <c r="B683" s="40" t="s">
        <v>1360</v>
      </c>
      <c r="C683" s="41" t="s">
        <v>1361</v>
      </c>
      <c r="D683" s="25">
        <f t="shared" si="20"/>
        <v>19078.43</v>
      </c>
      <c r="E683" s="35">
        <f t="shared" si="21"/>
        <v>0</v>
      </c>
      <c r="F683" s="29">
        <v>3144.8</v>
      </c>
      <c r="G683" s="30">
        <v>0</v>
      </c>
      <c r="H683" s="19">
        <v>3144.8</v>
      </c>
      <c r="I683" s="19">
        <v>0</v>
      </c>
      <c r="J683" s="47">
        <v>3249.62</v>
      </c>
      <c r="K683" s="48">
        <v>0</v>
      </c>
      <c r="L683" s="19">
        <v>3249.62</v>
      </c>
      <c r="M683" s="19">
        <v>0</v>
      </c>
      <c r="N683" s="47">
        <v>3039.97</v>
      </c>
      <c r="O683" s="48">
        <v>0</v>
      </c>
      <c r="P683" s="19">
        <v>3249.62</v>
      </c>
      <c r="Q683" s="19">
        <v>0</v>
      </c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1649</v>
      </c>
      <c r="B684" s="40" t="s">
        <v>1362</v>
      </c>
      <c r="C684" s="41" t="s">
        <v>1363</v>
      </c>
      <c r="D684" s="25">
        <f t="shared" si="20"/>
        <v>0</v>
      </c>
      <c r="E684" s="35">
        <f t="shared" si="21"/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22"/>
      <c r="Q684" s="22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1649</v>
      </c>
      <c r="B685" s="40" t="s">
        <v>1364</v>
      </c>
      <c r="C685" s="41" t="s">
        <v>1365</v>
      </c>
      <c r="D685" s="25">
        <f t="shared" si="20"/>
        <v>0</v>
      </c>
      <c r="E685" s="35">
        <f t="shared" si="21"/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19"/>
      <c r="Q685" s="19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1649</v>
      </c>
      <c r="B686" s="40" t="s">
        <v>1366</v>
      </c>
      <c r="C686" s="41" t="s">
        <v>1367</v>
      </c>
      <c r="D686" s="25">
        <f t="shared" si="20"/>
        <v>0</v>
      </c>
      <c r="E686" s="35">
        <f t="shared" si="21"/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1649</v>
      </c>
      <c r="B687" s="40" t="s">
        <v>1368</v>
      </c>
      <c r="C687" s="41" t="s">
        <v>1369</v>
      </c>
      <c r="D687" s="25">
        <f t="shared" si="20"/>
        <v>0</v>
      </c>
      <c r="E687" s="35">
        <f t="shared" si="21"/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1649</v>
      </c>
      <c r="B688" s="40" t="s">
        <v>1370</v>
      </c>
      <c r="C688" s="41" t="s">
        <v>1371</v>
      </c>
      <c r="D688" s="25">
        <f t="shared" si="20"/>
        <v>0</v>
      </c>
      <c r="E688" s="35">
        <f t="shared" si="21"/>
        <v>0</v>
      </c>
      <c r="F688" s="31"/>
      <c r="G688" s="32"/>
      <c r="H688" s="22"/>
      <c r="I688" s="22"/>
      <c r="J688" s="49"/>
      <c r="K688" s="50"/>
      <c r="L688" s="22"/>
      <c r="M688" s="22"/>
      <c r="N688" s="49"/>
      <c r="O688" s="50"/>
      <c r="P688" s="22"/>
      <c r="Q688" s="22"/>
      <c r="R688" s="49"/>
      <c r="S688" s="50"/>
      <c r="T688" s="22"/>
      <c r="U688" s="22"/>
      <c r="V688" s="49"/>
      <c r="W688" s="50"/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1649</v>
      </c>
      <c r="B689" s="40" t="s">
        <v>1372</v>
      </c>
      <c r="C689" s="41" t="s">
        <v>1373</v>
      </c>
      <c r="D689" s="25">
        <f t="shared" si="20"/>
        <v>0</v>
      </c>
      <c r="E689" s="35">
        <f t="shared" si="21"/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1649</v>
      </c>
      <c r="B690" s="40" t="s">
        <v>1374</v>
      </c>
      <c r="C690" s="41" t="s">
        <v>1375</v>
      </c>
      <c r="D690" s="25">
        <f t="shared" si="20"/>
        <v>1124410.97</v>
      </c>
      <c r="E690" s="35">
        <f t="shared" si="21"/>
        <v>0</v>
      </c>
      <c r="F690" s="29">
        <v>185342.47</v>
      </c>
      <c r="G690" s="30">
        <v>0</v>
      </c>
      <c r="H690" s="19">
        <v>185342.47</v>
      </c>
      <c r="I690" s="19">
        <v>0</v>
      </c>
      <c r="J690" s="47">
        <v>191520.55</v>
      </c>
      <c r="K690" s="48">
        <v>0</v>
      </c>
      <c r="L690" s="19">
        <v>191520.55</v>
      </c>
      <c r="M690" s="19">
        <v>0</v>
      </c>
      <c r="N690" s="47">
        <v>179164.38</v>
      </c>
      <c r="O690" s="48">
        <v>0</v>
      </c>
      <c r="P690" s="22">
        <v>191520.55</v>
      </c>
      <c r="Q690" s="22">
        <v>0</v>
      </c>
      <c r="R690" s="47"/>
      <c r="S690" s="48"/>
      <c r="T690" s="19"/>
      <c r="U690" s="19"/>
      <c r="V690" s="47"/>
      <c r="W690" s="48"/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1649</v>
      </c>
      <c r="B691" s="40" t="s">
        <v>1376</v>
      </c>
      <c r="C691" s="41" t="s">
        <v>1377</v>
      </c>
      <c r="D691" s="25">
        <f t="shared" si="20"/>
        <v>0</v>
      </c>
      <c r="E691" s="35">
        <f t="shared" si="21"/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1649</v>
      </c>
      <c r="B692" s="40" t="s">
        <v>1378</v>
      </c>
      <c r="C692" s="41" t="s">
        <v>1379</v>
      </c>
      <c r="D692" s="25">
        <f t="shared" si="20"/>
        <v>0</v>
      </c>
      <c r="E692" s="35">
        <f t="shared" si="21"/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1649</v>
      </c>
      <c r="B693" s="40" t="s">
        <v>1380</v>
      </c>
      <c r="C693" s="41" t="s">
        <v>1381</v>
      </c>
      <c r="D693" s="25">
        <f t="shared" si="20"/>
        <v>0</v>
      </c>
      <c r="E693" s="35">
        <f t="shared" si="21"/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19"/>
      <c r="Q693" s="19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1649</v>
      </c>
      <c r="B694" s="40" t="s">
        <v>1382</v>
      </c>
      <c r="C694" s="41" t="s">
        <v>1383</v>
      </c>
      <c r="D694" s="25">
        <f t="shared" si="20"/>
        <v>0</v>
      </c>
      <c r="E694" s="35">
        <f t="shared" si="21"/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1649</v>
      </c>
      <c r="B695" s="40" t="s">
        <v>1384</v>
      </c>
      <c r="C695" s="41" t="s">
        <v>1385</v>
      </c>
      <c r="D695" s="25">
        <f t="shared" si="20"/>
        <v>8066140.0900000008</v>
      </c>
      <c r="E695" s="35">
        <f t="shared" si="21"/>
        <v>0</v>
      </c>
      <c r="F695" s="29">
        <v>1331164.31</v>
      </c>
      <c r="G695" s="30">
        <v>0</v>
      </c>
      <c r="H695" s="19">
        <v>1331164.31</v>
      </c>
      <c r="I695" s="19">
        <v>0</v>
      </c>
      <c r="J695" s="47">
        <v>1375536.45</v>
      </c>
      <c r="K695" s="48">
        <v>0</v>
      </c>
      <c r="L695" s="19">
        <v>1375536.45</v>
      </c>
      <c r="M695" s="19">
        <v>0</v>
      </c>
      <c r="N695" s="47">
        <v>1286792.1599999999</v>
      </c>
      <c r="O695" s="48">
        <v>0</v>
      </c>
      <c r="P695" s="22">
        <v>1365946.41</v>
      </c>
      <c r="Q695" s="22">
        <v>0</v>
      </c>
      <c r="R695" s="47"/>
      <c r="S695" s="48"/>
      <c r="T695" s="19"/>
      <c r="U695" s="19"/>
      <c r="V695" s="47"/>
      <c r="W695" s="48"/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1649</v>
      </c>
      <c r="B696" s="40" t="s">
        <v>1386</v>
      </c>
      <c r="C696" s="41" t="s">
        <v>1387</v>
      </c>
      <c r="D696" s="25">
        <f t="shared" si="20"/>
        <v>0</v>
      </c>
      <c r="E696" s="35">
        <f t="shared" si="21"/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22"/>
      <c r="Q696" s="22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1649</v>
      </c>
      <c r="B697" s="40" t="s">
        <v>1388</v>
      </c>
      <c r="C697" s="41" t="s">
        <v>1389</v>
      </c>
      <c r="D697" s="25">
        <f t="shared" si="20"/>
        <v>0</v>
      </c>
      <c r="E697" s="35">
        <f t="shared" si="21"/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1649</v>
      </c>
      <c r="B698" s="40" t="s">
        <v>1390</v>
      </c>
      <c r="C698" s="41" t="s">
        <v>1391</v>
      </c>
      <c r="D698" s="25">
        <f t="shared" si="20"/>
        <v>0</v>
      </c>
      <c r="E698" s="35">
        <f t="shared" si="21"/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1649</v>
      </c>
      <c r="B699" s="40" t="s">
        <v>1392</v>
      </c>
      <c r="C699" s="41" t="s">
        <v>1393</v>
      </c>
      <c r="D699" s="25">
        <f t="shared" si="20"/>
        <v>0</v>
      </c>
      <c r="E699" s="35">
        <f t="shared" si="21"/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1649</v>
      </c>
      <c r="B700" s="40" t="s">
        <v>1394</v>
      </c>
      <c r="C700" s="41" t="s">
        <v>1395</v>
      </c>
      <c r="D700" s="25">
        <f t="shared" si="20"/>
        <v>0</v>
      </c>
      <c r="E700" s="35">
        <f t="shared" si="21"/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19"/>
      <c r="Q700" s="19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1649</v>
      </c>
      <c r="B701" s="40" t="s">
        <v>1396</v>
      </c>
      <c r="C701" s="41" t="s">
        <v>1397</v>
      </c>
      <c r="D701" s="25">
        <f t="shared" si="20"/>
        <v>0</v>
      </c>
      <c r="E701" s="35">
        <f t="shared" si="21"/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1649</v>
      </c>
      <c r="B702" s="40" t="s">
        <v>1398</v>
      </c>
      <c r="C702" s="41" t="s">
        <v>1399</v>
      </c>
      <c r="D702" s="25">
        <f t="shared" si="20"/>
        <v>0</v>
      </c>
      <c r="E702" s="35">
        <f t="shared" si="21"/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1649</v>
      </c>
      <c r="B703" s="40" t="s">
        <v>1400</v>
      </c>
      <c r="C703" s="41" t="s">
        <v>1401</v>
      </c>
      <c r="D703" s="25">
        <f t="shared" si="20"/>
        <v>0</v>
      </c>
      <c r="E703" s="35">
        <f t="shared" si="21"/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1649</v>
      </c>
      <c r="B704" s="40" t="s">
        <v>1402</v>
      </c>
      <c r="C704" s="41" t="s">
        <v>1403</v>
      </c>
      <c r="D704" s="25">
        <f t="shared" si="20"/>
        <v>0</v>
      </c>
      <c r="E704" s="35">
        <f t="shared" si="21"/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1649</v>
      </c>
      <c r="B705" s="40" t="s">
        <v>1404</v>
      </c>
      <c r="C705" s="41" t="s">
        <v>1405</v>
      </c>
      <c r="D705" s="25">
        <f t="shared" si="20"/>
        <v>0</v>
      </c>
      <c r="E705" s="35">
        <f t="shared" si="21"/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1649</v>
      </c>
      <c r="B706" s="40" t="s">
        <v>1406</v>
      </c>
      <c r="C706" s="41" t="s">
        <v>1407</v>
      </c>
      <c r="D706" s="25">
        <f t="shared" si="20"/>
        <v>548493.16</v>
      </c>
      <c r="E706" s="35">
        <f t="shared" si="21"/>
        <v>0</v>
      </c>
      <c r="F706" s="29">
        <v>90410.96</v>
      </c>
      <c r="G706" s="30">
        <v>0</v>
      </c>
      <c r="H706" s="19">
        <v>90410.96</v>
      </c>
      <c r="I706" s="19">
        <v>0</v>
      </c>
      <c r="J706" s="47">
        <v>93424.66</v>
      </c>
      <c r="K706" s="48">
        <v>0</v>
      </c>
      <c r="L706" s="19">
        <v>93424.66</v>
      </c>
      <c r="M706" s="19">
        <v>0</v>
      </c>
      <c r="N706" s="47">
        <v>87397.26</v>
      </c>
      <c r="O706" s="48">
        <v>0</v>
      </c>
      <c r="P706" s="22">
        <v>93424.66</v>
      </c>
      <c r="Q706" s="22">
        <v>0</v>
      </c>
      <c r="R706" s="47"/>
      <c r="S706" s="48"/>
      <c r="T706" s="19"/>
      <c r="U706" s="19"/>
      <c r="V706" s="47"/>
      <c r="W706" s="48"/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1649</v>
      </c>
      <c r="B707" s="40" t="s">
        <v>1408</v>
      </c>
      <c r="C707" s="41" t="s">
        <v>1409</v>
      </c>
      <c r="D707" s="25">
        <f t="shared" si="20"/>
        <v>15537.339999999998</v>
      </c>
      <c r="E707" s="35">
        <f t="shared" si="21"/>
        <v>0</v>
      </c>
      <c r="F707" s="29">
        <v>2561.1</v>
      </c>
      <c r="G707" s="30">
        <v>0</v>
      </c>
      <c r="H707" s="19">
        <v>2561.1</v>
      </c>
      <c r="I707" s="19">
        <v>0</v>
      </c>
      <c r="J707" s="47">
        <v>2646.47</v>
      </c>
      <c r="K707" s="48">
        <v>0</v>
      </c>
      <c r="L707" s="19">
        <v>2646.47</v>
      </c>
      <c r="M707" s="19">
        <v>0</v>
      </c>
      <c r="N707" s="47">
        <v>2475.73</v>
      </c>
      <c r="O707" s="48">
        <v>0</v>
      </c>
      <c r="P707" s="22">
        <v>2646.47</v>
      </c>
      <c r="Q707" s="22">
        <v>0</v>
      </c>
      <c r="R707" s="47"/>
      <c r="S707" s="48"/>
      <c r="T707" s="19"/>
      <c r="U707" s="19"/>
      <c r="V707" s="47"/>
      <c r="W707" s="48"/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1649</v>
      </c>
      <c r="B708" s="40" t="s">
        <v>1410</v>
      </c>
      <c r="C708" s="41" t="s">
        <v>1411</v>
      </c>
      <c r="D708" s="25">
        <f t="shared" ref="D708:D771" si="22">F708+H708+J708+L708+N708+P708+R708+T708+V708+X708+Z708+AB708</f>
        <v>28701.16</v>
      </c>
      <c r="E708" s="35">
        <f t="shared" ref="E708:E771" si="23">G708+I708+K708+M708+O708+Q708+S708+U708+W708+Y708+AA708+AC708</f>
        <v>0</v>
      </c>
      <c r="F708" s="29">
        <v>4730.96</v>
      </c>
      <c r="G708" s="30">
        <v>0</v>
      </c>
      <c r="H708" s="19">
        <v>4730.96</v>
      </c>
      <c r="I708" s="19">
        <v>0</v>
      </c>
      <c r="J708" s="47">
        <v>4888.66</v>
      </c>
      <c r="K708" s="48">
        <v>0</v>
      </c>
      <c r="L708" s="19">
        <v>4888.66</v>
      </c>
      <c r="M708" s="19">
        <v>0</v>
      </c>
      <c r="N708" s="47">
        <v>4573.26</v>
      </c>
      <c r="O708" s="48">
        <v>0</v>
      </c>
      <c r="P708" s="19">
        <v>4888.66</v>
      </c>
      <c r="Q708" s="19">
        <v>0</v>
      </c>
      <c r="R708" s="47"/>
      <c r="S708" s="48"/>
      <c r="T708" s="19"/>
      <c r="U708" s="19"/>
      <c r="V708" s="47"/>
      <c r="W708" s="48"/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1649</v>
      </c>
      <c r="B709" s="40" t="s">
        <v>1412</v>
      </c>
      <c r="C709" s="41" t="s">
        <v>1413</v>
      </c>
      <c r="D709" s="25">
        <f t="shared" si="22"/>
        <v>67599.97</v>
      </c>
      <c r="E709" s="35">
        <f t="shared" si="23"/>
        <v>0</v>
      </c>
      <c r="F709" s="29">
        <v>11142.85</v>
      </c>
      <c r="G709" s="30">
        <v>0</v>
      </c>
      <c r="H709" s="19">
        <v>11142.85</v>
      </c>
      <c r="I709" s="19">
        <v>0</v>
      </c>
      <c r="J709" s="47">
        <v>11514.28</v>
      </c>
      <c r="K709" s="48">
        <v>0</v>
      </c>
      <c r="L709" s="19">
        <v>11514.28</v>
      </c>
      <c r="M709" s="19">
        <v>0</v>
      </c>
      <c r="N709" s="47">
        <v>10771.43</v>
      </c>
      <c r="O709" s="48">
        <v>0</v>
      </c>
      <c r="P709" s="19">
        <v>11514.28</v>
      </c>
      <c r="Q709" s="19">
        <v>0</v>
      </c>
      <c r="R709" s="47"/>
      <c r="S709" s="48"/>
      <c r="T709" s="19"/>
      <c r="U709" s="19"/>
      <c r="V709" s="47"/>
      <c r="W709" s="48"/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1649</v>
      </c>
      <c r="B710" s="40" t="s">
        <v>1414</v>
      </c>
      <c r="C710" s="41" t="s">
        <v>1415</v>
      </c>
      <c r="D710" s="25">
        <f t="shared" si="22"/>
        <v>0</v>
      </c>
      <c r="E710" s="35">
        <f t="shared" si="23"/>
        <v>0</v>
      </c>
      <c r="F710" s="29"/>
      <c r="G710" s="30"/>
      <c r="H710" s="19"/>
      <c r="I710" s="19"/>
      <c r="J710" s="47"/>
      <c r="K710" s="48"/>
      <c r="L710" s="19"/>
      <c r="M710" s="19"/>
      <c r="N710" s="47"/>
      <c r="O710" s="48"/>
      <c r="P710" s="19"/>
      <c r="Q710" s="19"/>
      <c r="R710" s="47"/>
      <c r="S710" s="48"/>
      <c r="T710" s="19"/>
      <c r="U710" s="19"/>
      <c r="V710" s="47"/>
      <c r="W710" s="48"/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1649</v>
      </c>
      <c r="B711" s="40" t="s">
        <v>1416</v>
      </c>
      <c r="C711" s="41" t="s">
        <v>1417</v>
      </c>
      <c r="D711" s="25">
        <f t="shared" si="22"/>
        <v>0</v>
      </c>
      <c r="E711" s="35">
        <f t="shared" si="23"/>
        <v>0</v>
      </c>
      <c r="F711" s="29"/>
      <c r="G711" s="30"/>
      <c r="H711" s="19"/>
      <c r="I711" s="19"/>
      <c r="J711" s="47"/>
      <c r="K711" s="48"/>
      <c r="L711" s="19"/>
      <c r="M711" s="19"/>
      <c r="N711" s="47"/>
      <c r="O711" s="48"/>
      <c r="P711" s="19"/>
      <c r="Q711" s="19"/>
      <c r="R711" s="47"/>
      <c r="S711" s="48"/>
      <c r="T711" s="19"/>
      <c r="U711" s="19"/>
      <c r="V711" s="47"/>
      <c r="W711" s="48"/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1649</v>
      </c>
      <c r="B712" s="40" t="s">
        <v>1418</v>
      </c>
      <c r="C712" s="41" t="s">
        <v>1419</v>
      </c>
      <c r="D712" s="25">
        <f t="shared" si="22"/>
        <v>0</v>
      </c>
      <c r="E712" s="35">
        <f t="shared" si="23"/>
        <v>0</v>
      </c>
      <c r="F712" s="29"/>
      <c r="G712" s="30"/>
      <c r="H712" s="19"/>
      <c r="I712" s="19"/>
      <c r="J712" s="47"/>
      <c r="K712" s="48"/>
      <c r="L712" s="19"/>
      <c r="M712" s="19"/>
      <c r="N712" s="47"/>
      <c r="O712" s="48"/>
      <c r="P712" s="19"/>
      <c r="Q712" s="19"/>
      <c r="R712" s="47"/>
      <c r="S712" s="48"/>
      <c r="T712" s="19"/>
      <c r="U712" s="19"/>
      <c r="V712" s="47"/>
      <c r="W712" s="48"/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1649</v>
      </c>
      <c r="B713" s="40" t="s">
        <v>1420</v>
      </c>
      <c r="C713" s="41" t="s">
        <v>1421</v>
      </c>
      <c r="D713" s="25">
        <f t="shared" si="22"/>
        <v>0</v>
      </c>
      <c r="E713" s="35">
        <f t="shared" si="23"/>
        <v>0</v>
      </c>
      <c r="F713" s="29"/>
      <c r="G713" s="30"/>
      <c r="H713" s="19"/>
      <c r="I713" s="19"/>
      <c r="J713" s="47"/>
      <c r="K713" s="48"/>
      <c r="L713" s="19"/>
      <c r="M713" s="19"/>
      <c r="N713" s="47"/>
      <c r="O713" s="48"/>
      <c r="P713" s="19"/>
      <c r="Q713" s="19"/>
      <c r="R713" s="47"/>
      <c r="S713" s="48"/>
      <c r="T713" s="19"/>
      <c r="U713" s="19"/>
      <c r="V713" s="47"/>
      <c r="W713" s="48"/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1649</v>
      </c>
      <c r="B714" s="40" t="s">
        <v>1422</v>
      </c>
      <c r="C714" s="41" t="s">
        <v>1423</v>
      </c>
      <c r="D714" s="25">
        <f t="shared" si="22"/>
        <v>0</v>
      </c>
      <c r="E714" s="35">
        <f t="shared" si="23"/>
        <v>0</v>
      </c>
      <c r="F714" s="29"/>
      <c r="G714" s="30"/>
      <c r="H714" s="19"/>
      <c r="I714" s="19"/>
      <c r="J714" s="47"/>
      <c r="K714" s="48"/>
      <c r="L714" s="19"/>
      <c r="M714" s="19"/>
      <c r="N714" s="47"/>
      <c r="O714" s="48"/>
      <c r="P714" s="19"/>
      <c r="Q714" s="19"/>
      <c r="R714" s="47"/>
      <c r="S714" s="48"/>
      <c r="T714" s="19"/>
      <c r="U714" s="19"/>
      <c r="V714" s="47"/>
      <c r="W714" s="48"/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1649</v>
      </c>
      <c r="B715" s="40" t="s">
        <v>1424</v>
      </c>
      <c r="C715" s="41" t="s">
        <v>1425</v>
      </c>
      <c r="D715" s="25">
        <f t="shared" si="22"/>
        <v>644152.50999999989</v>
      </c>
      <c r="E715" s="35">
        <f t="shared" si="23"/>
        <v>2104.16</v>
      </c>
      <c r="F715" s="29">
        <v>140490.23999999999</v>
      </c>
      <c r="G715" s="30">
        <v>0</v>
      </c>
      <c r="H715" s="19">
        <v>140490.23999999999</v>
      </c>
      <c r="I715" s="19">
        <v>0</v>
      </c>
      <c r="J715" s="47">
        <v>133490.96</v>
      </c>
      <c r="K715" s="48">
        <v>0</v>
      </c>
      <c r="L715" s="19">
        <v>116033.68</v>
      </c>
      <c r="M715" s="19">
        <v>0</v>
      </c>
      <c r="N715" s="47">
        <v>64196.42</v>
      </c>
      <c r="O715" s="48">
        <v>2104.16</v>
      </c>
      <c r="P715" s="19">
        <v>49450.97</v>
      </c>
      <c r="Q715" s="19">
        <v>0</v>
      </c>
      <c r="R715" s="47"/>
      <c r="S715" s="48"/>
      <c r="T715" s="19"/>
      <c r="U715" s="19"/>
      <c r="V715" s="47"/>
      <c r="W715" s="48"/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1649</v>
      </c>
      <c r="B716" s="40" t="s">
        <v>1426</v>
      </c>
      <c r="C716" s="41" t="s">
        <v>1427</v>
      </c>
      <c r="D716" s="25">
        <f t="shared" si="22"/>
        <v>7561994.96</v>
      </c>
      <c r="E716" s="35">
        <f t="shared" si="23"/>
        <v>0</v>
      </c>
      <c r="F716" s="29">
        <v>85985.75</v>
      </c>
      <c r="G716" s="30">
        <v>0</v>
      </c>
      <c r="H716" s="19">
        <v>85985.75</v>
      </c>
      <c r="I716" s="19">
        <v>0</v>
      </c>
      <c r="J716" s="47">
        <v>88851.95</v>
      </c>
      <c r="K716" s="48">
        <v>0</v>
      </c>
      <c r="L716" s="19">
        <v>88851.95</v>
      </c>
      <c r="M716" s="19">
        <v>0</v>
      </c>
      <c r="N716" s="47">
        <v>83119.56</v>
      </c>
      <c r="O716" s="48">
        <v>0</v>
      </c>
      <c r="P716" s="19">
        <v>7129200</v>
      </c>
      <c r="Q716" s="19">
        <v>0</v>
      </c>
      <c r="R716" s="47"/>
      <c r="S716" s="48"/>
      <c r="T716" s="19"/>
      <c r="U716" s="19"/>
      <c r="V716" s="47"/>
      <c r="W716" s="48"/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1649</v>
      </c>
      <c r="B717" s="40" t="s">
        <v>1428</v>
      </c>
      <c r="C717" s="41" t="s">
        <v>1429</v>
      </c>
      <c r="D717" s="25">
        <f t="shared" si="22"/>
        <v>163083.57</v>
      </c>
      <c r="E717" s="35">
        <f t="shared" si="23"/>
        <v>0</v>
      </c>
      <c r="F717" s="29">
        <v>27455.08</v>
      </c>
      <c r="G717" s="30">
        <v>0</v>
      </c>
      <c r="H717" s="19">
        <v>27455.08</v>
      </c>
      <c r="I717" s="19">
        <v>0</v>
      </c>
      <c r="J717" s="47">
        <v>27633.07</v>
      </c>
      <c r="K717" s="48">
        <v>0</v>
      </c>
      <c r="L717" s="19">
        <v>27158.28</v>
      </c>
      <c r="M717" s="19">
        <v>0</v>
      </c>
      <c r="N717" s="47">
        <v>26480.28</v>
      </c>
      <c r="O717" s="48">
        <v>0</v>
      </c>
      <c r="P717" s="19">
        <v>26901.78</v>
      </c>
      <c r="Q717" s="19">
        <v>0</v>
      </c>
      <c r="R717" s="47"/>
      <c r="S717" s="48"/>
      <c r="T717" s="19"/>
      <c r="U717" s="19"/>
      <c r="V717" s="47"/>
      <c r="W717" s="48"/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1649</v>
      </c>
      <c r="B718" s="40" t="s">
        <v>1430</v>
      </c>
      <c r="C718" s="41" t="s">
        <v>1431</v>
      </c>
      <c r="D718" s="25">
        <f t="shared" si="22"/>
        <v>168716.06</v>
      </c>
      <c r="E718" s="35">
        <f t="shared" si="23"/>
        <v>0</v>
      </c>
      <c r="F718" s="29">
        <v>28321.84</v>
      </c>
      <c r="G718" s="30">
        <v>0</v>
      </c>
      <c r="H718" s="19">
        <v>28321.84</v>
      </c>
      <c r="I718" s="19">
        <v>0</v>
      </c>
      <c r="J718" s="47">
        <v>29170.14</v>
      </c>
      <c r="K718" s="48">
        <v>0</v>
      </c>
      <c r="L718" s="19">
        <v>29039.77</v>
      </c>
      <c r="M718" s="19">
        <v>0</v>
      </c>
      <c r="N718" s="47">
        <v>26318.880000000001</v>
      </c>
      <c r="O718" s="48">
        <v>0</v>
      </c>
      <c r="P718" s="19">
        <v>27543.59</v>
      </c>
      <c r="Q718" s="19">
        <v>0</v>
      </c>
      <c r="R718" s="47"/>
      <c r="S718" s="48"/>
      <c r="T718" s="19"/>
      <c r="U718" s="19"/>
      <c r="V718" s="47"/>
      <c r="W718" s="48"/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1649</v>
      </c>
      <c r="B719" s="40" t="s">
        <v>1432</v>
      </c>
      <c r="C719" s="41" t="s">
        <v>1433</v>
      </c>
      <c r="D719" s="25">
        <f t="shared" si="22"/>
        <v>65457.29</v>
      </c>
      <c r="E719" s="35">
        <f t="shared" si="23"/>
        <v>0</v>
      </c>
      <c r="F719" s="29">
        <v>10275.85</v>
      </c>
      <c r="G719" s="30">
        <v>0</v>
      </c>
      <c r="H719" s="19">
        <v>10275.85</v>
      </c>
      <c r="I719" s="19">
        <v>0</v>
      </c>
      <c r="J719" s="47">
        <v>11423.12</v>
      </c>
      <c r="K719" s="48">
        <v>0</v>
      </c>
      <c r="L719" s="19">
        <v>11423.12</v>
      </c>
      <c r="M719" s="19">
        <v>0</v>
      </c>
      <c r="N719" s="47">
        <v>10686.14</v>
      </c>
      <c r="O719" s="48">
        <v>0</v>
      </c>
      <c r="P719" s="19">
        <v>11373.21</v>
      </c>
      <c r="Q719" s="19">
        <v>0</v>
      </c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1649</v>
      </c>
      <c r="B720" s="40" t="s">
        <v>1434</v>
      </c>
      <c r="C720" s="41" t="s">
        <v>1435</v>
      </c>
      <c r="D720" s="25">
        <f t="shared" si="22"/>
        <v>1722.7700000000002</v>
      </c>
      <c r="E720" s="35">
        <f t="shared" si="23"/>
        <v>0</v>
      </c>
      <c r="F720" s="29">
        <v>283.97000000000003</v>
      </c>
      <c r="G720" s="30">
        <v>0</v>
      </c>
      <c r="H720" s="19">
        <v>283.97000000000003</v>
      </c>
      <c r="I720" s="19">
        <v>0</v>
      </c>
      <c r="J720" s="47">
        <v>293.44</v>
      </c>
      <c r="K720" s="48">
        <v>0</v>
      </c>
      <c r="L720" s="19">
        <v>293.44</v>
      </c>
      <c r="M720" s="19">
        <v>0</v>
      </c>
      <c r="N720" s="47">
        <v>274.51</v>
      </c>
      <c r="O720" s="48">
        <v>0</v>
      </c>
      <c r="P720" s="19">
        <v>293.44</v>
      </c>
      <c r="Q720" s="19">
        <v>0</v>
      </c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1649</v>
      </c>
      <c r="B721" s="40" t="s">
        <v>1436</v>
      </c>
      <c r="C721" s="41" t="s">
        <v>1437</v>
      </c>
      <c r="D721" s="25">
        <f t="shared" si="22"/>
        <v>10791260.48</v>
      </c>
      <c r="E721" s="35">
        <f t="shared" si="23"/>
        <v>0</v>
      </c>
      <c r="F721" s="29">
        <v>1896992.05</v>
      </c>
      <c r="G721" s="30">
        <v>0</v>
      </c>
      <c r="H721" s="19">
        <v>1896992.05</v>
      </c>
      <c r="I721" s="19">
        <v>0</v>
      </c>
      <c r="J721" s="47">
        <v>1868891.96</v>
      </c>
      <c r="K721" s="48">
        <v>0</v>
      </c>
      <c r="L721" s="19">
        <v>1836540.59</v>
      </c>
      <c r="M721" s="19">
        <v>0</v>
      </c>
      <c r="N721" s="47">
        <v>1607092.82</v>
      </c>
      <c r="O721" s="48">
        <v>0</v>
      </c>
      <c r="P721" s="19">
        <v>1684751.01</v>
      </c>
      <c r="Q721" s="19">
        <v>0</v>
      </c>
      <c r="R721" s="47"/>
      <c r="S721" s="48"/>
      <c r="T721" s="19"/>
      <c r="U721" s="19"/>
      <c r="V721" s="47"/>
      <c r="W721" s="48"/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1649</v>
      </c>
      <c r="B722" s="40" t="s">
        <v>1438</v>
      </c>
      <c r="C722" s="41" t="s">
        <v>1439</v>
      </c>
      <c r="D722" s="25">
        <f t="shared" si="22"/>
        <v>841914.69</v>
      </c>
      <c r="E722" s="35">
        <f t="shared" si="23"/>
        <v>0</v>
      </c>
      <c r="F722" s="29">
        <v>155521.32</v>
      </c>
      <c r="G722" s="30">
        <v>0</v>
      </c>
      <c r="H722" s="19">
        <v>155521.32</v>
      </c>
      <c r="I722" s="19">
        <v>0</v>
      </c>
      <c r="J722" s="47">
        <v>145722.99</v>
      </c>
      <c r="K722" s="48">
        <v>0</v>
      </c>
      <c r="L722" s="19">
        <v>135823.57999999999</v>
      </c>
      <c r="M722" s="19">
        <v>0</v>
      </c>
      <c r="N722" s="47">
        <v>121584.44</v>
      </c>
      <c r="O722" s="48">
        <v>0</v>
      </c>
      <c r="P722" s="19">
        <v>127741.04</v>
      </c>
      <c r="Q722" s="19">
        <v>0</v>
      </c>
      <c r="R722" s="47"/>
      <c r="S722" s="48"/>
      <c r="T722" s="19"/>
      <c r="U722" s="19"/>
      <c r="V722" s="47"/>
      <c r="W722" s="48"/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1649</v>
      </c>
      <c r="B723" s="40" t="s">
        <v>1440</v>
      </c>
      <c r="C723" s="41" t="s">
        <v>1441</v>
      </c>
      <c r="D723" s="25">
        <f t="shared" si="22"/>
        <v>146027.82999999999</v>
      </c>
      <c r="E723" s="35">
        <f t="shared" si="23"/>
        <v>0</v>
      </c>
      <c r="F723" s="29">
        <v>28698.66</v>
      </c>
      <c r="G723" s="30">
        <v>0</v>
      </c>
      <c r="H723" s="19">
        <v>28698.66</v>
      </c>
      <c r="I723" s="19">
        <v>0</v>
      </c>
      <c r="J723" s="47">
        <v>25502.16</v>
      </c>
      <c r="K723" s="48">
        <v>0</v>
      </c>
      <c r="L723" s="19">
        <v>23764.87</v>
      </c>
      <c r="M723" s="19">
        <v>0</v>
      </c>
      <c r="N723" s="47">
        <v>20192.63</v>
      </c>
      <c r="O723" s="48">
        <v>0</v>
      </c>
      <c r="P723" s="19">
        <v>19170.849999999999</v>
      </c>
      <c r="Q723" s="19">
        <v>0</v>
      </c>
      <c r="R723" s="47"/>
      <c r="S723" s="48"/>
      <c r="T723" s="19"/>
      <c r="U723" s="19"/>
      <c r="V723" s="47"/>
      <c r="W723" s="48"/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1649</v>
      </c>
      <c r="B724" s="40" t="s">
        <v>1442</v>
      </c>
      <c r="C724" s="41" t="s">
        <v>1443</v>
      </c>
      <c r="D724" s="25">
        <f t="shared" si="22"/>
        <v>2213.66</v>
      </c>
      <c r="E724" s="35">
        <f t="shared" si="23"/>
        <v>0</v>
      </c>
      <c r="F724" s="29">
        <v>1106.83</v>
      </c>
      <c r="G724" s="30">
        <v>0</v>
      </c>
      <c r="H724" s="19">
        <v>1106.83</v>
      </c>
      <c r="I724" s="19">
        <v>0</v>
      </c>
      <c r="J724" s="47">
        <v>0</v>
      </c>
      <c r="K724" s="48">
        <v>0</v>
      </c>
      <c r="L724" s="19">
        <v>0</v>
      </c>
      <c r="M724" s="19">
        <v>0</v>
      </c>
      <c r="N724" s="47">
        <v>0</v>
      </c>
      <c r="O724" s="48">
        <v>0</v>
      </c>
      <c r="P724" s="19">
        <v>0</v>
      </c>
      <c r="Q724" s="19">
        <v>0</v>
      </c>
      <c r="R724" s="47"/>
      <c r="S724" s="48"/>
      <c r="T724" s="19"/>
      <c r="U724" s="19"/>
      <c r="V724" s="47"/>
      <c r="W724" s="48"/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1649</v>
      </c>
      <c r="B725" s="40" t="s">
        <v>1444</v>
      </c>
      <c r="C725" s="41" t="s">
        <v>1445</v>
      </c>
      <c r="D725" s="25">
        <f t="shared" si="22"/>
        <v>0</v>
      </c>
      <c r="E725" s="35">
        <f t="shared" si="23"/>
        <v>0</v>
      </c>
      <c r="F725" s="31"/>
      <c r="G725" s="32"/>
      <c r="H725" s="22"/>
      <c r="I725" s="22"/>
      <c r="J725" s="49"/>
      <c r="K725" s="50"/>
      <c r="L725" s="22"/>
      <c r="M725" s="22"/>
      <c r="N725" s="49"/>
      <c r="O725" s="50"/>
      <c r="P725" s="19"/>
      <c r="Q725" s="19"/>
      <c r="R725" s="49"/>
      <c r="S725" s="50"/>
      <c r="T725" s="22"/>
      <c r="U725" s="22"/>
      <c r="V725" s="49"/>
      <c r="W725" s="50"/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1649</v>
      </c>
      <c r="B726" s="40" t="s">
        <v>1446</v>
      </c>
      <c r="C726" s="41" t="s">
        <v>1447</v>
      </c>
      <c r="D726" s="25">
        <f t="shared" si="22"/>
        <v>0</v>
      </c>
      <c r="E726" s="35">
        <f t="shared" si="23"/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19"/>
      <c r="Q726" s="19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1649</v>
      </c>
      <c r="B727" s="40" t="s">
        <v>1448</v>
      </c>
      <c r="C727" s="41" t="s">
        <v>1449</v>
      </c>
      <c r="D727" s="25">
        <f t="shared" si="22"/>
        <v>0</v>
      </c>
      <c r="E727" s="35">
        <f t="shared" si="23"/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22"/>
      <c r="Q727" s="22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1649</v>
      </c>
      <c r="B728" s="40" t="s">
        <v>1450</v>
      </c>
      <c r="C728" s="41" t="s">
        <v>1451</v>
      </c>
      <c r="D728" s="25">
        <f t="shared" si="22"/>
        <v>0</v>
      </c>
      <c r="E728" s="35">
        <f t="shared" si="23"/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19"/>
      <c r="Q728" s="19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1649</v>
      </c>
      <c r="B729" s="40" t="s">
        <v>1452</v>
      </c>
      <c r="C729" s="41" t="s">
        <v>1453</v>
      </c>
      <c r="D729" s="25">
        <f t="shared" si="22"/>
        <v>0</v>
      </c>
      <c r="E729" s="35">
        <f t="shared" si="23"/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1649</v>
      </c>
      <c r="B730" s="40" t="s">
        <v>1454</v>
      </c>
      <c r="C730" s="41" t="s">
        <v>1455</v>
      </c>
      <c r="D730" s="25">
        <f t="shared" si="22"/>
        <v>0</v>
      </c>
      <c r="E730" s="35">
        <f t="shared" si="23"/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1649</v>
      </c>
      <c r="B731" s="40" t="s">
        <v>1456</v>
      </c>
      <c r="C731" s="41" t="s">
        <v>1457</v>
      </c>
      <c r="D731" s="25">
        <f t="shared" si="22"/>
        <v>0</v>
      </c>
      <c r="E731" s="35">
        <f t="shared" si="23"/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1649</v>
      </c>
      <c r="B732" s="40" t="s">
        <v>1458</v>
      </c>
      <c r="C732" s="41" t="s">
        <v>1459</v>
      </c>
      <c r="D732" s="25">
        <f t="shared" si="22"/>
        <v>0</v>
      </c>
      <c r="E732" s="35">
        <f t="shared" si="23"/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1649</v>
      </c>
      <c r="B733" s="40" t="s">
        <v>1460</v>
      </c>
      <c r="C733" s="41" t="s">
        <v>1461</v>
      </c>
      <c r="D733" s="25">
        <f t="shared" si="22"/>
        <v>0</v>
      </c>
      <c r="E733" s="35">
        <f t="shared" si="23"/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1649</v>
      </c>
      <c r="B734" s="40" t="s">
        <v>1462</v>
      </c>
      <c r="C734" s="41" t="s">
        <v>1463</v>
      </c>
      <c r="D734" s="25">
        <f t="shared" si="22"/>
        <v>0</v>
      </c>
      <c r="E734" s="35">
        <f t="shared" si="23"/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1649</v>
      </c>
      <c r="B735" s="40" t="s">
        <v>1464</v>
      </c>
      <c r="C735" s="41" t="s">
        <v>1465</v>
      </c>
      <c r="D735" s="25">
        <f t="shared" si="22"/>
        <v>0</v>
      </c>
      <c r="E735" s="35">
        <f t="shared" si="23"/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1649</v>
      </c>
      <c r="B736" s="40" t="s">
        <v>1466</v>
      </c>
      <c r="C736" s="41" t="s">
        <v>1467</v>
      </c>
      <c r="D736" s="25">
        <f t="shared" si="22"/>
        <v>0</v>
      </c>
      <c r="E736" s="35">
        <f t="shared" si="23"/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1649</v>
      </c>
      <c r="B737" s="40" t="s">
        <v>1468</v>
      </c>
      <c r="C737" s="41" t="s">
        <v>1469</v>
      </c>
      <c r="D737" s="25">
        <f t="shared" si="22"/>
        <v>0</v>
      </c>
      <c r="E737" s="35">
        <f t="shared" si="23"/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1649</v>
      </c>
      <c r="B738" s="40" t="s">
        <v>1470</v>
      </c>
      <c r="C738" s="41" t="s">
        <v>1471</v>
      </c>
      <c r="D738" s="25">
        <f t="shared" si="22"/>
        <v>0</v>
      </c>
      <c r="E738" s="35">
        <f t="shared" si="23"/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1649</v>
      </c>
      <c r="B739" s="40" t="s">
        <v>1472</v>
      </c>
      <c r="C739" s="41" t="s">
        <v>1473</v>
      </c>
      <c r="D739" s="25">
        <f t="shared" si="22"/>
        <v>0</v>
      </c>
      <c r="E739" s="35">
        <f t="shared" si="23"/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1649</v>
      </c>
      <c r="B740" s="40" t="s">
        <v>1474</v>
      </c>
      <c r="C740" s="41" t="s">
        <v>1475</v>
      </c>
      <c r="D740" s="25">
        <f t="shared" si="22"/>
        <v>0</v>
      </c>
      <c r="E740" s="35">
        <f t="shared" si="23"/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1649</v>
      </c>
      <c r="B741" s="40" t="s">
        <v>1476</v>
      </c>
      <c r="C741" s="41" t="s">
        <v>1477</v>
      </c>
      <c r="D741" s="25">
        <f t="shared" si="22"/>
        <v>0</v>
      </c>
      <c r="E741" s="35">
        <f t="shared" si="23"/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1649</v>
      </c>
      <c r="B742" s="40" t="s">
        <v>1478</v>
      </c>
      <c r="C742" s="41" t="s">
        <v>1479</v>
      </c>
      <c r="D742" s="25">
        <f t="shared" si="22"/>
        <v>0</v>
      </c>
      <c r="E742" s="35">
        <f t="shared" si="23"/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1649</v>
      </c>
      <c r="B743" s="40" t="s">
        <v>1480</v>
      </c>
      <c r="C743" s="41" t="s">
        <v>1481</v>
      </c>
      <c r="D743" s="25">
        <f t="shared" si="22"/>
        <v>0</v>
      </c>
      <c r="E743" s="35">
        <f t="shared" si="23"/>
        <v>0</v>
      </c>
      <c r="F743" s="29"/>
      <c r="G743" s="30"/>
      <c r="H743" s="19"/>
      <c r="I743" s="19"/>
      <c r="J743" s="47"/>
      <c r="K743" s="48"/>
      <c r="L743" s="19"/>
      <c r="M743" s="19"/>
      <c r="N743" s="47"/>
      <c r="O743" s="48"/>
      <c r="P743" s="22"/>
      <c r="Q743" s="22"/>
      <c r="R743" s="47"/>
      <c r="S743" s="48"/>
      <c r="T743" s="19"/>
      <c r="U743" s="19"/>
      <c r="V743" s="47"/>
      <c r="W743" s="48"/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1649</v>
      </c>
      <c r="B744" s="40" t="s">
        <v>1482</v>
      </c>
      <c r="C744" s="41" t="s">
        <v>1483</v>
      </c>
      <c r="D744" s="25">
        <f t="shared" si="22"/>
        <v>0</v>
      </c>
      <c r="E744" s="35">
        <f t="shared" si="23"/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22"/>
      <c r="Q744" s="22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1649</v>
      </c>
      <c r="B745" s="40" t="s">
        <v>1484</v>
      </c>
      <c r="C745" s="41" t="s">
        <v>1485</v>
      </c>
      <c r="D745" s="25">
        <f t="shared" si="22"/>
        <v>2203601.9500000002</v>
      </c>
      <c r="E745" s="35">
        <f t="shared" si="23"/>
        <v>0</v>
      </c>
      <c r="F745" s="29">
        <v>452508.75</v>
      </c>
      <c r="G745" s="30">
        <v>0</v>
      </c>
      <c r="H745" s="19">
        <v>252513.8</v>
      </c>
      <c r="I745" s="19">
        <v>0</v>
      </c>
      <c r="J745" s="47">
        <v>248029.8</v>
      </c>
      <c r="K745" s="48">
        <v>0</v>
      </c>
      <c r="L745" s="19">
        <v>703112.1</v>
      </c>
      <c r="M745" s="19">
        <v>0</v>
      </c>
      <c r="N745" s="47">
        <v>334488.34999999998</v>
      </c>
      <c r="O745" s="48">
        <v>0</v>
      </c>
      <c r="P745" s="19">
        <v>212949.15</v>
      </c>
      <c r="Q745" s="19">
        <v>0</v>
      </c>
      <c r="R745" s="47"/>
      <c r="S745" s="48"/>
      <c r="T745" s="19"/>
      <c r="U745" s="19"/>
      <c r="V745" s="47"/>
      <c r="W745" s="48"/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1649</v>
      </c>
      <c r="B746" s="40" t="s">
        <v>1486</v>
      </c>
      <c r="C746" s="41" t="s">
        <v>1487</v>
      </c>
      <c r="D746" s="25">
        <f t="shared" si="22"/>
        <v>1980729.0999999999</v>
      </c>
      <c r="E746" s="35">
        <f t="shared" si="23"/>
        <v>938588.6</v>
      </c>
      <c r="F746" s="31">
        <v>449774.65</v>
      </c>
      <c r="G746" s="32">
        <v>0</v>
      </c>
      <c r="H746" s="22">
        <v>351006</v>
      </c>
      <c r="I746" s="22">
        <v>0</v>
      </c>
      <c r="J746" s="49">
        <v>379069</v>
      </c>
      <c r="K746" s="50">
        <v>0</v>
      </c>
      <c r="L746" s="22">
        <v>365594.2</v>
      </c>
      <c r="M746" s="22">
        <v>0</v>
      </c>
      <c r="N746" s="49">
        <v>435285.25</v>
      </c>
      <c r="O746" s="50">
        <v>0</v>
      </c>
      <c r="P746" s="19">
        <v>0</v>
      </c>
      <c r="Q746" s="19">
        <v>938588.6</v>
      </c>
      <c r="R746" s="49"/>
      <c r="S746" s="50"/>
      <c r="T746" s="22"/>
      <c r="U746" s="22"/>
      <c r="V746" s="49"/>
      <c r="W746" s="50"/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1649</v>
      </c>
      <c r="B747" s="40" t="s">
        <v>1488</v>
      </c>
      <c r="C747" s="41" t="s">
        <v>1489</v>
      </c>
      <c r="D747" s="25">
        <f t="shared" si="22"/>
        <v>1530835</v>
      </c>
      <c r="E747" s="35">
        <f t="shared" si="23"/>
        <v>0</v>
      </c>
      <c r="F747" s="29"/>
      <c r="G747" s="30"/>
      <c r="H747" s="19"/>
      <c r="I747" s="19"/>
      <c r="J747" s="47"/>
      <c r="K747" s="48"/>
      <c r="L747" s="19"/>
      <c r="M747" s="19"/>
      <c r="N747" s="47"/>
      <c r="O747" s="48"/>
      <c r="P747" s="19">
        <v>1530835</v>
      </c>
      <c r="Q747" s="19">
        <v>0</v>
      </c>
      <c r="R747" s="47"/>
      <c r="S747" s="48"/>
      <c r="T747" s="19"/>
      <c r="U747" s="19"/>
      <c r="V747" s="47"/>
      <c r="W747" s="48"/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1649</v>
      </c>
      <c r="B748" s="40" t="s">
        <v>1490</v>
      </c>
      <c r="C748" s="41" t="s">
        <v>1491</v>
      </c>
      <c r="D748" s="25">
        <f t="shared" si="22"/>
        <v>0</v>
      </c>
      <c r="E748" s="35">
        <f t="shared" si="23"/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22"/>
      <c r="Q748" s="22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1649</v>
      </c>
      <c r="B749" s="40" t="s">
        <v>1492</v>
      </c>
      <c r="C749" s="41" t="s">
        <v>1493</v>
      </c>
      <c r="D749" s="25">
        <f t="shared" si="22"/>
        <v>0</v>
      </c>
      <c r="E749" s="35">
        <f t="shared" si="23"/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19"/>
      <c r="Q749" s="19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1649</v>
      </c>
      <c r="B750" s="40" t="s">
        <v>1494</v>
      </c>
      <c r="C750" s="41" t="s">
        <v>1495</v>
      </c>
      <c r="D750" s="25">
        <f t="shared" si="22"/>
        <v>0</v>
      </c>
      <c r="E750" s="35">
        <f t="shared" si="23"/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1649</v>
      </c>
      <c r="B751" s="40" t="s">
        <v>1496</v>
      </c>
      <c r="C751" s="41" t="s">
        <v>1497</v>
      </c>
      <c r="D751" s="25">
        <f t="shared" si="22"/>
        <v>0</v>
      </c>
      <c r="E751" s="35">
        <f t="shared" si="23"/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1649</v>
      </c>
      <c r="B752" s="40" t="s">
        <v>1498</v>
      </c>
      <c r="C752" s="41" t="s">
        <v>1499</v>
      </c>
      <c r="D752" s="25">
        <f t="shared" si="22"/>
        <v>0</v>
      </c>
      <c r="E752" s="35">
        <f t="shared" si="23"/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1649</v>
      </c>
      <c r="B753" s="40" t="s">
        <v>1500</v>
      </c>
      <c r="C753" s="41" t="s">
        <v>1501</v>
      </c>
      <c r="D753" s="25">
        <f t="shared" si="22"/>
        <v>0</v>
      </c>
      <c r="E753" s="35">
        <f t="shared" si="23"/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1649</v>
      </c>
      <c r="B754" s="40" t="s">
        <v>1502</v>
      </c>
      <c r="C754" s="41" t="s">
        <v>1503</v>
      </c>
      <c r="D754" s="25">
        <f t="shared" si="22"/>
        <v>0</v>
      </c>
      <c r="E754" s="35">
        <f t="shared" si="23"/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1649</v>
      </c>
      <c r="B755" s="40" t="s">
        <v>1504</v>
      </c>
      <c r="C755" s="41" t="s">
        <v>1505</v>
      </c>
      <c r="D755" s="25">
        <f t="shared" si="22"/>
        <v>0</v>
      </c>
      <c r="E755" s="35">
        <f t="shared" si="23"/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1649</v>
      </c>
      <c r="B756" s="40" t="s">
        <v>1506</v>
      </c>
      <c r="C756" s="41" t="s">
        <v>1507</v>
      </c>
      <c r="D756" s="25">
        <f t="shared" si="22"/>
        <v>0</v>
      </c>
      <c r="E756" s="35">
        <f t="shared" si="23"/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1649</v>
      </c>
      <c r="B757" s="40" t="s">
        <v>1508</v>
      </c>
      <c r="C757" s="41" t="s">
        <v>1509</v>
      </c>
      <c r="D757" s="25">
        <f t="shared" si="22"/>
        <v>0</v>
      </c>
      <c r="E757" s="35">
        <f t="shared" si="23"/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1649</v>
      </c>
      <c r="B758" s="40" t="s">
        <v>1510</v>
      </c>
      <c r="C758" s="41" t="s">
        <v>1511</v>
      </c>
      <c r="D758" s="25">
        <f t="shared" si="22"/>
        <v>0</v>
      </c>
      <c r="E758" s="35">
        <f t="shared" si="23"/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1649</v>
      </c>
      <c r="B759" s="40" t="s">
        <v>1512</v>
      </c>
      <c r="C759" s="41" t="s">
        <v>1513</v>
      </c>
      <c r="D759" s="25">
        <f t="shared" si="22"/>
        <v>0</v>
      </c>
      <c r="E759" s="35">
        <f t="shared" si="23"/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1649</v>
      </c>
      <c r="B760" s="40" t="s">
        <v>1514</v>
      </c>
      <c r="C760" s="41" t="s">
        <v>1515</v>
      </c>
      <c r="D760" s="25">
        <f t="shared" si="22"/>
        <v>0</v>
      </c>
      <c r="E760" s="35">
        <f t="shared" si="23"/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1649</v>
      </c>
      <c r="B761" s="40" t="s">
        <v>1516</v>
      </c>
      <c r="C761" s="41" t="s">
        <v>1517</v>
      </c>
      <c r="D761" s="25">
        <f t="shared" si="22"/>
        <v>0</v>
      </c>
      <c r="E761" s="35">
        <f t="shared" si="23"/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1649</v>
      </c>
      <c r="B762" s="40" t="s">
        <v>1518</v>
      </c>
      <c r="C762" s="41" t="s">
        <v>1519</v>
      </c>
      <c r="D762" s="25">
        <f t="shared" si="22"/>
        <v>0</v>
      </c>
      <c r="E762" s="35">
        <f t="shared" si="23"/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1649</v>
      </c>
      <c r="B763" s="40" t="s">
        <v>1520</v>
      </c>
      <c r="C763" s="41" t="s">
        <v>1521</v>
      </c>
      <c r="D763" s="25">
        <f t="shared" si="22"/>
        <v>0</v>
      </c>
      <c r="E763" s="35">
        <f t="shared" si="23"/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/>
      <c r="U763" s="22"/>
      <c r="V763" s="49"/>
      <c r="W763" s="50"/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1649</v>
      </c>
      <c r="B764" s="40" t="s">
        <v>1522</v>
      </c>
      <c r="C764" s="41" t="s">
        <v>1523</v>
      </c>
      <c r="D764" s="25">
        <f t="shared" si="22"/>
        <v>0</v>
      </c>
      <c r="E764" s="35">
        <f t="shared" si="23"/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1649</v>
      </c>
      <c r="B765" s="40" t="s">
        <v>1524</v>
      </c>
      <c r="C765" s="41" t="s">
        <v>1525</v>
      </c>
      <c r="D765" s="25">
        <f t="shared" si="22"/>
        <v>0</v>
      </c>
      <c r="E765" s="35">
        <f t="shared" si="23"/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1649</v>
      </c>
      <c r="B766" s="40" t="s">
        <v>1526</v>
      </c>
      <c r="C766" s="41" t="s">
        <v>1527</v>
      </c>
      <c r="D766" s="25">
        <f t="shared" si="22"/>
        <v>0</v>
      </c>
      <c r="E766" s="35">
        <f t="shared" si="23"/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1649</v>
      </c>
      <c r="B767" s="40" t="s">
        <v>1528</v>
      </c>
      <c r="C767" s="41" t="s">
        <v>1529</v>
      </c>
      <c r="D767" s="25">
        <f t="shared" si="22"/>
        <v>0</v>
      </c>
      <c r="E767" s="35">
        <f t="shared" si="23"/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1649</v>
      </c>
      <c r="B768" s="40" t="s">
        <v>1530</v>
      </c>
      <c r="C768" s="41" t="s">
        <v>1531</v>
      </c>
      <c r="D768" s="25">
        <f t="shared" si="22"/>
        <v>0</v>
      </c>
      <c r="E768" s="35">
        <f t="shared" si="23"/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1649</v>
      </c>
      <c r="B769" s="40" t="s">
        <v>1532</v>
      </c>
      <c r="C769" s="41" t="s">
        <v>1533</v>
      </c>
      <c r="D769" s="25">
        <f t="shared" si="22"/>
        <v>0</v>
      </c>
      <c r="E769" s="35">
        <f t="shared" si="23"/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1649</v>
      </c>
      <c r="B770" s="40" t="s">
        <v>1534</v>
      </c>
      <c r="C770" s="41" t="s">
        <v>1535</v>
      </c>
      <c r="D770" s="25">
        <f t="shared" si="22"/>
        <v>100000</v>
      </c>
      <c r="E770" s="35">
        <f t="shared" si="23"/>
        <v>0</v>
      </c>
      <c r="F770" s="29"/>
      <c r="G770" s="30"/>
      <c r="H770" s="19"/>
      <c r="I770" s="19"/>
      <c r="J770" s="47"/>
      <c r="K770" s="48"/>
      <c r="L770" s="19">
        <v>100000</v>
      </c>
      <c r="M770" s="19">
        <v>0</v>
      </c>
      <c r="N770" s="47">
        <v>0</v>
      </c>
      <c r="O770" s="48">
        <v>0</v>
      </c>
      <c r="P770" s="22">
        <v>0</v>
      </c>
      <c r="Q770" s="22">
        <v>0</v>
      </c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1649</v>
      </c>
      <c r="B771" s="40" t="s">
        <v>1536</v>
      </c>
      <c r="C771" s="41" t="s">
        <v>1537</v>
      </c>
      <c r="D771" s="25">
        <f t="shared" si="22"/>
        <v>0</v>
      </c>
      <c r="E771" s="35">
        <f t="shared" si="23"/>
        <v>0</v>
      </c>
      <c r="F771" s="29"/>
      <c r="G771" s="30"/>
      <c r="H771" s="19"/>
      <c r="I771" s="19"/>
      <c r="J771" s="47"/>
      <c r="K771" s="48"/>
      <c r="L771" s="19"/>
      <c r="M771" s="19"/>
      <c r="N771" s="47"/>
      <c r="O771" s="48"/>
      <c r="P771" s="22"/>
      <c r="Q771" s="22"/>
      <c r="R771" s="47"/>
      <c r="S771" s="48"/>
      <c r="T771" s="19"/>
      <c r="U771" s="19"/>
      <c r="V771" s="47"/>
      <c r="W771" s="48"/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1649</v>
      </c>
      <c r="B772" s="40" t="s">
        <v>1538</v>
      </c>
      <c r="C772" s="41" t="s">
        <v>1539</v>
      </c>
      <c r="D772" s="25">
        <f t="shared" ref="D772:D835" si="24">F772+H772+J772+L772+N772+P772+R772+T772+V772+X772+Z772+AB772</f>
        <v>0</v>
      </c>
      <c r="E772" s="35">
        <f t="shared" ref="E772:E835" si="25">G772+I772+K772+M772+O772+Q772+S772+U772+W772+Y772+AA772+AC772</f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1649</v>
      </c>
      <c r="B773" s="40" t="s">
        <v>1540</v>
      </c>
      <c r="C773" s="41" t="s">
        <v>1541</v>
      </c>
      <c r="D773" s="25">
        <f t="shared" si="24"/>
        <v>8534.9399999999987</v>
      </c>
      <c r="E773" s="35">
        <f t="shared" si="25"/>
        <v>0</v>
      </c>
      <c r="F773" s="31"/>
      <c r="G773" s="32"/>
      <c r="H773" s="22">
        <v>600</v>
      </c>
      <c r="I773" s="22">
        <v>0</v>
      </c>
      <c r="J773" s="49">
        <v>7934.94</v>
      </c>
      <c r="K773" s="50">
        <v>0</v>
      </c>
      <c r="L773" s="22">
        <v>0</v>
      </c>
      <c r="M773" s="22">
        <v>0</v>
      </c>
      <c r="N773" s="49">
        <v>0</v>
      </c>
      <c r="O773" s="50">
        <v>0</v>
      </c>
      <c r="P773" s="19">
        <v>0</v>
      </c>
      <c r="Q773" s="19">
        <v>0</v>
      </c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1649</v>
      </c>
      <c r="B774" s="40" t="s">
        <v>1542</v>
      </c>
      <c r="C774" s="41" t="s">
        <v>1543</v>
      </c>
      <c r="D774" s="25">
        <f t="shared" si="24"/>
        <v>0</v>
      </c>
      <c r="E774" s="35">
        <f t="shared" si="25"/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1649</v>
      </c>
      <c r="B775" s="40" t="s">
        <v>1544</v>
      </c>
      <c r="C775" s="41" t="s">
        <v>1545</v>
      </c>
      <c r="D775" s="25">
        <f t="shared" si="24"/>
        <v>0</v>
      </c>
      <c r="E775" s="35">
        <f t="shared" si="25"/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1649</v>
      </c>
      <c r="B776" s="40" t="s">
        <v>1546</v>
      </c>
      <c r="C776" s="41" t="s">
        <v>1547</v>
      </c>
      <c r="D776" s="25">
        <f t="shared" si="24"/>
        <v>0</v>
      </c>
      <c r="E776" s="35">
        <f t="shared" si="25"/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1649</v>
      </c>
      <c r="B777" s="40" t="s">
        <v>1548</v>
      </c>
      <c r="C777" s="41" t="s">
        <v>1549</v>
      </c>
      <c r="D777" s="25">
        <f t="shared" si="24"/>
        <v>0</v>
      </c>
      <c r="E777" s="35">
        <f t="shared" si="25"/>
        <v>0</v>
      </c>
      <c r="F777" s="29"/>
      <c r="G777" s="30"/>
      <c r="H777" s="19"/>
      <c r="I777" s="19"/>
      <c r="J777" s="47"/>
      <c r="K777" s="48"/>
      <c r="L777" s="19"/>
      <c r="M777" s="19"/>
      <c r="N777" s="47"/>
      <c r="O777" s="48"/>
      <c r="P777" s="22"/>
      <c r="Q777" s="22"/>
      <c r="R777" s="47"/>
      <c r="S777" s="48"/>
      <c r="T777" s="19"/>
      <c r="U777" s="19"/>
      <c r="V777" s="47"/>
      <c r="W777" s="48"/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1649</v>
      </c>
      <c r="B778" s="40" t="s">
        <v>1550</v>
      </c>
      <c r="C778" s="41" t="s">
        <v>1551</v>
      </c>
      <c r="D778" s="25">
        <f t="shared" si="24"/>
        <v>0</v>
      </c>
      <c r="E778" s="35">
        <f t="shared" si="25"/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1649</v>
      </c>
      <c r="B779" s="40" t="s">
        <v>1552</v>
      </c>
      <c r="C779" s="41" t="s">
        <v>1553</v>
      </c>
      <c r="D779" s="25">
        <f t="shared" si="24"/>
        <v>13500</v>
      </c>
      <c r="E779" s="35">
        <f t="shared" si="25"/>
        <v>0</v>
      </c>
      <c r="F779" s="29"/>
      <c r="G779" s="30"/>
      <c r="H779" s="19"/>
      <c r="I779" s="19"/>
      <c r="J779" s="47">
        <v>500</v>
      </c>
      <c r="K779" s="48">
        <v>0</v>
      </c>
      <c r="L779" s="19">
        <v>0</v>
      </c>
      <c r="M779" s="19">
        <v>0</v>
      </c>
      <c r="N779" s="47">
        <v>0</v>
      </c>
      <c r="O779" s="48">
        <v>0</v>
      </c>
      <c r="P779" s="19">
        <v>13000</v>
      </c>
      <c r="Q779" s="19">
        <v>0</v>
      </c>
      <c r="R779" s="47"/>
      <c r="S779" s="48"/>
      <c r="T779" s="19"/>
      <c r="U779" s="19"/>
      <c r="V779" s="47"/>
      <c r="W779" s="48"/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1649</v>
      </c>
      <c r="B780" s="40" t="s">
        <v>1554</v>
      </c>
      <c r="C780" s="41" t="s">
        <v>1555</v>
      </c>
      <c r="D780" s="25">
        <f t="shared" si="24"/>
        <v>0</v>
      </c>
      <c r="E780" s="35">
        <f t="shared" si="25"/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22"/>
      <c r="Q780" s="22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1649</v>
      </c>
      <c r="B781" s="40" t="s">
        <v>1556</v>
      </c>
      <c r="C781" s="41" t="s">
        <v>1557</v>
      </c>
      <c r="D781" s="25">
        <f t="shared" si="24"/>
        <v>0</v>
      </c>
      <c r="E781" s="35">
        <f t="shared" si="25"/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19"/>
      <c r="Q781" s="19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1649</v>
      </c>
      <c r="B782" s="40" t="s">
        <v>1558</v>
      </c>
      <c r="C782" s="41" t="s">
        <v>1559</v>
      </c>
      <c r="D782" s="25">
        <f t="shared" si="24"/>
        <v>0</v>
      </c>
      <c r="E782" s="35">
        <f t="shared" si="25"/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1649</v>
      </c>
      <c r="B783" s="40" t="s">
        <v>1560</v>
      </c>
      <c r="C783" s="41" t="s">
        <v>1561</v>
      </c>
      <c r="D783" s="25">
        <f t="shared" si="24"/>
        <v>0</v>
      </c>
      <c r="E783" s="35">
        <f t="shared" si="25"/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1649</v>
      </c>
      <c r="B784" s="40" t="s">
        <v>1562</v>
      </c>
      <c r="C784" s="41" t="s">
        <v>1563</v>
      </c>
      <c r="D784" s="25">
        <f t="shared" si="24"/>
        <v>0</v>
      </c>
      <c r="E784" s="35">
        <f t="shared" si="25"/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1649</v>
      </c>
      <c r="B785" s="40" t="s">
        <v>1564</v>
      </c>
      <c r="C785" s="41" t="s">
        <v>1565</v>
      </c>
      <c r="D785" s="25">
        <f t="shared" si="24"/>
        <v>0</v>
      </c>
      <c r="E785" s="35">
        <f t="shared" si="25"/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1649</v>
      </c>
      <c r="B786" s="40" t="s">
        <v>1566</v>
      </c>
      <c r="C786" s="41" t="s">
        <v>1567</v>
      </c>
      <c r="D786" s="25">
        <f t="shared" si="24"/>
        <v>0</v>
      </c>
      <c r="E786" s="35">
        <f t="shared" si="25"/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1649</v>
      </c>
      <c r="B787" s="40" t="s">
        <v>1568</v>
      </c>
      <c r="C787" s="41" t="s">
        <v>1569</v>
      </c>
      <c r="D787" s="25">
        <f t="shared" si="24"/>
        <v>0</v>
      </c>
      <c r="E787" s="35">
        <f t="shared" si="25"/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1649</v>
      </c>
      <c r="B788" s="40" t="s">
        <v>1570</v>
      </c>
      <c r="C788" s="41" t="s">
        <v>1571</v>
      </c>
      <c r="D788" s="25">
        <f t="shared" si="24"/>
        <v>2682</v>
      </c>
      <c r="E788" s="35">
        <f t="shared" si="25"/>
        <v>0</v>
      </c>
      <c r="F788" s="29"/>
      <c r="G788" s="30"/>
      <c r="H788" s="19"/>
      <c r="I788" s="19"/>
      <c r="J788" s="47">
        <v>2682</v>
      </c>
      <c r="K788" s="48">
        <v>0</v>
      </c>
      <c r="L788" s="19">
        <v>0</v>
      </c>
      <c r="M788" s="19">
        <v>0</v>
      </c>
      <c r="N788" s="47">
        <v>0</v>
      </c>
      <c r="O788" s="48">
        <v>0</v>
      </c>
      <c r="P788" s="22">
        <v>0</v>
      </c>
      <c r="Q788" s="22">
        <v>0</v>
      </c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1649</v>
      </c>
      <c r="B789" s="40" t="s">
        <v>1572</v>
      </c>
      <c r="C789" s="41" t="s">
        <v>1573</v>
      </c>
      <c r="D789" s="25">
        <f t="shared" si="24"/>
        <v>0</v>
      </c>
      <c r="E789" s="35">
        <f t="shared" si="25"/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22"/>
      <c r="Q789" s="22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1650</v>
      </c>
      <c r="B790" s="40" t="s">
        <v>5</v>
      </c>
      <c r="C790" s="41" t="s">
        <v>6</v>
      </c>
      <c r="D790" s="25">
        <f t="shared" si="24"/>
        <v>1772738.74</v>
      </c>
      <c r="E790" s="35">
        <f t="shared" si="25"/>
        <v>1773177.76</v>
      </c>
      <c r="F790" s="29">
        <v>286347.15999999997</v>
      </c>
      <c r="G790" s="30">
        <v>286347.15999999997</v>
      </c>
      <c r="H790" s="19">
        <v>327953.83</v>
      </c>
      <c r="I790" s="19">
        <v>328392.84999999998</v>
      </c>
      <c r="J790" s="47">
        <v>261888.75</v>
      </c>
      <c r="K790" s="48">
        <v>261888.75</v>
      </c>
      <c r="L790" s="19">
        <v>283242.05</v>
      </c>
      <c r="M790" s="19">
        <v>283242.05</v>
      </c>
      <c r="N790" s="47">
        <v>331349.25</v>
      </c>
      <c r="O790" s="48">
        <v>331349.25</v>
      </c>
      <c r="P790" s="19">
        <v>281957.7</v>
      </c>
      <c r="Q790" s="19">
        <v>281957.7</v>
      </c>
      <c r="R790" s="47"/>
      <c r="S790" s="48"/>
      <c r="T790" s="19"/>
      <c r="U790" s="19"/>
      <c r="V790" s="47"/>
      <c r="W790" s="48"/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1650</v>
      </c>
      <c r="B791" s="40" t="s">
        <v>7</v>
      </c>
      <c r="C791" s="41" t="s">
        <v>8</v>
      </c>
      <c r="D791" s="25">
        <f t="shared" si="24"/>
        <v>0</v>
      </c>
      <c r="E791" s="35">
        <f t="shared" si="25"/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22"/>
      <c r="Q791" s="22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1650</v>
      </c>
      <c r="B792" s="40" t="s">
        <v>9</v>
      </c>
      <c r="C792" s="41" t="s">
        <v>10</v>
      </c>
      <c r="D792" s="25">
        <f t="shared" si="24"/>
        <v>0</v>
      </c>
      <c r="E792" s="35">
        <f t="shared" si="25"/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19"/>
      <c r="Q792" s="19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1650</v>
      </c>
      <c r="B793" s="40" t="s">
        <v>11</v>
      </c>
      <c r="C793" s="41" t="s">
        <v>12</v>
      </c>
      <c r="D793" s="25">
        <f t="shared" si="24"/>
        <v>0</v>
      </c>
      <c r="E793" s="35">
        <f t="shared" si="25"/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1650</v>
      </c>
      <c r="B794" s="40" t="s">
        <v>13</v>
      </c>
      <c r="C794" s="41" t="s">
        <v>14</v>
      </c>
      <c r="D794" s="25">
        <f t="shared" si="24"/>
        <v>0</v>
      </c>
      <c r="E794" s="35">
        <f t="shared" si="25"/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1650</v>
      </c>
      <c r="B795" s="40" t="s">
        <v>15</v>
      </c>
      <c r="C795" s="41" t="s">
        <v>16</v>
      </c>
      <c r="D795" s="25">
        <f t="shared" si="24"/>
        <v>0</v>
      </c>
      <c r="E795" s="35">
        <f t="shared" si="25"/>
        <v>0</v>
      </c>
      <c r="F795" s="29"/>
      <c r="G795" s="30"/>
      <c r="H795" s="22"/>
      <c r="I795" s="22"/>
      <c r="J795" s="49"/>
      <c r="K795" s="50"/>
      <c r="L795" s="22"/>
      <c r="M795" s="22"/>
      <c r="N795" s="49"/>
      <c r="O795" s="50"/>
      <c r="P795" s="22"/>
      <c r="Q795" s="22"/>
      <c r="R795" s="49"/>
      <c r="S795" s="50"/>
      <c r="T795" s="22"/>
      <c r="U795" s="22"/>
      <c r="V795" s="49"/>
      <c r="W795" s="50"/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1650</v>
      </c>
      <c r="B796" s="40" t="s">
        <v>17</v>
      </c>
      <c r="C796" s="41" t="s">
        <v>18</v>
      </c>
      <c r="D796" s="25">
        <f t="shared" si="24"/>
        <v>0</v>
      </c>
      <c r="E796" s="35">
        <f t="shared" si="25"/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1650</v>
      </c>
      <c r="B797" s="40" t="s">
        <v>19</v>
      </c>
      <c r="C797" s="41" t="s">
        <v>20</v>
      </c>
      <c r="D797" s="25">
        <f t="shared" si="24"/>
        <v>0</v>
      </c>
      <c r="E797" s="35">
        <f t="shared" si="25"/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1650</v>
      </c>
      <c r="B798" s="40" t="s">
        <v>21</v>
      </c>
      <c r="C798" s="41" t="s">
        <v>22</v>
      </c>
      <c r="D798" s="25">
        <f t="shared" si="24"/>
        <v>127354.25</v>
      </c>
      <c r="E798" s="35">
        <f t="shared" si="25"/>
        <v>127354.25</v>
      </c>
      <c r="F798" s="29">
        <v>2756.75</v>
      </c>
      <c r="G798" s="30">
        <v>2756.75</v>
      </c>
      <c r="H798" s="19">
        <v>72324.600000000006</v>
      </c>
      <c r="I798" s="19">
        <v>72324.600000000006</v>
      </c>
      <c r="J798" s="47"/>
      <c r="K798" s="48"/>
      <c r="L798" s="19">
        <v>44619.9</v>
      </c>
      <c r="M798" s="19">
        <v>44619.9</v>
      </c>
      <c r="N798" s="47"/>
      <c r="O798" s="48"/>
      <c r="P798" s="22">
        <v>7653</v>
      </c>
      <c r="Q798" s="22">
        <v>7653</v>
      </c>
      <c r="R798" s="47"/>
      <c r="S798" s="48"/>
      <c r="T798" s="19"/>
      <c r="U798" s="19"/>
      <c r="V798" s="47"/>
      <c r="W798" s="48"/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1650</v>
      </c>
      <c r="B799" s="40" t="s">
        <v>23</v>
      </c>
      <c r="C799" s="41" t="s">
        <v>24</v>
      </c>
      <c r="D799" s="25">
        <f t="shared" si="24"/>
        <v>0</v>
      </c>
      <c r="E799" s="35">
        <f t="shared" si="25"/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22"/>
      <c r="Q799" s="22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1650</v>
      </c>
      <c r="B800" s="40" t="s">
        <v>25</v>
      </c>
      <c r="C800" s="41" t="s">
        <v>26</v>
      </c>
      <c r="D800" s="25">
        <f t="shared" si="24"/>
        <v>0</v>
      </c>
      <c r="E800" s="35">
        <f t="shared" si="25"/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19"/>
      <c r="Q800" s="19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1650</v>
      </c>
      <c r="B801" s="40" t="s">
        <v>27</v>
      </c>
      <c r="C801" s="41" t="s">
        <v>28</v>
      </c>
      <c r="D801" s="25">
        <f t="shared" si="24"/>
        <v>0</v>
      </c>
      <c r="E801" s="35">
        <f t="shared" si="25"/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1650</v>
      </c>
      <c r="B802" s="40" t="s">
        <v>29</v>
      </c>
      <c r="C802" s="41" t="s">
        <v>30</v>
      </c>
      <c r="D802" s="25">
        <f t="shared" si="24"/>
        <v>0</v>
      </c>
      <c r="E802" s="35">
        <f t="shared" si="25"/>
        <v>0</v>
      </c>
      <c r="F802" s="29"/>
      <c r="G802" s="30"/>
      <c r="H802" s="22"/>
      <c r="I802" s="22"/>
      <c r="J802" s="49"/>
      <c r="K802" s="50"/>
      <c r="L802" s="22"/>
      <c r="M802" s="22"/>
      <c r="N802" s="49"/>
      <c r="O802" s="50"/>
      <c r="P802" s="22"/>
      <c r="Q802" s="22"/>
      <c r="R802" s="49"/>
      <c r="S802" s="50"/>
      <c r="T802" s="22"/>
      <c r="U802" s="22"/>
      <c r="V802" s="49"/>
      <c r="W802" s="50"/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1650</v>
      </c>
      <c r="B803" s="40" t="s">
        <v>31</v>
      </c>
      <c r="C803" s="41" t="s">
        <v>32</v>
      </c>
      <c r="D803" s="25">
        <f t="shared" si="24"/>
        <v>0</v>
      </c>
      <c r="E803" s="35">
        <f t="shared" si="25"/>
        <v>0</v>
      </c>
      <c r="F803" s="29"/>
      <c r="G803" s="30"/>
      <c r="H803" s="22"/>
      <c r="I803" s="22"/>
      <c r="J803" s="49"/>
      <c r="K803" s="50"/>
      <c r="L803" s="22"/>
      <c r="M803" s="22"/>
      <c r="N803" s="49"/>
      <c r="O803" s="50"/>
      <c r="P803" s="22"/>
      <c r="Q803" s="22"/>
      <c r="R803" s="49"/>
      <c r="S803" s="50"/>
      <c r="T803" s="22"/>
      <c r="U803" s="22"/>
      <c r="V803" s="49"/>
      <c r="W803" s="50"/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1650</v>
      </c>
      <c r="B804" s="40" t="s">
        <v>33</v>
      </c>
      <c r="C804" s="41" t="s">
        <v>34</v>
      </c>
      <c r="D804" s="25">
        <f t="shared" si="24"/>
        <v>0</v>
      </c>
      <c r="E804" s="35">
        <f t="shared" si="25"/>
        <v>0</v>
      </c>
      <c r="F804" s="29"/>
      <c r="G804" s="30"/>
      <c r="H804" s="22"/>
      <c r="I804" s="22"/>
      <c r="J804" s="49"/>
      <c r="K804" s="50"/>
      <c r="L804" s="22"/>
      <c r="M804" s="22"/>
      <c r="N804" s="49"/>
      <c r="O804" s="50"/>
      <c r="P804" s="22"/>
      <c r="Q804" s="22"/>
      <c r="R804" s="49"/>
      <c r="S804" s="50"/>
      <c r="T804" s="22"/>
      <c r="U804" s="22"/>
      <c r="V804" s="49"/>
      <c r="W804" s="50"/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1650</v>
      </c>
      <c r="B805" s="40" t="s">
        <v>35</v>
      </c>
      <c r="C805" s="41" t="s">
        <v>36</v>
      </c>
      <c r="D805" s="25">
        <f t="shared" si="24"/>
        <v>0</v>
      </c>
      <c r="E805" s="35">
        <f t="shared" si="25"/>
        <v>0</v>
      </c>
      <c r="F805" s="29"/>
      <c r="G805" s="30"/>
      <c r="H805" s="22"/>
      <c r="I805" s="22"/>
      <c r="J805" s="49"/>
      <c r="K805" s="50"/>
      <c r="L805" s="22"/>
      <c r="M805" s="22"/>
      <c r="N805" s="49"/>
      <c r="O805" s="50"/>
      <c r="P805" s="22"/>
      <c r="Q805" s="22"/>
      <c r="R805" s="49"/>
      <c r="S805" s="50"/>
      <c r="T805" s="22"/>
      <c r="U805" s="22"/>
      <c r="V805" s="49"/>
      <c r="W805" s="50"/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1650</v>
      </c>
      <c r="B806" s="40" t="s">
        <v>37</v>
      </c>
      <c r="C806" s="41" t="s">
        <v>38</v>
      </c>
      <c r="D806" s="25">
        <f t="shared" si="24"/>
        <v>55677111.75</v>
      </c>
      <c r="E806" s="35">
        <f t="shared" si="25"/>
        <v>41793343.420000002</v>
      </c>
      <c r="F806" s="29">
        <v>21961376.600000001</v>
      </c>
      <c r="G806" s="30">
        <v>7107376.8499999996</v>
      </c>
      <c r="H806" s="19">
        <v>4096449.8</v>
      </c>
      <c r="I806" s="19">
        <v>8366259.0999999996</v>
      </c>
      <c r="J806" s="47">
        <v>2026014.17</v>
      </c>
      <c r="K806" s="48">
        <v>4197509.17</v>
      </c>
      <c r="L806" s="19">
        <v>2683764.77</v>
      </c>
      <c r="M806" s="19">
        <v>5736709.2999999998</v>
      </c>
      <c r="N806" s="47">
        <v>10807718.460000001</v>
      </c>
      <c r="O806" s="48">
        <v>7130482.9800000004</v>
      </c>
      <c r="P806" s="22">
        <v>14101787.949999999</v>
      </c>
      <c r="Q806" s="22">
        <v>9255006.0199999996</v>
      </c>
      <c r="R806" s="47"/>
      <c r="S806" s="48"/>
      <c r="T806" s="19"/>
      <c r="U806" s="19"/>
      <c r="V806" s="47"/>
      <c r="W806" s="48"/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1650</v>
      </c>
      <c r="B807" s="40" t="s">
        <v>39</v>
      </c>
      <c r="C807" s="41" t="s">
        <v>40</v>
      </c>
      <c r="D807" s="25">
        <f t="shared" si="24"/>
        <v>5864755.5199999996</v>
      </c>
      <c r="E807" s="35">
        <f t="shared" si="25"/>
        <v>3044727.2699999996</v>
      </c>
      <c r="F807" s="29">
        <v>2932377.76</v>
      </c>
      <c r="G807" s="30">
        <v>203430.3</v>
      </c>
      <c r="H807" s="19">
        <v>0</v>
      </c>
      <c r="I807" s="19">
        <v>2011073.04</v>
      </c>
      <c r="J807" s="47">
        <v>0</v>
      </c>
      <c r="K807" s="48">
        <v>216859.01</v>
      </c>
      <c r="L807" s="19">
        <v>0</v>
      </c>
      <c r="M807" s="19">
        <v>201879.45</v>
      </c>
      <c r="N807" s="47">
        <v>2932377.76</v>
      </c>
      <c r="O807" s="48">
        <v>200268.76</v>
      </c>
      <c r="P807" s="22">
        <v>0</v>
      </c>
      <c r="Q807" s="22">
        <v>211216.71</v>
      </c>
      <c r="R807" s="47"/>
      <c r="S807" s="48"/>
      <c r="T807" s="19"/>
      <c r="U807" s="19"/>
      <c r="V807" s="47"/>
      <c r="W807" s="48"/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1650</v>
      </c>
      <c r="B808" s="40" t="s">
        <v>41</v>
      </c>
      <c r="C808" s="41" t="s">
        <v>42</v>
      </c>
      <c r="D808" s="25">
        <f t="shared" si="24"/>
        <v>16200</v>
      </c>
      <c r="E808" s="35">
        <f t="shared" si="25"/>
        <v>35400</v>
      </c>
      <c r="F808" s="29">
        <v>0</v>
      </c>
      <c r="G808" s="30">
        <v>0</v>
      </c>
      <c r="H808" s="19">
        <v>0</v>
      </c>
      <c r="I808" s="19">
        <v>28200</v>
      </c>
      <c r="J808" s="47">
        <v>0</v>
      </c>
      <c r="K808" s="48">
        <v>4800</v>
      </c>
      <c r="L808" s="19">
        <v>16200</v>
      </c>
      <c r="M808" s="19">
        <v>0</v>
      </c>
      <c r="N808" s="47">
        <v>0</v>
      </c>
      <c r="O808" s="48">
        <v>2400</v>
      </c>
      <c r="P808" s="19">
        <v>0</v>
      </c>
      <c r="Q808" s="19">
        <v>0</v>
      </c>
      <c r="R808" s="47"/>
      <c r="S808" s="48"/>
      <c r="T808" s="19"/>
      <c r="U808" s="19"/>
      <c r="V808" s="47"/>
      <c r="W808" s="48"/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1650</v>
      </c>
      <c r="B809" s="40" t="s">
        <v>43</v>
      </c>
      <c r="C809" s="41" t="s">
        <v>44</v>
      </c>
      <c r="D809" s="25">
        <f t="shared" si="24"/>
        <v>3633626.42</v>
      </c>
      <c r="E809" s="35">
        <f t="shared" si="25"/>
        <v>0</v>
      </c>
      <c r="F809" s="29"/>
      <c r="G809" s="30"/>
      <c r="H809" s="19"/>
      <c r="I809" s="19"/>
      <c r="J809" s="47"/>
      <c r="K809" s="48"/>
      <c r="L809" s="19"/>
      <c r="M809" s="19"/>
      <c r="N809" s="47"/>
      <c r="O809" s="48"/>
      <c r="P809" s="19">
        <v>3633626.42</v>
      </c>
      <c r="Q809" s="19">
        <v>0</v>
      </c>
      <c r="R809" s="47"/>
      <c r="S809" s="48"/>
      <c r="T809" s="19"/>
      <c r="U809" s="19"/>
      <c r="V809" s="47"/>
      <c r="W809" s="48"/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1650</v>
      </c>
      <c r="B810" s="40" t="s">
        <v>45</v>
      </c>
      <c r="C810" s="41" t="s">
        <v>46</v>
      </c>
      <c r="D810" s="25">
        <f t="shared" si="24"/>
        <v>0</v>
      </c>
      <c r="E810" s="35">
        <f t="shared" si="25"/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1650</v>
      </c>
      <c r="B811" s="40" t="s">
        <v>47</v>
      </c>
      <c r="C811" s="41" t="s">
        <v>48</v>
      </c>
      <c r="D811" s="25">
        <f t="shared" si="24"/>
        <v>0</v>
      </c>
      <c r="E811" s="35">
        <f t="shared" si="25"/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1650</v>
      </c>
      <c r="B812" s="40" t="s">
        <v>49</v>
      </c>
      <c r="C812" s="41" t="s">
        <v>50</v>
      </c>
      <c r="D812" s="25">
        <f t="shared" si="24"/>
        <v>0</v>
      </c>
      <c r="E812" s="35">
        <f t="shared" si="25"/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19"/>
      <c r="Q812" s="19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1650</v>
      </c>
      <c r="B813" s="40" t="s">
        <v>51</v>
      </c>
      <c r="C813" s="41" t="s">
        <v>52</v>
      </c>
      <c r="D813" s="25">
        <f t="shared" si="24"/>
        <v>176210</v>
      </c>
      <c r="E813" s="35">
        <f t="shared" si="25"/>
        <v>714600</v>
      </c>
      <c r="F813" s="29">
        <v>62820</v>
      </c>
      <c r="G813" s="30">
        <v>564468</v>
      </c>
      <c r="H813" s="19">
        <v>34730</v>
      </c>
      <c r="I813" s="19">
        <v>86252</v>
      </c>
      <c r="J813" s="47">
        <v>32980</v>
      </c>
      <c r="K813" s="48">
        <v>48820</v>
      </c>
      <c r="L813" s="19">
        <v>25800</v>
      </c>
      <c r="M813" s="19">
        <v>11380</v>
      </c>
      <c r="N813" s="47">
        <v>16200</v>
      </c>
      <c r="O813" s="48">
        <v>0</v>
      </c>
      <c r="P813" s="22">
        <v>3680</v>
      </c>
      <c r="Q813" s="22">
        <v>3680</v>
      </c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1650</v>
      </c>
      <c r="B814" s="40" t="s">
        <v>53</v>
      </c>
      <c r="C814" s="41" t="s">
        <v>54</v>
      </c>
      <c r="D814" s="25">
        <f t="shared" si="24"/>
        <v>0</v>
      </c>
      <c r="E814" s="35">
        <f t="shared" si="25"/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22"/>
      <c r="Q814" s="22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1650</v>
      </c>
      <c r="B815" s="40" t="s">
        <v>55</v>
      </c>
      <c r="C815" s="41" t="s">
        <v>56</v>
      </c>
      <c r="D815" s="25">
        <f t="shared" si="24"/>
        <v>0</v>
      </c>
      <c r="E815" s="35">
        <f t="shared" si="25"/>
        <v>0</v>
      </c>
      <c r="F815" s="29"/>
      <c r="G815" s="30"/>
      <c r="H815" s="22"/>
      <c r="I815" s="22"/>
      <c r="J815" s="49"/>
      <c r="K815" s="50"/>
      <c r="L815" s="22"/>
      <c r="M815" s="22"/>
      <c r="N815" s="49"/>
      <c r="O815" s="50"/>
      <c r="P815" s="19"/>
      <c r="Q815" s="19"/>
      <c r="R815" s="49"/>
      <c r="S815" s="50"/>
      <c r="T815" s="22"/>
      <c r="U815" s="22"/>
      <c r="V815" s="49"/>
      <c r="W815" s="50"/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1650</v>
      </c>
      <c r="B816" s="40" t="s">
        <v>57</v>
      </c>
      <c r="C816" s="41" t="s">
        <v>58</v>
      </c>
      <c r="D816" s="25">
        <f t="shared" si="24"/>
        <v>0</v>
      </c>
      <c r="E816" s="35">
        <f t="shared" si="25"/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1650</v>
      </c>
      <c r="B817" s="40" t="s">
        <v>59</v>
      </c>
      <c r="C817" s="41" t="s">
        <v>60</v>
      </c>
      <c r="D817" s="25">
        <f t="shared" si="24"/>
        <v>0</v>
      </c>
      <c r="E817" s="35">
        <f t="shared" si="25"/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1650</v>
      </c>
      <c r="B818" s="40" t="s">
        <v>61</v>
      </c>
      <c r="C818" s="41" t="s">
        <v>62</v>
      </c>
      <c r="D818" s="25">
        <f t="shared" si="24"/>
        <v>0</v>
      </c>
      <c r="E818" s="35">
        <f t="shared" si="25"/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1650</v>
      </c>
      <c r="B819" s="40" t="s">
        <v>63</v>
      </c>
      <c r="C819" s="41" t="s">
        <v>64</v>
      </c>
      <c r="D819" s="25">
        <f t="shared" si="24"/>
        <v>0</v>
      </c>
      <c r="E819" s="35">
        <f t="shared" si="25"/>
        <v>2341656.9900000002</v>
      </c>
      <c r="F819" s="29">
        <v>0</v>
      </c>
      <c r="G819" s="30">
        <v>2341656.9900000002</v>
      </c>
      <c r="H819" s="22"/>
      <c r="I819" s="22"/>
      <c r="J819" s="49"/>
      <c r="K819" s="50"/>
      <c r="L819" s="22"/>
      <c r="M819" s="22"/>
      <c r="N819" s="49"/>
      <c r="O819" s="50"/>
      <c r="P819" s="22"/>
      <c r="Q819" s="22"/>
      <c r="R819" s="49"/>
      <c r="S819" s="50"/>
      <c r="T819" s="22"/>
      <c r="U819" s="22"/>
      <c r="V819" s="49"/>
      <c r="W819" s="50"/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1650</v>
      </c>
      <c r="B820" s="40" t="s">
        <v>65</v>
      </c>
      <c r="C820" s="41" t="s">
        <v>66</v>
      </c>
      <c r="D820" s="25">
        <f t="shared" si="24"/>
        <v>0</v>
      </c>
      <c r="E820" s="35">
        <f t="shared" si="25"/>
        <v>0</v>
      </c>
      <c r="F820" s="29"/>
      <c r="G820" s="30"/>
      <c r="H820" s="19"/>
      <c r="I820" s="19"/>
      <c r="J820" s="47"/>
      <c r="K820" s="48"/>
      <c r="L820" s="19"/>
      <c r="M820" s="19"/>
      <c r="N820" s="47"/>
      <c r="O820" s="48"/>
      <c r="P820" s="22"/>
      <c r="Q820" s="22"/>
      <c r="R820" s="47"/>
      <c r="S820" s="48"/>
      <c r="T820" s="19"/>
      <c r="U820" s="19"/>
      <c r="V820" s="47"/>
      <c r="W820" s="48"/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1650</v>
      </c>
      <c r="B821" s="40" t="s">
        <v>67</v>
      </c>
      <c r="C821" s="41" t="s">
        <v>68</v>
      </c>
      <c r="D821" s="25">
        <f t="shared" si="24"/>
        <v>4589.3500000000004</v>
      </c>
      <c r="E821" s="35">
        <f t="shared" si="25"/>
        <v>4439.3500000000004</v>
      </c>
      <c r="F821" s="29"/>
      <c r="G821" s="30"/>
      <c r="H821" s="19"/>
      <c r="I821" s="19"/>
      <c r="J821" s="47">
        <v>1111.2</v>
      </c>
      <c r="K821" s="48">
        <v>1111.2</v>
      </c>
      <c r="L821" s="19">
        <v>1102.95</v>
      </c>
      <c r="M821" s="19">
        <v>612.79999999999995</v>
      </c>
      <c r="N821" s="47">
        <v>1844.9</v>
      </c>
      <c r="O821" s="48">
        <v>731.15</v>
      </c>
      <c r="P821" s="22">
        <v>530.29999999999995</v>
      </c>
      <c r="Q821" s="22">
        <v>1984.2</v>
      </c>
      <c r="R821" s="47"/>
      <c r="S821" s="48"/>
      <c r="T821" s="19"/>
      <c r="U821" s="19"/>
      <c r="V821" s="47"/>
      <c r="W821" s="48"/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1650</v>
      </c>
      <c r="B822" s="40" t="s">
        <v>69</v>
      </c>
      <c r="C822" s="41" t="s">
        <v>70</v>
      </c>
      <c r="D822" s="25">
        <f t="shared" si="24"/>
        <v>5243.84</v>
      </c>
      <c r="E822" s="35">
        <f t="shared" si="25"/>
        <v>5243.84</v>
      </c>
      <c r="F822" s="29"/>
      <c r="G822" s="30"/>
      <c r="H822" s="19"/>
      <c r="I822" s="19"/>
      <c r="J822" s="47">
        <v>3663.28</v>
      </c>
      <c r="K822" s="48">
        <v>3663.28</v>
      </c>
      <c r="L822" s="19">
        <v>664.12</v>
      </c>
      <c r="M822" s="19">
        <v>0</v>
      </c>
      <c r="N822" s="47">
        <v>916.44</v>
      </c>
      <c r="O822" s="48">
        <v>664.12</v>
      </c>
      <c r="P822" s="19">
        <v>0</v>
      </c>
      <c r="Q822" s="19">
        <v>916.44</v>
      </c>
      <c r="R822" s="47"/>
      <c r="S822" s="48"/>
      <c r="T822" s="19"/>
      <c r="U822" s="19"/>
      <c r="V822" s="47"/>
      <c r="W822" s="48"/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1650</v>
      </c>
      <c r="B823" s="40" t="s">
        <v>71</v>
      </c>
      <c r="C823" s="41" t="s">
        <v>72</v>
      </c>
      <c r="D823" s="25">
        <f t="shared" si="24"/>
        <v>2652172.5</v>
      </c>
      <c r="E823" s="35">
        <f t="shared" si="25"/>
        <v>1690000.7799999998</v>
      </c>
      <c r="F823" s="29"/>
      <c r="G823" s="30"/>
      <c r="H823" s="19"/>
      <c r="I823" s="19"/>
      <c r="J823" s="47"/>
      <c r="K823" s="48"/>
      <c r="L823" s="19">
        <v>2164</v>
      </c>
      <c r="M823" s="19">
        <v>2164</v>
      </c>
      <c r="N823" s="47">
        <v>2626540</v>
      </c>
      <c r="O823" s="48">
        <v>1265189.1599999999</v>
      </c>
      <c r="P823" s="19">
        <v>23468.5</v>
      </c>
      <c r="Q823" s="19">
        <v>422647.62</v>
      </c>
      <c r="R823" s="47"/>
      <c r="S823" s="48"/>
      <c r="T823" s="19"/>
      <c r="U823" s="19"/>
      <c r="V823" s="47"/>
      <c r="W823" s="48"/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1650</v>
      </c>
      <c r="B824" s="40" t="s">
        <v>73</v>
      </c>
      <c r="C824" s="41" t="s">
        <v>74</v>
      </c>
      <c r="D824" s="25">
        <f t="shared" si="24"/>
        <v>1494657.9700000002</v>
      </c>
      <c r="E824" s="35">
        <f t="shared" si="25"/>
        <v>1494657.9700000002</v>
      </c>
      <c r="F824" s="29"/>
      <c r="G824" s="30"/>
      <c r="H824" s="19">
        <v>315884.94</v>
      </c>
      <c r="I824" s="19">
        <v>315884.94</v>
      </c>
      <c r="J824" s="47">
        <v>295783.34000000003</v>
      </c>
      <c r="K824" s="48">
        <v>295783.34000000003</v>
      </c>
      <c r="L824" s="19">
        <v>206560.9</v>
      </c>
      <c r="M824" s="19">
        <v>206560.9</v>
      </c>
      <c r="N824" s="47">
        <v>284544.40000000002</v>
      </c>
      <c r="O824" s="48">
        <v>284544.40000000002</v>
      </c>
      <c r="P824" s="19">
        <v>391884.39</v>
      </c>
      <c r="Q824" s="19">
        <v>391884.39</v>
      </c>
      <c r="R824" s="47"/>
      <c r="S824" s="48"/>
      <c r="T824" s="19"/>
      <c r="U824" s="19"/>
      <c r="V824" s="47"/>
      <c r="W824" s="48"/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1650</v>
      </c>
      <c r="B825" s="40" t="s">
        <v>75</v>
      </c>
      <c r="C825" s="41" t="s">
        <v>76</v>
      </c>
      <c r="D825" s="25">
        <f t="shared" si="24"/>
        <v>0</v>
      </c>
      <c r="E825" s="35">
        <f t="shared" si="25"/>
        <v>0</v>
      </c>
      <c r="F825" s="29"/>
      <c r="G825" s="30"/>
      <c r="H825" s="22"/>
      <c r="I825" s="22"/>
      <c r="J825" s="49"/>
      <c r="K825" s="50"/>
      <c r="L825" s="22"/>
      <c r="M825" s="22"/>
      <c r="N825" s="49"/>
      <c r="O825" s="50"/>
      <c r="P825" s="19"/>
      <c r="Q825" s="19"/>
      <c r="R825" s="49"/>
      <c r="S825" s="50"/>
      <c r="T825" s="22"/>
      <c r="U825" s="22"/>
      <c r="V825" s="49"/>
      <c r="W825" s="50"/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1650</v>
      </c>
      <c r="B826" s="40" t="s">
        <v>77</v>
      </c>
      <c r="C826" s="41" t="s">
        <v>78</v>
      </c>
      <c r="D826" s="25">
        <f t="shared" si="24"/>
        <v>0</v>
      </c>
      <c r="E826" s="35">
        <f t="shared" si="25"/>
        <v>0</v>
      </c>
      <c r="F826" s="29"/>
      <c r="G826" s="30"/>
      <c r="H826" s="22"/>
      <c r="I826" s="22"/>
      <c r="J826" s="49"/>
      <c r="K826" s="50"/>
      <c r="L826" s="22"/>
      <c r="M826" s="22"/>
      <c r="N826" s="49"/>
      <c r="O826" s="50"/>
      <c r="P826" s="19"/>
      <c r="Q826" s="19"/>
      <c r="R826" s="49"/>
      <c r="S826" s="50"/>
      <c r="T826" s="22"/>
      <c r="U826" s="22"/>
      <c r="V826" s="49"/>
      <c r="W826" s="50"/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1650</v>
      </c>
      <c r="B827" s="40" t="s">
        <v>79</v>
      </c>
      <c r="C827" s="41" t="s">
        <v>80</v>
      </c>
      <c r="D827" s="25">
        <f t="shared" si="24"/>
        <v>0</v>
      </c>
      <c r="E827" s="35">
        <f t="shared" si="25"/>
        <v>412261.53</v>
      </c>
      <c r="F827" s="29">
        <v>0</v>
      </c>
      <c r="G827" s="30">
        <v>84820.99</v>
      </c>
      <c r="H827" s="19">
        <v>0</v>
      </c>
      <c r="I827" s="19">
        <v>501.36</v>
      </c>
      <c r="J827" s="47">
        <v>0</v>
      </c>
      <c r="K827" s="48">
        <v>62413.1</v>
      </c>
      <c r="L827" s="19">
        <v>0</v>
      </c>
      <c r="M827" s="19">
        <v>114655.74</v>
      </c>
      <c r="N827" s="47">
        <v>0</v>
      </c>
      <c r="O827" s="48">
        <v>79234.75</v>
      </c>
      <c r="P827" s="22">
        <v>0</v>
      </c>
      <c r="Q827" s="22">
        <v>70635.59</v>
      </c>
      <c r="R827" s="47"/>
      <c r="S827" s="48"/>
      <c r="T827" s="19"/>
      <c r="U827" s="19"/>
      <c r="V827" s="47"/>
      <c r="W827" s="48"/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1650</v>
      </c>
      <c r="B828" s="40" t="s">
        <v>81</v>
      </c>
      <c r="C828" s="41" t="s">
        <v>82</v>
      </c>
      <c r="D828" s="25">
        <f t="shared" si="24"/>
        <v>0</v>
      </c>
      <c r="E828" s="35">
        <f t="shared" si="25"/>
        <v>27393.25</v>
      </c>
      <c r="F828" s="29">
        <v>0</v>
      </c>
      <c r="G828" s="30">
        <v>8821.7000000000007</v>
      </c>
      <c r="H828" s="19">
        <v>0</v>
      </c>
      <c r="I828" s="19">
        <v>0</v>
      </c>
      <c r="J828" s="47">
        <v>0</v>
      </c>
      <c r="K828" s="48">
        <v>0</v>
      </c>
      <c r="L828" s="19">
        <v>0</v>
      </c>
      <c r="M828" s="19">
        <v>2040.6</v>
      </c>
      <c r="N828" s="47">
        <v>0</v>
      </c>
      <c r="O828" s="48">
        <v>9304.2999999999993</v>
      </c>
      <c r="P828" s="22">
        <v>0</v>
      </c>
      <c r="Q828" s="22">
        <v>7226.65</v>
      </c>
      <c r="R828" s="47"/>
      <c r="S828" s="48"/>
      <c r="T828" s="19"/>
      <c r="U828" s="19"/>
      <c r="V828" s="47"/>
      <c r="W828" s="48"/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1650</v>
      </c>
      <c r="B829" s="40" t="s">
        <v>83</v>
      </c>
      <c r="C829" s="41" t="s">
        <v>84</v>
      </c>
      <c r="D829" s="25">
        <f t="shared" si="24"/>
        <v>121452.68999999999</v>
      </c>
      <c r="E829" s="35">
        <f t="shared" si="25"/>
        <v>130905.18999999999</v>
      </c>
      <c r="F829" s="29">
        <v>54070</v>
      </c>
      <c r="G829" s="30">
        <v>63522.5</v>
      </c>
      <c r="H829" s="22">
        <v>34926.28</v>
      </c>
      <c r="I829" s="22">
        <v>34926.28</v>
      </c>
      <c r="J829" s="49">
        <v>4749</v>
      </c>
      <c r="K829" s="50">
        <v>4749</v>
      </c>
      <c r="L829" s="22">
        <v>15031.64</v>
      </c>
      <c r="M829" s="22">
        <v>11036.64</v>
      </c>
      <c r="N829" s="49">
        <v>2620.9</v>
      </c>
      <c r="O829" s="50">
        <v>6615.9</v>
      </c>
      <c r="P829" s="19">
        <v>10054.870000000001</v>
      </c>
      <c r="Q829" s="19">
        <v>10054.870000000001</v>
      </c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1650</v>
      </c>
      <c r="B830" s="40" t="s">
        <v>85</v>
      </c>
      <c r="C830" s="41" t="s">
        <v>86</v>
      </c>
      <c r="D830" s="25">
        <f t="shared" si="24"/>
        <v>0</v>
      </c>
      <c r="E830" s="35">
        <f t="shared" si="25"/>
        <v>0</v>
      </c>
      <c r="F830" s="29"/>
      <c r="G830" s="30"/>
      <c r="H830" s="22"/>
      <c r="I830" s="22"/>
      <c r="J830" s="49"/>
      <c r="K830" s="50"/>
      <c r="L830" s="22"/>
      <c r="M830" s="22"/>
      <c r="N830" s="49"/>
      <c r="O830" s="50"/>
      <c r="P830" s="19"/>
      <c r="Q830" s="19"/>
      <c r="R830" s="49"/>
      <c r="S830" s="50"/>
      <c r="T830" s="22"/>
      <c r="U830" s="22"/>
      <c r="V830" s="49"/>
      <c r="W830" s="50"/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1650</v>
      </c>
      <c r="B831" s="40" t="s">
        <v>87</v>
      </c>
      <c r="C831" s="41" t="s">
        <v>88</v>
      </c>
      <c r="D831" s="25">
        <f t="shared" si="24"/>
        <v>0</v>
      </c>
      <c r="E831" s="35">
        <f t="shared" si="25"/>
        <v>0</v>
      </c>
      <c r="F831" s="29"/>
      <c r="G831" s="30"/>
      <c r="H831" s="22"/>
      <c r="I831" s="22"/>
      <c r="J831" s="49"/>
      <c r="K831" s="50"/>
      <c r="L831" s="22"/>
      <c r="M831" s="22"/>
      <c r="N831" s="49"/>
      <c r="O831" s="50"/>
      <c r="P831" s="22"/>
      <c r="Q831" s="22"/>
      <c r="R831" s="49"/>
      <c r="S831" s="50"/>
      <c r="T831" s="22"/>
      <c r="U831" s="22"/>
      <c r="V831" s="49"/>
      <c r="W831" s="50"/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1650</v>
      </c>
      <c r="B832" s="40" t="s">
        <v>89</v>
      </c>
      <c r="C832" s="41" t="s">
        <v>90</v>
      </c>
      <c r="D832" s="25">
        <f t="shared" si="24"/>
        <v>0</v>
      </c>
      <c r="E832" s="35">
        <f t="shared" si="25"/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1650</v>
      </c>
      <c r="B833" s="40" t="s">
        <v>91</v>
      </c>
      <c r="C833" s="41" t="s">
        <v>92</v>
      </c>
      <c r="D833" s="25">
        <f t="shared" si="24"/>
        <v>0</v>
      </c>
      <c r="E833" s="35">
        <f t="shared" si="25"/>
        <v>0</v>
      </c>
      <c r="F833" s="29"/>
      <c r="G833" s="30"/>
      <c r="H833" s="22"/>
      <c r="I833" s="22"/>
      <c r="J833" s="49"/>
      <c r="K833" s="50"/>
      <c r="L833" s="22"/>
      <c r="M833" s="22"/>
      <c r="N833" s="49"/>
      <c r="O833" s="50"/>
      <c r="P833" s="22"/>
      <c r="Q833" s="22"/>
      <c r="R833" s="49"/>
      <c r="S833" s="50"/>
      <c r="T833" s="22"/>
      <c r="U833" s="22"/>
      <c r="V833" s="49"/>
      <c r="W833" s="50"/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1650</v>
      </c>
      <c r="B834" s="40" t="s">
        <v>93</v>
      </c>
      <c r="C834" s="41" t="s">
        <v>94</v>
      </c>
      <c r="D834" s="25">
        <f t="shared" si="24"/>
        <v>0</v>
      </c>
      <c r="E834" s="35">
        <f t="shared" si="25"/>
        <v>0</v>
      </c>
      <c r="F834" s="29"/>
      <c r="G834" s="30"/>
      <c r="H834" s="22"/>
      <c r="I834" s="22"/>
      <c r="J834" s="49"/>
      <c r="K834" s="50"/>
      <c r="L834" s="22"/>
      <c r="M834" s="22"/>
      <c r="N834" s="49"/>
      <c r="O834" s="50"/>
      <c r="P834" s="22"/>
      <c r="Q834" s="22"/>
      <c r="R834" s="49"/>
      <c r="S834" s="50"/>
      <c r="T834" s="22"/>
      <c r="U834" s="22"/>
      <c r="V834" s="49"/>
      <c r="W834" s="50"/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1650</v>
      </c>
      <c r="B835" s="40" t="s">
        <v>95</v>
      </c>
      <c r="C835" s="41" t="s">
        <v>96</v>
      </c>
      <c r="D835" s="25">
        <f t="shared" si="24"/>
        <v>0</v>
      </c>
      <c r="E835" s="35">
        <f t="shared" si="25"/>
        <v>0</v>
      </c>
      <c r="F835" s="29"/>
      <c r="G835" s="30"/>
      <c r="H835" s="22"/>
      <c r="I835" s="22"/>
      <c r="J835" s="49"/>
      <c r="K835" s="50"/>
      <c r="L835" s="22"/>
      <c r="M835" s="22"/>
      <c r="N835" s="49"/>
      <c r="O835" s="50"/>
      <c r="P835" s="22"/>
      <c r="Q835" s="22"/>
      <c r="R835" s="49"/>
      <c r="S835" s="50"/>
      <c r="T835" s="22"/>
      <c r="U835" s="22"/>
      <c r="V835" s="49"/>
      <c r="W835" s="50"/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1650</v>
      </c>
      <c r="B836" s="40" t="s">
        <v>97</v>
      </c>
      <c r="C836" s="41" t="s">
        <v>98</v>
      </c>
      <c r="D836" s="25">
        <f t="shared" ref="D836:D899" si="26">F836+H836+J836+L836+N836+P836+R836+T836+V836+X836+Z836+AB836</f>
        <v>0</v>
      </c>
      <c r="E836" s="35">
        <f t="shared" ref="E836:E899" si="27">G836+I836+K836+M836+O836+Q836+S836+U836+W836+Y836+AA836+AC836</f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1650</v>
      </c>
      <c r="B837" s="40" t="s">
        <v>99</v>
      </c>
      <c r="C837" s="41" t="s">
        <v>100</v>
      </c>
      <c r="D837" s="25">
        <f t="shared" si="26"/>
        <v>0</v>
      </c>
      <c r="E837" s="35">
        <f t="shared" si="27"/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1650</v>
      </c>
      <c r="B838" s="40" t="s">
        <v>101</v>
      </c>
      <c r="C838" s="41" t="s">
        <v>102</v>
      </c>
      <c r="D838" s="25">
        <f t="shared" si="26"/>
        <v>0</v>
      </c>
      <c r="E838" s="35">
        <f t="shared" si="27"/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1650</v>
      </c>
      <c r="B839" s="40" t="s">
        <v>103</v>
      </c>
      <c r="C839" s="41" t="s">
        <v>104</v>
      </c>
      <c r="D839" s="25">
        <f t="shared" si="26"/>
        <v>0</v>
      </c>
      <c r="E839" s="35">
        <f t="shared" si="27"/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1650</v>
      </c>
      <c r="B840" s="40" t="s">
        <v>105</v>
      </c>
      <c r="C840" s="41" t="s">
        <v>106</v>
      </c>
      <c r="D840" s="25">
        <f t="shared" si="26"/>
        <v>0</v>
      </c>
      <c r="E840" s="35">
        <f t="shared" si="27"/>
        <v>0</v>
      </c>
      <c r="F840" s="29">
        <v>0</v>
      </c>
      <c r="G840" s="30">
        <v>0</v>
      </c>
      <c r="H840" s="19">
        <v>0</v>
      </c>
      <c r="I840" s="19">
        <v>0</v>
      </c>
      <c r="J840" s="47">
        <v>0</v>
      </c>
      <c r="K840" s="48">
        <v>0</v>
      </c>
      <c r="L840" s="19">
        <v>0</v>
      </c>
      <c r="M840" s="19">
        <v>0</v>
      </c>
      <c r="N840" s="47">
        <v>0</v>
      </c>
      <c r="O840" s="48">
        <v>0</v>
      </c>
      <c r="P840" s="22">
        <v>0</v>
      </c>
      <c r="Q840" s="22">
        <v>0</v>
      </c>
      <c r="R840" s="47"/>
      <c r="S840" s="48"/>
      <c r="T840" s="19"/>
      <c r="U840" s="19"/>
      <c r="V840" s="47"/>
      <c r="W840" s="48"/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1650</v>
      </c>
      <c r="B841" s="40" t="s">
        <v>107</v>
      </c>
      <c r="C841" s="41" t="s">
        <v>108</v>
      </c>
      <c r="D841" s="25">
        <f t="shared" si="26"/>
        <v>677469.5</v>
      </c>
      <c r="E841" s="35">
        <f t="shared" si="27"/>
        <v>243510</v>
      </c>
      <c r="F841" s="29">
        <v>109656.25</v>
      </c>
      <c r="G841" s="30">
        <v>20371</v>
      </c>
      <c r="H841" s="19">
        <v>84669.75</v>
      </c>
      <c r="I841" s="19">
        <v>84142</v>
      </c>
      <c r="J841" s="47">
        <v>101221</v>
      </c>
      <c r="K841" s="48">
        <v>35523</v>
      </c>
      <c r="L841" s="19">
        <v>142499.25</v>
      </c>
      <c r="M841" s="19">
        <v>21809</v>
      </c>
      <c r="N841" s="47">
        <v>136612</v>
      </c>
      <c r="O841" s="48">
        <v>53207</v>
      </c>
      <c r="P841" s="22">
        <v>102811.25</v>
      </c>
      <c r="Q841" s="22">
        <v>28458</v>
      </c>
      <c r="R841" s="47"/>
      <c r="S841" s="48"/>
      <c r="T841" s="19"/>
      <c r="U841" s="19"/>
      <c r="V841" s="47"/>
      <c r="W841" s="48"/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1650</v>
      </c>
      <c r="B842" s="40" t="s">
        <v>109</v>
      </c>
      <c r="C842" s="41" t="s">
        <v>110</v>
      </c>
      <c r="D842" s="25">
        <f t="shared" si="26"/>
        <v>32734</v>
      </c>
      <c r="E842" s="35">
        <f t="shared" si="27"/>
        <v>3899</v>
      </c>
      <c r="F842" s="29">
        <v>9286</v>
      </c>
      <c r="G842" s="30">
        <v>0</v>
      </c>
      <c r="H842" s="19">
        <v>0</v>
      </c>
      <c r="I842" s="19">
        <v>0</v>
      </c>
      <c r="J842" s="47">
        <v>0</v>
      </c>
      <c r="K842" s="48">
        <v>0</v>
      </c>
      <c r="L842" s="19">
        <v>2148</v>
      </c>
      <c r="M842" s="19">
        <v>0</v>
      </c>
      <c r="N842" s="47">
        <v>9794</v>
      </c>
      <c r="O842" s="48">
        <v>0</v>
      </c>
      <c r="P842" s="19">
        <v>11506</v>
      </c>
      <c r="Q842" s="19">
        <v>3899</v>
      </c>
      <c r="R842" s="47"/>
      <c r="S842" s="48"/>
      <c r="T842" s="19"/>
      <c r="U842" s="19"/>
      <c r="V842" s="47"/>
      <c r="W842" s="48"/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1650</v>
      </c>
      <c r="B843" s="40" t="s">
        <v>111</v>
      </c>
      <c r="C843" s="41" t="s">
        <v>112</v>
      </c>
      <c r="D843" s="25">
        <f t="shared" si="26"/>
        <v>42750</v>
      </c>
      <c r="E843" s="35">
        <f t="shared" si="27"/>
        <v>41850</v>
      </c>
      <c r="F843" s="29">
        <v>10400</v>
      </c>
      <c r="G843" s="30">
        <v>0</v>
      </c>
      <c r="H843" s="19">
        <v>6000</v>
      </c>
      <c r="I843" s="19">
        <v>21150</v>
      </c>
      <c r="J843" s="47">
        <v>3700</v>
      </c>
      <c r="K843" s="48">
        <v>3700</v>
      </c>
      <c r="L843" s="19">
        <v>10850</v>
      </c>
      <c r="M843" s="19">
        <v>10850</v>
      </c>
      <c r="N843" s="47">
        <v>6150</v>
      </c>
      <c r="O843" s="48">
        <v>0</v>
      </c>
      <c r="P843" s="19">
        <v>5650</v>
      </c>
      <c r="Q843" s="19">
        <v>6150</v>
      </c>
      <c r="R843" s="47"/>
      <c r="S843" s="48"/>
      <c r="T843" s="19"/>
      <c r="U843" s="19"/>
      <c r="V843" s="47"/>
      <c r="W843" s="48"/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1650</v>
      </c>
      <c r="B844" s="40" t="s">
        <v>113</v>
      </c>
      <c r="C844" s="41" t="s">
        <v>114</v>
      </c>
      <c r="D844" s="25">
        <f t="shared" si="26"/>
        <v>0</v>
      </c>
      <c r="E844" s="35">
        <f t="shared" si="27"/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1650</v>
      </c>
      <c r="B845" s="40" t="s">
        <v>115</v>
      </c>
      <c r="C845" s="41" t="s">
        <v>116</v>
      </c>
      <c r="D845" s="25">
        <f t="shared" si="26"/>
        <v>0</v>
      </c>
      <c r="E845" s="35">
        <f t="shared" si="27"/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19"/>
      <c r="Q845" s="19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1650</v>
      </c>
      <c r="B846" s="40" t="s">
        <v>117</v>
      </c>
      <c r="C846" s="41" t="s">
        <v>118</v>
      </c>
      <c r="D846" s="25">
        <f t="shared" si="26"/>
        <v>0</v>
      </c>
      <c r="E846" s="35">
        <f t="shared" si="27"/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1650</v>
      </c>
      <c r="B847" s="40" t="s">
        <v>119</v>
      </c>
      <c r="C847" s="41" t="s">
        <v>120</v>
      </c>
      <c r="D847" s="25">
        <f t="shared" si="26"/>
        <v>0</v>
      </c>
      <c r="E847" s="35">
        <f t="shared" si="27"/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1650</v>
      </c>
      <c r="B848" s="40" t="s">
        <v>121</v>
      </c>
      <c r="C848" s="41" t="s">
        <v>122</v>
      </c>
      <c r="D848" s="25">
        <f t="shared" si="26"/>
        <v>17321966</v>
      </c>
      <c r="E848" s="35">
        <f t="shared" si="27"/>
        <v>17321966</v>
      </c>
      <c r="F848" s="29">
        <v>2614100</v>
      </c>
      <c r="G848" s="30">
        <v>2614100</v>
      </c>
      <c r="H848" s="19">
        <v>2440064</v>
      </c>
      <c r="I848" s="19">
        <v>2440064</v>
      </c>
      <c r="J848" s="47">
        <v>2509125</v>
      </c>
      <c r="K848" s="48">
        <v>2509125</v>
      </c>
      <c r="L848" s="19">
        <v>3626244</v>
      </c>
      <c r="M848" s="19">
        <v>3626244</v>
      </c>
      <c r="N848" s="47">
        <v>3180839</v>
      </c>
      <c r="O848" s="48">
        <v>3180839</v>
      </c>
      <c r="P848" s="22">
        <v>2951594</v>
      </c>
      <c r="Q848" s="22">
        <v>2951594</v>
      </c>
      <c r="R848" s="47"/>
      <c r="S848" s="48"/>
      <c r="T848" s="19"/>
      <c r="U848" s="19"/>
      <c r="V848" s="47"/>
      <c r="W848" s="48"/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1650</v>
      </c>
      <c r="B849" s="40" t="s">
        <v>123</v>
      </c>
      <c r="C849" s="41" t="s">
        <v>124</v>
      </c>
      <c r="D849" s="25">
        <f t="shared" si="26"/>
        <v>3544126</v>
      </c>
      <c r="E849" s="35">
        <f t="shared" si="27"/>
        <v>3026046</v>
      </c>
      <c r="F849" s="29">
        <v>671179</v>
      </c>
      <c r="G849" s="30">
        <v>0</v>
      </c>
      <c r="H849" s="19">
        <v>546114</v>
      </c>
      <c r="I849" s="19">
        <v>839564</v>
      </c>
      <c r="J849" s="47">
        <v>524728</v>
      </c>
      <c r="K849" s="48">
        <v>514895</v>
      </c>
      <c r="L849" s="19">
        <v>555140</v>
      </c>
      <c r="M849" s="19">
        <v>552722</v>
      </c>
      <c r="N849" s="47">
        <v>595617</v>
      </c>
      <c r="O849" s="48">
        <v>484762</v>
      </c>
      <c r="P849" s="22">
        <v>651348</v>
      </c>
      <c r="Q849" s="22">
        <v>634103</v>
      </c>
      <c r="R849" s="47"/>
      <c r="S849" s="48"/>
      <c r="T849" s="19"/>
      <c r="U849" s="19"/>
      <c r="V849" s="47"/>
      <c r="W849" s="48"/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1650</v>
      </c>
      <c r="B850" s="40" t="s">
        <v>125</v>
      </c>
      <c r="C850" s="41" t="s">
        <v>126</v>
      </c>
      <c r="D850" s="25">
        <f t="shared" si="26"/>
        <v>330</v>
      </c>
      <c r="E850" s="35">
        <f t="shared" si="27"/>
        <v>330</v>
      </c>
      <c r="F850" s="29"/>
      <c r="G850" s="30"/>
      <c r="H850" s="19">
        <v>330</v>
      </c>
      <c r="I850" s="19">
        <v>330</v>
      </c>
      <c r="J850" s="47"/>
      <c r="K850" s="48"/>
      <c r="L850" s="19"/>
      <c r="M850" s="19"/>
      <c r="N850" s="47"/>
      <c r="O850" s="48"/>
      <c r="P850" s="19"/>
      <c r="Q850" s="19"/>
      <c r="R850" s="47"/>
      <c r="S850" s="48"/>
      <c r="T850" s="19"/>
      <c r="U850" s="19"/>
      <c r="V850" s="47"/>
      <c r="W850" s="48"/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1650</v>
      </c>
      <c r="B851" s="40" t="s">
        <v>127</v>
      </c>
      <c r="C851" s="41" t="s">
        <v>128</v>
      </c>
      <c r="D851" s="25">
        <f t="shared" si="26"/>
        <v>506295</v>
      </c>
      <c r="E851" s="35">
        <f t="shared" si="27"/>
        <v>392438</v>
      </c>
      <c r="F851" s="29">
        <v>101565</v>
      </c>
      <c r="G851" s="30">
        <v>0</v>
      </c>
      <c r="H851" s="19">
        <v>77729</v>
      </c>
      <c r="I851" s="19">
        <v>2766</v>
      </c>
      <c r="J851" s="47">
        <v>69533</v>
      </c>
      <c r="K851" s="48">
        <v>91320</v>
      </c>
      <c r="L851" s="19">
        <v>102638</v>
      </c>
      <c r="M851" s="19">
        <v>171834</v>
      </c>
      <c r="N851" s="47">
        <v>76762</v>
      </c>
      <c r="O851" s="48">
        <v>62091</v>
      </c>
      <c r="P851" s="19">
        <v>78068</v>
      </c>
      <c r="Q851" s="19">
        <v>64427</v>
      </c>
      <c r="R851" s="47"/>
      <c r="S851" s="48"/>
      <c r="T851" s="19"/>
      <c r="U851" s="19"/>
      <c r="V851" s="47"/>
      <c r="W851" s="48"/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1650</v>
      </c>
      <c r="B852" s="40" t="s">
        <v>129</v>
      </c>
      <c r="C852" s="41" t="s">
        <v>130</v>
      </c>
      <c r="D852" s="25">
        <f t="shared" si="26"/>
        <v>0</v>
      </c>
      <c r="E852" s="35">
        <f t="shared" si="27"/>
        <v>0</v>
      </c>
      <c r="F852" s="29"/>
      <c r="G852" s="30"/>
      <c r="H852" s="22"/>
      <c r="I852" s="22"/>
      <c r="J852" s="49"/>
      <c r="K852" s="50"/>
      <c r="L852" s="22"/>
      <c r="M852" s="22"/>
      <c r="N852" s="49"/>
      <c r="O852" s="50"/>
      <c r="P852" s="19"/>
      <c r="Q852" s="19"/>
      <c r="R852" s="49"/>
      <c r="S852" s="50"/>
      <c r="T852" s="22"/>
      <c r="U852" s="22"/>
      <c r="V852" s="49"/>
      <c r="W852" s="50"/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1650</v>
      </c>
      <c r="B853" s="40" t="s">
        <v>131</v>
      </c>
      <c r="C853" s="41" t="s">
        <v>132</v>
      </c>
      <c r="D853" s="25">
        <f t="shared" si="26"/>
        <v>0</v>
      </c>
      <c r="E853" s="35">
        <f t="shared" si="27"/>
        <v>0</v>
      </c>
      <c r="F853" s="29"/>
      <c r="G853" s="30"/>
      <c r="H853" s="19"/>
      <c r="I853" s="19"/>
      <c r="J853" s="47"/>
      <c r="K853" s="48"/>
      <c r="L853" s="19"/>
      <c r="M853" s="19"/>
      <c r="N853" s="47"/>
      <c r="O853" s="48"/>
      <c r="P853" s="19"/>
      <c r="Q853" s="19"/>
      <c r="R853" s="47"/>
      <c r="S853" s="48"/>
      <c r="T853" s="19"/>
      <c r="U853" s="19"/>
      <c r="V853" s="47"/>
      <c r="W853" s="48"/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1650</v>
      </c>
      <c r="B854" s="40" t="s">
        <v>133</v>
      </c>
      <c r="C854" s="41" t="s">
        <v>134</v>
      </c>
      <c r="D854" s="25">
        <f t="shared" si="26"/>
        <v>1213005</v>
      </c>
      <c r="E854" s="35">
        <f t="shared" si="27"/>
        <v>1004408</v>
      </c>
      <c r="F854" s="29">
        <v>2090</v>
      </c>
      <c r="G854" s="30">
        <v>0</v>
      </c>
      <c r="H854" s="19">
        <v>18596</v>
      </c>
      <c r="I854" s="19">
        <v>14896</v>
      </c>
      <c r="J854" s="47">
        <v>255575</v>
      </c>
      <c r="K854" s="48">
        <v>249524</v>
      </c>
      <c r="L854" s="19">
        <v>177639</v>
      </c>
      <c r="M854" s="19">
        <v>172149</v>
      </c>
      <c r="N854" s="47">
        <v>421636.5</v>
      </c>
      <c r="O854" s="48">
        <v>418840.5</v>
      </c>
      <c r="P854" s="22">
        <v>337468.5</v>
      </c>
      <c r="Q854" s="22">
        <v>148998.5</v>
      </c>
      <c r="R854" s="47"/>
      <c r="S854" s="48"/>
      <c r="T854" s="19"/>
      <c r="U854" s="19"/>
      <c r="V854" s="47"/>
      <c r="W854" s="48"/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1650</v>
      </c>
      <c r="B855" s="40" t="s">
        <v>135</v>
      </c>
      <c r="C855" s="41" t="s">
        <v>136</v>
      </c>
      <c r="D855" s="25">
        <f t="shared" si="26"/>
        <v>124270</v>
      </c>
      <c r="E855" s="35">
        <f t="shared" si="27"/>
        <v>118071</v>
      </c>
      <c r="F855" s="29">
        <v>26181</v>
      </c>
      <c r="G855" s="30">
        <v>0</v>
      </c>
      <c r="H855" s="19">
        <v>13779</v>
      </c>
      <c r="I855" s="19">
        <v>36960</v>
      </c>
      <c r="J855" s="47">
        <v>19222</v>
      </c>
      <c r="K855" s="48">
        <v>8164</v>
      </c>
      <c r="L855" s="19">
        <v>21720</v>
      </c>
      <c r="M855" s="19">
        <v>25527</v>
      </c>
      <c r="N855" s="47">
        <v>27116</v>
      </c>
      <c r="O855" s="48">
        <v>24750</v>
      </c>
      <c r="P855" s="19">
        <v>16252</v>
      </c>
      <c r="Q855" s="19">
        <v>22670</v>
      </c>
      <c r="R855" s="47"/>
      <c r="S855" s="48"/>
      <c r="T855" s="19"/>
      <c r="U855" s="19"/>
      <c r="V855" s="47"/>
      <c r="W855" s="48"/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1650</v>
      </c>
      <c r="B856" s="40" t="s">
        <v>137</v>
      </c>
      <c r="C856" s="41" t="s">
        <v>138</v>
      </c>
      <c r="D856" s="25">
        <f t="shared" si="26"/>
        <v>0</v>
      </c>
      <c r="E856" s="35">
        <f t="shared" si="27"/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1650</v>
      </c>
      <c r="B857" s="40" t="s">
        <v>139</v>
      </c>
      <c r="C857" s="41" t="s">
        <v>140</v>
      </c>
      <c r="D857" s="25">
        <f t="shared" si="26"/>
        <v>801366.99</v>
      </c>
      <c r="E857" s="35">
        <f t="shared" si="27"/>
        <v>306921</v>
      </c>
      <c r="F857" s="29">
        <v>116947.25</v>
      </c>
      <c r="G857" s="30">
        <v>49636</v>
      </c>
      <c r="H857" s="19">
        <v>106996.75</v>
      </c>
      <c r="I857" s="19">
        <v>51697</v>
      </c>
      <c r="J857" s="47">
        <v>106686</v>
      </c>
      <c r="K857" s="48">
        <v>50267</v>
      </c>
      <c r="L857" s="19">
        <v>128210</v>
      </c>
      <c r="M857" s="19">
        <v>53408</v>
      </c>
      <c r="N857" s="47">
        <v>215572.5</v>
      </c>
      <c r="O857" s="48">
        <v>50212</v>
      </c>
      <c r="P857" s="19">
        <v>126954.49</v>
      </c>
      <c r="Q857" s="19">
        <v>51701</v>
      </c>
      <c r="R857" s="47"/>
      <c r="S857" s="48"/>
      <c r="T857" s="19"/>
      <c r="U857" s="19"/>
      <c r="V857" s="47"/>
      <c r="W857" s="48"/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1650</v>
      </c>
      <c r="B858" s="40" t="s">
        <v>141</v>
      </c>
      <c r="C858" s="41" t="s">
        <v>142</v>
      </c>
      <c r="D858" s="25">
        <f t="shared" si="26"/>
        <v>62225.479999999996</v>
      </c>
      <c r="E858" s="35">
        <f t="shared" si="27"/>
        <v>0</v>
      </c>
      <c r="F858" s="29">
        <v>8890</v>
      </c>
      <c r="G858" s="30">
        <v>0</v>
      </c>
      <c r="H858" s="19">
        <v>3573.65</v>
      </c>
      <c r="I858" s="19">
        <v>0</v>
      </c>
      <c r="J858" s="47">
        <v>4609.5</v>
      </c>
      <c r="K858" s="48">
        <v>0</v>
      </c>
      <c r="L858" s="19">
        <v>12333.75</v>
      </c>
      <c r="M858" s="19">
        <v>0</v>
      </c>
      <c r="N858" s="47">
        <v>8874.8799999999992</v>
      </c>
      <c r="O858" s="48">
        <v>0</v>
      </c>
      <c r="P858" s="22">
        <v>23943.7</v>
      </c>
      <c r="Q858" s="22">
        <v>0</v>
      </c>
      <c r="R858" s="47"/>
      <c r="S858" s="48"/>
      <c r="T858" s="19"/>
      <c r="U858" s="19"/>
      <c r="V858" s="47"/>
      <c r="W858" s="48"/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1650</v>
      </c>
      <c r="B859" s="40" t="s">
        <v>143</v>
      </c>
      <c r="C859" s="41" t="s">
        <v>144</v>
      </c>
      <c r="D859" s="25">
        <f t="shared" si="26"/>
        <v>0</v>
      </c>
      <c r="E859" s="35">
        <f t="shared" si="27"/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1650</v>
      </c>
      <c r="B860" s="40" t="s">
        <v>145</v>
      </c>
      <c r="C860" s="41" t="s">
        <v>146</v>
      </c>
      <c r="D860" s="25">
        <f t="shared" si="26"/>
        <v>27582</v>
      </c>
      <c r="E860" s="35">
        <f t="shared" si="27"/>
        <v>7132</v>
      </c>
      <c r="F860" s="29">
        <v>140</v>
      </c>
      <c r="G860" s="30">
        <v>0</v>
      </c>
      <c r="H860" s="19">
        <v>15651</v>
      </c>
      <c r="I860" s="19">
        <v>0</v>
      </c>
      <c r="J860" s="47">
        <v>0</v>
      </c>
      <c r="K860" s="48">
        <v>7132</v>
      </c>
      <c r="L860" s="19">
        <v>0</v>
      </c>
      <c r="M860" s="19">
        <v>0</v>
      </c>
      <c r="N860" s="47">
        <v>10001</v>
      </c>
      <c r="O860" s="48">
        <v>0</v>
      </c>
      <c r="P860" s="19">
        <v>1790</v>
      </c>
      <c r="Q860" s="19">
        <v>0</v>
      </c>
      <c r="R860" s="47"/>
      <c r="S860" s="48"/>
      <c r="T860" s="19"/>
      <c r="U860" s="19"/>
      <c r="V860" s="47"/>
      <c r="W860" s="48"/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1650</v>
      </c>
      <c r="B861" s="40" t="s">
        <v>147</v>
      </c>
      <c r="C861" s="41" t="s">
        <v>148</v>
      </c>
      <c r="D861" s="25">
        <f t="shared" si="26"/>
        <v>47858</v>
      </c>
      <c r="E861" s="35">
        <f t="shared" si="27"/>
        <v>35478</v>
      </c>
      <c r="F861" s="29">
        <v>4545</v>
      </c>
      <c r="G861" s="30">
        <v>3778</v>
      </c>
      <c r="H861" s="19">
        <v>7563</v>
      </c>
      <c r="I861" s="19">
        <v>5200</v>
      </c>
      <c r="J861" s="47">
        <v>8812</v>
      </c>
      <c r="K861" s="48">
        <v>6020</v>
      </c>
      <c r="L861" s="19">
        <v>7754</v>
      </c>
      <c r="M861" s="19">
        <v>6680</v>
      </c>
      <c r="N861" s="47">
        <v>7164</v>
      </c>
      <c r="O861" s="48">
        <v>4930</v>
      </c>
      <c r="P861" s="22">
        <v>12020</v>
      </c>
      <c r="Q861" s="22">
        <v>8870</v>
      </c>
      <c r="R861" s="47"/>
      <c r="S861" s="48"/>
      <c r="T861" s="19"/>
      <c r="U861" s="19"/>
      <c r="V861" s="47"/>
      <c r="W861" s="48"/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1650</v>
      </c>
      <c r="B862" s="40" t="s">
        <v>149</v>
      </c>
      <c r="C862" s="41" t="s">
        <v>150</v>
      </c>
      <c r="D862" s="25">
        <f t="shared" si="26"/>
        <v>0</v>
      </c>
      <c r="E862" s="35">
        <f t="shared" si="27"/>
        <v>0</v>
      </c>
      <c r="F862" s="29"/>
      <c r="G862" s="30"/>
      <c r="H862" s="19"/>
      <c r="I862" s="19"/>
      <c r="J862" s="47"/>
      <c r="K862" s="48"/>
      <c r="L862" s="19"/>
      <c r="M862" s="19"/>
      <c r="N862" s="47"/>
      <c r="O862" s="48"/>
      <c r="P862" s="19"/>
      <c r="Q862" s="19"/>
      <c r="R862" s="47"/>
      <c r="S862" s="48"/>
      <c r="T862" s="19"/>
      <c r="U862" s="19"/>
      <c r="V862" s="47"/>
      <c r="W862" s="48"/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1650</v>
      </c>
      <c r="B863" s="40" t="s">
        <v>151</v>
      </c>
      <c r="C863" s="41" t="s">
        <v>152</v>
      </c>
      <c r="D863" s="25">
        <f t="shared" si="26"/>
        <v>465659</v>
      </c>
      <c r="E863" s="35">
        <f t="shared" si="27"/>
        <v>707034</v>
      </c>
      <c r="F863" s="29">
        <v>66229</v>
      </c>
      <c r="G863" s="30">
        <v>85208</v>
      </c>
      <c r="H863" s="22">
        <v>123853</v>
      </c>
      <c r="I863" s="22">
        <v>367371</v>
      </c>
      <c r="J863" s="49">
        <v>70356</v>
      </c>
      <c r="K863" s="50">
        <v>65592</v>
      </c>
      <c r="L863" s="22">
        <v>59173</v>
      </c>
      <c r="M863" s="22">
        <v>32704</v>
      </c>
      <c r="N863" s="49">
        <v>93029</v>
      </c>
      <c r="O863" s="50">
        <v>124465</v>
      </c>
      <c r="P863" s="19">
        <v>53019</v>
      </c>
      <c r="Q863" s="19">
        <v>31694</v>
      </c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1650</v>
      </c>
      <c r="B864" s="40" t="s">
        <v>153</v>
      </c>
      <c r="C864" s="41" t="s">
        <v>154</v>
      </c>
      <c r="D864" s="25">
        <f t="shared" si="26"/>
        <v>0</v>
      </c>
      <c r="E864" s="35">
        <f t="shared" si="27"/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19"/>
      <c r="Q864" s="19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1650</v>
      </c>
      <c r="B865" s="40" t="s">
        <v>155</v>
      </c>
      <c r="C865" s="41" t="s">
        <v>156</v>
      </c>
      <c r="D865" s="25">
        <f t="shared" si="26"/>
        <v>4915492.55</v>
      </c>
      <c r="E865" s="35">
        <f t="shared" si="27"/>
        <v>2914903.25</v>
      </c>
      <c r="F865" s="29">
        <v>862525.25</v>
      </c>
      <c r="G865" s="30">
        <v>843673</v>
      </c>
      <c r="H865" s="19">
        <v>745070.3</v>
      </c>
      <c r="I865" s="19">
        <v>263946</v>
      </c>
      <c r="J865" s="47">
        <v>756628.75</v>
      </c>
      <c r="K865" s="48">
        <v>367059</v>
      </c>
      <c r="L865" s="19">
        <v>819393</v>
      </c>
      <c r="M865" s="19">
        <v>846804.5</v>
      </c>
      <c r="N865" s="47">
        <v>925953.75</v>
      </c>
      <c r="O865" s="48">
        <v>588770.75</v>
      </c>
      <c r="P865" s="22">
        <v>805921.5</v>
      </c>
      <c r="Q865" s="22">
        <v>4650</v>
      </c>
      <c r="R865" s="47"/>
      <c r="S865" s="48"/>
      <c r="T865" s="19"/>
      <c r="U865" s="19"/>
      <c r="V865" s="47"/>
      <c r="W865" s="48"/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1650</v>
      </c>
      <c r="B866" s="40" t="s">
        <v>157</v>
      </c>
      <c r="C866" s="41" t="s">
        <v>158</v>
      </c>
      <c r="D866" s="25">
        <f t="shared" si="26"/>
        <v>466339.85</v>
      </c>
      <c r="E866" s="35">
        <f t="shared" si="27"/>
        <v>588165</v>
      </c>
      <c r="F866" s="29">
        <v>108171</v>
      </c>
      <c r="G866" s="30">
        <v>0</v>
      </c>
      <c r="H866" s="19">
        <v>73050</v>
      </c>
      <c r="I866" s="19">
        <v>136804</v>
      </c>
      <c r="J866" s="47">
        <v>33923.5</v>
      </c>
      <c r="K866" s="48">
        <v>0</v>
      </c>
      <c r="L866" s="19">
        <v>110637</v>
      </c>
      <c r="M866" s="19">
        <v>237039</v>
      </c>
      <c r="N866" s="47">
        <v>47455.55</v>
      </c>
      <c r="O866" s="48">
        <v>0</v>
      </c>
      <c r="P866" s="22">
        <v>93102.8</v>
      </c>
      <c r="Q866" s="22">
        <v>214322</v>
      </c>
      <c r="R866" s="47"/>
      <c r="S866" s="48"/>
      <c r="T866" s="19"/>
      <c r="U866" s="19"/>
      <c r="V866" s="47"/>
      <c r="W866" s="48"/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1650</v>
      </c>
      <c r="B867" s="40" t="s">
        <v>159</v>
      </c>
      <c r="C867" s="41" t="s">
        <v>160</v>
      </c>
      <c r="D867" s="25">
        <f t="shared" si="26"/>
        <v>21777</v>
      </c>
      <c r="E867" s="35">
        <f t="shared" si="27"/>
        <v>21777</v>
      </c>
      <c r="F867" s="29">
        <v>3684</v>
      </c>
      <c r="G867" s="30">
        <v>3684</v>
      </c>
      <c r="H867" s="19">
        <v>2242</v>
      </c>
      <c r="I867" s="19">
        <v>2242</v>
      </c>
      <c r="J867" s="47">
        <v>2334</v>
      </c>
      <c r="K867" s="48">
        <v>2334</v>
      </c>
      <c r="L867" s="19">
        <v>2536</v>
      </c>
      <c r="M867" s="19">
        <v>2536</v>
      </c>
      <c r="N867" s="47">
        <v>7431</v>
      </c>
      <c r="O867" s="48">
        <v>7431</v>
      </c>
      <c r="P867" s="19">
        <v>3550</v>
      </c>
      <c r="Q867" s="19">
        <v>3550</v>
      </c>
      <c r="R867" s="47"/>
      <c r="S867" s="48"/>
      <c r="T867" s="19"/>
      <c r="U867" s="19"/>
      <c r="V867" s="47"/>
      <c r="W867" s="48"/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1650</v>
      </c>
      <c r="B868" s="40" t="s">
        <v>161</v>
      </c>
      <c r="C868" s="41" t="s">
        <v>162</v>
      </c>
      <c r="D868" s="25">
        <f t="shared" si="26"/>
        <v>3665</v>
      </c>
      <c r="E868" s="35">
        <f t="shared" si="27"/>
        <v>3665</v>
      </c>
      <c r="F868" s="29"/>
      <c r="G868" s="30"/>
      <c r="H868" s="22"/>
      <c r="I868" s="22"/>
      <c r="J868" s="49">
        <v>3665</v>
      </c>
      <c r="K868" s="50">
        <v>3665</v>
      </c>
      <c r="L868" s="22"/>
      <c r="M868" s="22"/>
      <c r="N868" s="49"/>
      <c r="O868" s="50"/>
      <c r="P868" s="19"/>
      <c r="Q868" s="19"/>
      <c r="R868" s="49"/>
      <c r="S868" s="50"/>
      <c r="T868" s="22"/>
      <c r="U868" s="22"/>
      <c r="V868" s="49"/>
      <c r="W868" s="50"/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1650</v>
      </c>
      <c r="B869" s="40" t="s">
        <v>163</v>
      </c>
      <c r="C869" s="41" t="s">
        <v>164</v>
      </c>
      <c r="D869" s="25">
        <f t="shared" si="26"/>
        <v>0</v>
      </c>
      <c r="E869" s="35">
        <f t="shared" si="27"/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19"/>
      <c r="Q869" s="19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1650</v>
      </c>
      <c r="B870" s="40" t="s">
        <v>165</v>
      </c>
      <c r="C870" s="41" t="s">
        <v>166</v>
      </c>
      <c r="D870" s="25">
        <f t="shared" si="26"/>
        <v>0</v>
      </c>
      <c r="E870" s="35">
        <f t="shared" si="27"/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1650</v>
      </c>
      <c r="B871" s="40" t="s">
        <v>167</v>
      </c>
      <c r="C871" s="41" t="s">
        <v>168</v>
      </c>
      <c r="D871" s="25">
        <f t="shared" si="26"/>
        <v>0</v>
      </c>
      <c r="E871" s="35">
        <f t="shared" si="27"/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1650</v>
      </c>
      <c r="B872" s="40" t="s">
        <v>169</v>
      </c>
      <c r="C872" s="41" t="s">
        <v>170</v>
      </c>
      <c r="D872" s="25">
        <f t="shared" si="26"/>
        <v>0</v>
      </c>
      <c r="E872" s="35">
        <f t="shared" si="27"/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1650</v>
      </c>
      <c r="B873" s="40" t="s">
        <v>171</v>
      </c>
      <c r="C873" s="41" t="s">
        <v>172</v>
      </c>
      <c r="D873" s="25">
        <f t="shared" si="26"/>
        <v>61097</v>
      </c>
      <c r="E873" s="35">
        <f t="shared" si="27"/>
        <v>44249</v>
      </c>
      <c r="F873" s="29">
        <v>25731</v>
      </c>
      <c r="G873" s="30">
        <v>7775</v>
      </c>
      <c r="H873" s="19">
        <v>4211</v>
      </c>
      <c r="I873" s="19">
        <v>27400</v>
      </c>
      <c r="J873" s="47">
        <v>11272</v>
      </c>
      <c r="K873" s="48">
        <v>0</v>
      </c>
      <c r="L873" s="19">
        <v>12923</v>
      </c>
      <c r="M873" s="19">
        <v>0</v>
      </c>
      <c r="N873" s="47">
        <v>6960</v>
      </c>
      <c r="O873" s="48">
        <v>8299</v>
      </c>
      <c r="P873" s="22">
        <v>0</v>
      </c>
      <c r="Q873" s="22">
        <v>775</v>
      </c>
      <c r="R873" s="47"/>
      <c r="S873" s="48"/>
      <c r="T873" s="19"/>
      <c r="U873" s="19"/>
      <c r="V873" s="47"/>
      <c r="W873" s="48"/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1650</v>
      </c>
      <c r="B874" s="40" t="s">
        <v>173</v>
      </c>
      <c r="C874" s="41" t="s">
        <v>174</v>
      </c>
      <c r="D874" s="25">
        <f t="shared" si="26"/>
        <v>38872</v>
      </c>
      <c r="E874" s="35">
        <f t="shared" si="27"/>
        <v>23323</v>
      </c>
      <c r="F874" s="29">
        <v>17630</v>
      </c>
      <c r="G874" s="30">
        <v>796</v>
      </c>
      <c r="H874" s="19">
        <v>1412</v>
      </c>
      <c r="I874" s="19">
        <v>2465</v>
      </c>
      <c r="J874" s="47">
        <v>12740</v>
      </c>
      <c r="K874" s="48">
        <v>7673</v>
      </c>
      <c r="L874" s="19">
        <v>4216</v>
      </c>
      <c r="M874" s="19">
        <v>0</v>
      </c>
      <c r="N874" s="47">
        <v>2874</v>
      </c>
      <c r="O874" s="48">
        <v>6742</v>
      </c>
      <c r="P874" s="22">
        <v>0</v>
      </c>
      <c r="Q874" s="22">
        <v>5647</v>
      </c>
      <c r="R874" s="47"/>
      <c r="S874" s="48"/>
      <c r="T874" s="19"/>
      <c r="U874" s="19"/>
      <c r="V874" s="47"/>
      <c r="W874" s="48"/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1650</v>
      </c>
      <c r="B875" s="40" t="s">
        <v>175</v>
      </c>
      <c r="C875" s="41" t="s">
        <v>176</v>
      </c>
      <c r="D875" s="25">
        <f t="shared" si="26"/>
        <v>0</v>
      </c>
      <c r="E875" s="35">
        <f t="shared" si="27"/>
        <v>0</v>
      </c>
      <c r="F875" s="29"/>
      <c r="G875" s="30"/>
      <c r="H875" s="22"/>
      <c r="I875" s="22"/>
      <c r="J875" s="49"/>
      <c r="K875" s="50"/>
      <c r="L875" s="22"/>
      <c r="M875" s="22"/>
      <c r="N875" s="49"/>
      <c r="O875" s="50"/>
      <c r="P875" s="19"/>
      <c r="Q875" s="19"/>
      <c r="R875" s="49"/>
      <c r="S875" s="50"/>
      <c r="T875" s="22"/>
      <c r="U875" s="22"/>
      <c r="V875" s="49"/>
      <c r="W875" s="50"/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1650</v>
      </c>
      <c r="B876" s="40" t="s">
        <v>177</v>
      </c>
      <c r="C876" s="41" t="s">
        <v>178</v>
      </c>
      <c r="D876" s="25">
        <f t="shared" si="26"/>
        <v>0</v>
      </c>
      <c r="E876" s="35">
        <f t="shared" si="27"/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19"/>
      <c r="Q876" s="19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1650</v>
      </c>
      <c r="B877" s="40" t="s">
        <v>179</v>
      </c>
      <c r="C877" s="41" t="s">
        <v>180</v>
      </c>
      <c r="D877" s="25">
        <f t="shared" si="26"/>
        <v>0</v>
      </c>
      <c r="E877" s="35">
        <f t="shared" si="27"/>
        <v>0</v>
      </c>
      <c r="F877" s="29"/>
      <c r="G877" s="30"/>
      <c r="H877" s="22"/>
      <c r="I877" s="22"/>
      <c r="J877" s="49"/>
      <c r="K877" s="50"/>
      <c r="L877" s="22"/>
      <c r="M877" s="22"/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1650</v>
      </c>
      <c r="B878" s="40" t="s">
        <v>181</v>
      </c>
      <c r="C878" s="41" t="s">
        <v>182</v>
      </c>
      <c r="D878" s="25">
        <f t="shared" si="26"/>
        <v>0</v>
      </c>
      <c r="E878" s="35">
        <f t="shared" si="27"/>
        <v>0</v>
      </c>
      <c r="F878" s="29"/>
      <c r="G878" s="30"/>
      <c r="H878" s="22"/>
      <c r="I878" s="22"/>
      <c r="J878" s="49"/>
      <c r="K878" s="50"/>
      <c r="L878" s="22"/>
      <c r="M878" s="22"/>
      <c r="N878" s="49"/>
      <c r="O878" s="50"/>
      <c r="P878" s="22"/>
      <c r="Q878" s="22"/>
      <c r="R878" s="49"/>
      <c r="S878" s="50"/>
      <c r="T878" s="22"/>
      <c r="U878" s="22"/>
      <c r="V878" s="49"/>
      <c r="W878" s="50"/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1650</v>
      </c>
      <c r="B879" s="40" t="s">
        <v>183</v>
      </c>
      <c r="C879" s="41" t="s">
        <v>184</v>
      </c>
      <c r="D879" s="25">
        <f t="shared" si="26"/>
        <v>798026.75</v>
      </c>
      <c r="E879" s="35">
        <f t="shared" si="27"/>
        <v>732337.5</v>
      </c>
      <c r="F879" s="29">
        <v>110874.75</v>
      </c>
      <c r="G879" s="30">
        <v>6780.5</v>
      </c>
      <c r="H879" s="19">
        <v>137988.75</v>
      </c>
      <c r="I879" s="19">
        <v>10383.700000000001</v>
      </c>
      <c r="J879" s="47">
        <v>133395.5</v>
      </c>
      <c r="K879" s="48">
        <v>276451.3</v>
      </c>
      <c r="L879" s="19">
        <v>155098.5</v>
      </c>
      <c r="M879" s="19">
        <v>129672.5</v>
      </c>
      <c r="N879" s="47">
        <v>143353.25</v>
      </c>
      <c r="O879" s="48">
        <v>138535.45000000001</v>
      </c>
      <c r="P879" s="22">
        <v>117316</v>
      </c>
      <c r="Q879" s="22">
        <v>170514.05</v>
      </c>
      <c r="R879" s="47"/>
      <c r="S879" s="48"/>
      <c r="T879" s="19"/>
      <c r="U879" s="19"/>
      <c r="V879" s="47"/>
      <c r="W879" s="48"/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1650</v>
      </c>
      <c r="B880" s="40" t="s">
        <v>185</v>
      </c>
      <c r="C880" s="41" t="s">
        <v>186</v>
      </c>
      <c r="D880" s="25">
        <f t="shared" si="26"/>
        <v>26132.25</v>
      </c>
      <c r="E880" s="35">
        <f t="shared" si="27"/>
        <v>23478.6</v>
      </c>
      <c r="F880" s="29">
        <v>7770</v>
      </c>
      <c r="G880" s="30">
        <v>0</v>
      </c>
      <c r="H880" s="19">
        <v>2076.25</v>
      </c>
      <c r="I880" s="19">
        <v>0</v>
      </c>
      <c r="J880" s="47">
        <v>0</v>
      </c>
      <c r="K880" s="48">
        <v>13540.35</v>
      </c>
      <c r="L880" s="19">
        <v>7862</v>
      </c>
      <c r="M880" s="19">
        <v>0</v>
      </c>
      <c r="N880" s="47">
        <v>4794.5</v>
      </c>
      <c r="O880" s="48">
        <v>2076.25</v>
      </c>
      <c r="P880" s="22">
        <v>3629.5</v>
      </c>
      <c r="Q880" s="22">
        <v>7862</v>
      </c>
      <c r="R880" s="47"/>
      <c r="S880" s="48"/>
      <c r="T880" s="19"/>
      <c r="U880" s="19"/>
      <c r="V880" s="47"/>
      <c r="W880" s="48"/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1650</v>
      </c>
      <c r="B881" s="40" t="s">
        <v>187</v>
      </c>
      <c r="C881" s="41" t="s">
        <v>188</v>
      </c>
      <c r="D881" s="25">
        <f t="shared" si="26"/>
        <v>156030</v>
      </c>
      <c r="E881" s="35">
        <f t="shared" si="27"/>
        <v>118315</v>
      </c>
      <c r="F881" s="29">
        <v>28599</v>
      </c>
      <c r="G881" s="30">
        <v>0</v>
      </c>
      <c r="H881" s="22">
        <v>25592</v>
      </c>
      <c r="I881" s="22">
        <v>61440</v>
      </c>
      <c r="J881" s="49">
        <v>29915</v>
      </c>
      <c r="K881" s="50">
        <v>0</v>
      </c>
      <c r="L881" s="22">
        <v>20021</v>
      </c>
      <c r="M881" s="22">
        <v>38907</v>
      </c>
      <c r="N881" s="49">
        <v>30754</v>
      </c>
      <c r="O881" s="50">
        <v>17968</v>
      </c>
      <c r="P881" s="19">
        <v>21149</v>
      </c>
      <c r="Q881" s="19">
        <v>0</v>
      </c>
      <c r="R881" s="49"/>
      <c r="S881" s="50"/>
      <c r="T881" s="22"/>
      <c r="U881" s="22"/>
      <c r="V881" s="49"/>
      <c r="W881" s="50"/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1650</v>
      </c>
      <c r="B882" s="40" t="s">
        <v>189</v>
      </c>
      <c r="C882" s="41" t="s">
        <v>190</v>
      </c>
      <c r="D882" s="25">
        <f t="shared" si="26"/>
        <v>49297</v>
      </c>
      <c r="E882" s="35">
        <f t="shared" si="27"/>
        <v>0</v>
      </c>
      <c r="F882" s="29">
        <v>0</v>
      </c>
      <c r="G882" s="30">
        <v>0</v>
      </c>
      <c r="H882" s="22">
        <v>0</v>
      </c>
      <c r="I882" s="22">
        <v>0</v>
      </c>
      <c r="J882" s="49">
        <v>0</v>
      </c>
      <c r="K882" s="50">
        <v>0</v>
      </c>
      <c r="L882" s="22">
        <v>27008</v>
      </c>
      <c r="M882" s="22">
        <v>0</v>
      </c>
      <c r="N882" s="49">
        <v>0</v>
      </c>
      <c r="O882" s="50">
        <v>0</v>
      </c>
      <c r="P882" s="19">
        <v>22289</v>
      </c>
      <c r="Q882" s="19">
        <v>0</v>
      </c>
      <c r="R882" s="49"/>
      <c r="S882" s="50"/>
      <c r="T882" s="22"/>
      <c r="U882" s="22"/>
      <c r="V882" s="49"/>
      <c r="W882" s="50"/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1650</v>
      </c>
      <c r="B883" s="40" t="s">
        <v>191</v>
      </c>
      <c r="C883" s="41" t="s">
        <v>192</v>
      </c>
      <c r="D883" s="25">
        <f t="shared" si="26"/>
        <v>0</v>
      </c>
      <c r="E883" s="35">
        <f t="shared" si="27"/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1650</v>
      </c>
      <c r="B884" s="40" t="s">
        <v>193</v>
      </c>
      <c r="C884" s="41" t="s">
        <v>194</v>
      </c>
      <c r="D884" s="25">
        <f t="shared" si="26"/>
        <v>0</v>
      </c>
      <c r="E884" s="35">
        <f t="shared" si="27"/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1650</v>
      </c>
      <c r="B885" s="40" t="s">
        <v>195</v>
      </c>
      <c r="C885" s="41" t="s">
        <v>196</v>
      </c>
      <c r="D885" s="25">
        <f t="shared" si="26"/>
        <v>0</v>
      </c>
      <c r="E885" s="35">
        <f t="shared" si="27"/>
        <v>0</v>
      </c>
      <c r="F885" s="29"/>
      <c r="G885" s="30"/>
      <c r="H885" s="22"/>
      <c r="I885" s="22"/>
      <c r="J885" s="49"/>
      <c r="K885" s="50"/>
      <c r="L885" s="22"/>
      <c r="M885" s="22"/>
      <c r="N885" s="49"/>
      <c r="O885" s="50"/>
      <c r="P885" s="22"/>
      <c r="Q885" s="22"/>
      <c r="R885" s="49"/>
      <c r="S885" s="50"/>
      <c r="T885" s="22"/>
      <c r="U885" s="22"/>
      <c r="V885" s="49"/>
      <c r="W885" s="50"/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1650</v>
      </c>
      <c r="B886" s="40" t="s">
        <v>197</v>
      </c>
      <c r="C886" s="41" t="s">
        <v>198</v>
      </c>
      <c r="D886" s="25">
        <f t="shared" si="26"/>
        <v>0</v>
      </c>
      <c r="E886" s="35">
        <f t="shared" si="27"/>
        <v>0</v>
      </c>
      <c r="F886" s="29"/>
      <c r="G886" s="30"/>
      <c r="H886" s="22"/>
      <c r="I886" s="22"/>
      <c r="J886" s="49"/>
      <c r="K886" s="50"/>
      <c r="L886" s="22"/>
      <c r="M886" s="22"/>
      <c r="N886" s="49"/>
      <c r="O886" s="50"/>
      <c r="P886" s="22"/>
      <c r="Q886" s="22"/>
      <c r="R886" s="49"/>
      <c r="S886" s="50"/>
      <c r="T886" s="22"/>
      <c r="U886" s="22"/>
      <c r="V886" s="49"/>
      <c r="W886" s="50"/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1650</v>
      </c>
      <c r="B887" s="40" t="s">
        <v>199</v>
      </c>
      <c r="C887" s="41" t="s">
        <v>200</v>
      </c>
      <c r="D887" s="25">
        <f t="shared" si="26"/>
        <v>0</v>
      </c>
      <c r="E887" s="35">
        <f t="shared" si="27"/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1650</v>
      </c>
      <c r="B888" s="40" t="s">
        <v>201</v>
      </c>
      <c r="C888" s="41" t="s">
        <v>202</v>
      </c>
      <c r="D888" s="25">
        <f t="shared" si="26"/>
        <v>5830983.8300000001</v>
      </c>
      <c r="E888" s="35">
        <f t="shared" si="27"/>
        <v>5902465.4199999999</v>
      </c>
      <c r="F888" s="29">
        <v>1045479.18</v>
      </c>
      <c r="G888" s="30">
        <v>958441.16</v>
      </c>
      <c r="H888" s="19">
        <v>969263.84</v>
      </c>
      <c r="I888" s="19">
        <v>1050690.05</v>
      </c>
      <c r="J888" s="47">
        <v>388535.84</v>
      </c>
      <c r="K888" s="48">
        <v>808150.06</v>
      </c>
      <c r="L888" s="19">
        <v>1377223.59</v>
      </c>
      <c r="M888" s="19">
        <v>1197520.3799999999</v>
      </c>
      <c r="N888" s="47">
        <v>975289.67</v>
      </c>
      <c r="O888" s="48">
        <v>922805.41</v>
      </c>
      <c r="P888" s="22">
        <v>1075191.71</v>
      </c>
      <c r="Q888" s="22">
        <v>964858.36</v>
      </c>
      <c r="R888" s="47"/>
      <c r="S888" s="48"/>
      <c r="T888" s="19"/>
      <c r="U888" s="19"/>
      <c r="V888" s="47"/>
      <c r="W888" s="48"/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1650</v>
      </c>
      <c r="B889" s="40" t="s">
        <v>203</v>
      </c>
      <c r="C889" s="41" t="s">
        <v>204</v>
      </c>
      <c r="D889" s="25">
        <f t="shared" si="26"/>
        <v>0</v>
      </c>
      <c r="E889" s="35">
        <f t="shared" si="27"/>
        <v>0</v>
      </c>
      <c r="F889" s="29"/>
      <c r="G889" s="30"/>
      <c r="H889" s="19"/>
      <c r="I889" s="19"/>
      <c r="J889" s="47"/>
      <c r="K889" s="48"/>
      <c r="L889" s="19"/>
      <c r="M889" s="19"/>
      <c r="N889" s="47"/>
      <c r="O889" s="48"/>
      <c r="P889" s="22"/>
      <c r="Q889" s="22"/>
      <c r="R889" s="47"/>
      <c r="S889" s="48"/>
      <c r="T889" s="19"/>
      <c r="U889" s="19"/>
      <c r="V889" s="47"/>
      <c r="W889" s="48"/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1650</v>
      </c>
      <c r="B890" s="40" t="s">
        <v>205</v>
      </c>
      <c r="C890" s="41" t="s">
        <v>206</v>
      </c>
      <c r="D890" s="25">
        <f t="shared" si="26"/>
        <v>2797588.7399999998</v>
      </c>
      <c r="E890" s="35">
        <f t="shared" si="27"/>
        <v>2664228.6799999997</v>
      </c>
      <c r="F890" s="29">
        <v>80706.95</v>
      </c>
      <c r="G890" s="30">
        <v>232305.49</v>
      </c>
      <c r="H890" s="19">
        <v>976963.82</v>
      </c>
      <c r="I890" s="19">
        <v>576997.86</v>
      </c>
      <c r="J890" s="47">
        <v>425423</v>
      </c>
      <c r="K890" s="48">
        <v>425842.01</v>
      </c>
      <c r="L890" s="19">
        <v>434828.75</v>
      </c>
      <c r="M890" s="19">
        <v>412547.04</v>
      </c>
      <c r="N890" s="47">
        <v>266418.15000000002</v>
      </c>
      <c r="O890" s="48">
        <v>391061</v>
      </c>
      <c r="P890" s="19">
        <v>613248.06999999995</v>
      </c>
      <c r="Q890" s="19">
        <v>625475.28</v>
      </c>
      <c r="R890" s="47"/>
      <c r="S890" s="48"/>
      <c r="T890" s="19"/>
      <c r="U890" s="19"/>
      <c r="V890" s="47"/>
      <c r="W890" s="48"/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1650</v>
      </c>
      <c r="B891" s="40" t="s">
        <v>207</v>
      </c>
      <c r="C891" s="41" t="s">
        <v>208</v>
      </c>
      <c r="D891" s="25">
        <f t="shared" si="26"/>
        <v>1384861</v>
      </c>
      <c r="E891" s="35">
        <f t="shared" si="27"/>
        <v>1418430</v>
      </c>
      <c r="F891" s="29">
        <v>81250</v>
      </c>
      <c r="G891" s="30">
        <v>33504</v>
      </c>
      <c r="H891" s="19">
        <v>460353</v>
      </c>
      <c r="I891" s="19">
        <v>377220</v>
      </c>
      <c r="J891" s="47">
        <v>304610</v>
      </c>
      <c r="K891" s="48">
        <v>214712</v>
      </c>
      <c r="L891" s="19">
        <v>3595</v>
      </c>
      <c r="M891" s="19">
        <v>169664</v>
      </c>
      <c r="N891" s="47">
        <v>314450</v>
      </c>
      <c r="O891" s="48">
        <v>350039.5</v>
      </c>
      <c r="P891" s="19">
        <v>220603</v>
      </c>
      <c r="Q891" s="19">
        <v>273290.5</v>
      </c>
      <c r="R891" s="47"/>
      <c r="S891" s="48"/>
      <c r="T891" s="19"/>
      <c r="U891" s="19"/>
      <c r="V891" s="47"/>
      <c r="W891" s="48"/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1650</v>
      </c>
      <c r="B892" s="40" t="s">
        <v>209</v>
      </c>
      <c r="C892" s="41" t="s">
        <v>210</v>
      </c>
      <c r="D892" s="25">
        <f t="shared" si="26"/>
        <v>0</v>
      </c>
      <c r="E892" s="35">
        <f t="shared" si="27"/>
        <v>0</v>
      </c>
      <c r="F892" s="29"/>
      <c r="G892" s="30"/>
      <c r="H892" s="22"/>
      <c r="I892" s="22"/>
      <c r="J892" s="49"/>
      <c r="K892" s="50"/>
      <c r="L892" s="22"/>
      <c r="M892" s="22"/>
      <c r="N892" s="49"/>
      <c r="O892" s="50"/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1650</v>
      </c>
      <c r="B893" s="40" t="s">
        <v>211</v>
      </c>
      <c r="C893" s="41" t="s">
        <v>212</v>
      </c>
      <c r="D893" s="25">
        <f t="shared" si="26"/>
        <v>89150.76</v>
      </c>
      <c r="E893" s="35">
        <f t="shared" si="27"/>
        <v>96661.38</v>
      </c>
      <c r="F893" s="29">
        <v>0</v>
      </c>
      <c r="G893" s="30">
        <v>12529.36</v>
      </c>
      <c r="H893" s="19">
        <v>0</v>
      </c>
      <c r="I893" s="19">
        <v>80</v>
      </c>
      <c r="J893" s="47">
        <v>14965</v>
      </c>
      <c r="K893" s="48">
        <v>8943.5</v>
      </c>
      <c r="L893" s="19">
        <v>26805</v>
      </c>
      <c r="M893" s="19">
        <v>42064.92</v>
      </c>
      <c r="N893" s="47">
        <v>34786.92</v>
      </c>
      <c r="O893" s="48">
        <v>16310.64</v>
      </c>
      <c r="P893" s="19">
        <v>12593.84</v>
      </c>
      <c r="Q893" s="19">
        <v>16732.96</v>
      </c>
      <c r="R893" s="47"/>
      <c r="S893" s="48"/>
      <c r="T893" s="19"/>
      <c r="U893" s="19"/>
      <c r="V893" s="47"/>
      <c r="W893" s="48"/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1650</v>
      </c>
      <c r="B894" s="40" t="s">
        <v>213</v>
      </c>
      <c r="C894" s="41" t="s">
        <v>214</v>
      </c>
      <c r="D894" s="25">
        <f t="shared" si="26"/>
        <v>279587</v>
      </c>
      <c r="E894" s="35">
        <f t="shared" si="27"/>
        <v>279587</v>
      </c>
      <c r="F894" s="29">
        <v>45222</v>
      </c>
      <c r="G894" s="30">
        <v>45222</v>
      </c>
      <c r="H894" s="22">
        <v>56948</v>
      </c>
      <c r="I894" s="22">
        <v>56948</v>
      </c>
      <c r="J894" s="49">
        <v>42828</v>
      </c>
      <c r="K894" s="50">
        <v>42828</v>
      </c>
      <c r="L894" s="22">
        <v>46795</v>
      </c>
      <c r="M894" s="22">
        <v>46795</v>
      </c>
      <c r="N894" s="49">
        <v>45145</v>
      </c>
      <c r="O894" s="50">
        <v>45145</v>
      </c>
      <c r="P894" s="22">
        <v>42649</v>
      </c>
      <c r="Q894" s="22">
        <v>42649</v>
      </c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1650</v>
      </c>
      <c r="B895" s="40" t="s">
        <v>215</v>
      </c>
      <c r="C895" s="41" t="s">
        <v>216</v>
      </c>
      <c r="D895" s="25">
        <f t="shared" si="26"/>
        <v>0</v>
      </c>
      <c r="E895" s="35">
        <f t="shared" si="27"/>
        <v>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19"/>
      <c r="Q895" s="19"/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1650</v>
      </c>
      <c r="B896" s="40" t="s">
        <v>217</v>
      </c>
      <c r="C896" s="41" t="s">
        <v>218</v>
      </c>
      <c r="D896" s="25">
        <f t="shared" si="26"/>
        <v>281796</v>
      </c>
      <c r="E896" s="35">
        <f t="shared" si="27"/>
        <v>297534.32</v>
      </c>
      <c r="F896" s="29">
        <v>0</v>
      </c>
      <c r="G896" s="30">
        <v>32380.83</v>
      </c>
      <c r="H896" s="19">
        <v>66120</v>
      </c>
      <c r="I896" s="19">
        <v>50190.33</v>
      </c>
      <c r="J896" s="47">
        <v>45160</v>
      </c>
      <c r="K896" s="48">
        <v>9991.33</v>
      </c>
      <c r="L896" s="19">
        <v>54350</v>
      </c>
      <c r="M896" s="19">
        <v>111330.5</v>
      </c>
      <c r="N896" s="47">
        <v>104866</v>
      </c>
      <c r="O896" s="48">
        <v>61521.16</v>
      </c>
      <c r="P896" s="22">
        <v>11300</v>
      </c>
      <c r="Q896" s="22">
        <v>32120.17</v>
      </c>
      <c r="R896" s="47"/>
      <c r="S896" s="48"/>
      <c r="T896" s="19"/>
      <c r="U896" s="19"/>
      <c r="V896" s="47"/>
      <c r="W896" s="48"/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1650</v>
      </c>
      <c r="B897" s="40" t="s">
        <v>219</v>
      </c>
      <c r="C897" s="41" t="s">
        <v>220</v>
      </c>
      <c r="D897" s="25">
        <f t="shared" si="26"/>
        <v>0</v>
      </c>
      <c r="E897" s="35">
        <f t="shared" si="27"/>
        <v>0</v>
      </c>
      <c r="F897" s="29"/>
      <c r="G897" s="30"/>
      <c r="H897" s="19"/>
      <c r="I897" s="19"/>
      <c r="J897" s="47"/>
      <c r="K897" s="48"/>
      <c r="L897" s="19"/>
      <c r="M897" s="19"/>
      <c r="N897" s="47"/>
      <c r="O897" s="48"/>
      <c r="P897" s="22"/>
      <c r="Q897" s="22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1650</v>
      </c>
      <c r="B898" s="40" t="s">
        <v>221</v>
      </c>
      <c r="C898" s="41" t="s">
        <v>222</v>
      </c>
      <c r="D898" s="25">
        <f t="shared" si="26"/>
        <v>247077.25</v>
      </c>
      <c r="E898" s="35">
        <f t="shared" si="27"/>
        <v>247077.25</v>
      </c>
      <c r="F898" s="29"/>
      <c r="G898" s="30"/>
      <c r="H898" s="19">
        <v>93175.25</v>
      </c>
      <c r="I898" s="19">
        <v>93175.25</v>
      </c>
      <c r="J898" s="47">
        <v>35184.550000000003</v>
      </c>
      <c r="K898" s="48">
        <v>35184.550000000003</v>
      </c>
      <c r="L898" s="19">
        <v>39765</v>
      </c>
      <c r="M898" s="19">
        <v>39765</v>
      </c>
      <c r="N898" s="47">
        <v>48122.1</v>
      </c>
      <c r="O898" s="48">
        <v>48122.1</v>
      </c>
      <c r="P898" s="19">
        <v>30830.35</v>
      </c>
      <c r="Q898" s="19">
        <v>30830.35</v>
      </c>
      <c r="R898" s="47"/>
      <c r="S898" s="48"/>
      <c r="T898" s="19"/>
      <c r="U898" s="19"/>
      <c r="V898" s="47"/>
      <c r="W898" s="48"/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1650</v>
      </c>
      <c r="B899" s="40" t="s">
        <v>223</v>
      </c>
      <c r="C899" s="41" t="s">
        <v>224</v>
      </c>
      <c r="D899" s="25">
        <f t="shared" si="26"/>
        <v>2380</v>
      </c>
      <c r="E899" s="35">
        <f t="shared" si="27"/>
        <v>2380</v>
      </c>
      <c r="F899" s="29"/>
      <c r="G899" s="30"/>
      <c r="H899" s="19"/>
      <c r="I899" s="19"/>
      <c r="J899" s="47"/>
      <c r="K899" s="48"/>
      <c r="L899" s="19">
        <v>2380</v>
      </c>
      <c r="M899" s="19">
        <v>2380</v>
      </c>
      <c r="N899" s="47"/>
      <c r="O899" s="48"/>
      <c r="P899" s="19"/>
      <c r="Q899" s="19"/>
      <c r="R899" s="47"/>
      <c r="S899" s="48"/>
      <c r="T899" s="19"/>
      <c r="U899" s="19"/>
      <c r="V899" s="47"/>
      <c r="W899" s="48"/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1650</v>
      </c>
      <c r="B900" s="40" t="s">
        <v>225</v>
      </c>
      <c r="C900" s="41" t="s">
        <v>226</v>
      </c>
      <c r="D900" s="25">
        <f t="shared" ref="D900:D963" si="28">F900+H900+J900+L900+N900+P900+R900+T900+V900+X900+Z900+AB900</f>
        <v>8740</v>
      </c>
      <c r="E900" s="35">
        <f t="shared" ref="E900:E963" si="29">G900+I900+K900+M900+O900+Q900+S900+U900+W900+Y900+AA900+AC900</f>
        <v>8740</v>
      </c>
      <c r="F900" s="29"/>
      <c r="G900" s="30"/>
      <c r="H900" s="19"/>
      <c r="I900" s="19"/>
      <c r="J900" s="47"/>
      <c r="K900" s="48"/>
      <c r="L900" s="19">
        <v>2240</v>
      </c>
      <c r="M900" s="19">
        <v>2240</v>
      </c>
      <c r="N900" s="47">
        <v>6500</v>
      </c>
      <c r="O900" s="48">
        <v>6500</v>
      </c>
      <c r="P900" s="19"/>
      <c r="Q900" s="19"/>
      <c r="R900" s="47"/>
      <c r="S900" s="48"/>
      <c r="T900" s="19"/>
      <c r="U900" s="19"/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1650</v>
      </c>
      <c r="B901" s="40" t="s">
        <v>227</v>
      </c>
      <c r="C901" s="41" t="s">
        <v>228</v>
      </c>
      <c r="D901" s="25">
        <f t="shared" si="28"/>
        <v>164160</v>
      </c>
      <c r="E901" s="35">
        <f t="shared" si="29"/>
        <v>205010</v>
      </c>
      <c r="F901" s="29">
        <v>0</v>
      </c>
      <c r="G901" s="30">
        <v>11310</v>
      </c>
      <c r="H901" s="19">
        <v>0</v>
      </c>
      <c r="I901" s="19">
        <v>33800</v>
      </c>
      <c r="J901" s="47">
        <v>82700</v>
      </c>
      <c r="K901" s="48">
        <v>28150</v>
      </c>
      <c r="L901" s="19">
        <v>56000</v>
      </c>
      <c r="M901" s="19">
        <v>39450</v>
      </c>
      <c r="N901" s="47">
        <v>25460</v>
      </c>
      <c r="O901" s="48">
        <v>35100</v>
      </c>
      <c r="P901" s="19">
        <v>0</v>
      </c>
      <c r="Q901" s="19">
        <v>57200</v>
      </c>
      <c r="R901" s="47"/>
      <c r="S901" s="48"/>
      <c r="T901" s="19"/>
      <c r="U901" s="19"/>
      <c r="V901" s="47"/>
      <c r="W901" s="48"/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1650</v>
      </c>
      <c r="B902" s="40" t="s">
        <v>229</v>
      </c>
      <c r="C902" s="41" t="s">
        <v>230</v>
      </c>
      <c r="D902" s="25">
        <f t="shared" si="28"/>
        <v>425542</v>
      </c>
      <c r="E902" s="35">
        <f t="shared" si="29"/>
        <v>404640.76</v>
      </c>
      <c r="F902" s="29">
        <v>0</v>
      </c>
      <c r="G902" s="30">
        <v>47150</v>
      </c>
      <c r="H902" s="19">
        <v>157515</v>
      </c>
      <c r="I902" s="19">
        <v>72770.63</v>
      </c>
      <c r="J902" s="47">
        <v>45169</v>
      </c>
      <c r="K902" s="48">
        <v>48463.75</v>
      </c>
      <c r="L902" s="19">
        <v>68471</v>
      </c>
      <c r="M902" s="19">
        <v>103035.13</v>
      </c>
      <c r="N902" s="47">
        <v>79955</v>
      </c>
      <c r="O902" s="48">
        <v>72490.63</v>
      </c>
      <c r="P902" s="19">
        <v>74432</v>
      </c>
      <c r="Q902" s="19">
        <v>60730.62</v>
      </c>
      <c r="R902" s="47"/>
      <c r="S902" s="48"/>
      <c r="T902" s="19"/>
      <c r="U902" s="19"/>
      <c r="V902" s="47"/>
      <c r="W902" s="48"/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1650</v>
      </c>
      <c r="B903" s="40" t="s">
        <v>231</v>
      </c>
      <c r="C903" s="41" t="s">
        <v>232</v>
      </c>
      <c r="D903" s="25">
        <f t="shared" si="28"/>
        <v>26030</v>
      </c>
      <c r="E903" s="35">
        <f t="shared" si="29"/>
        <v>26030</v>
      </c>
      <c r="F903" s="29"/>
      <c r="G903" s="30"/>
      <c r="H903" s="19">
        <v>13950</v>
      </c>
      <c r="I903" s="19">
        <v>13950</v>
      </c>
      <c r="J903" s="47">
        <v>6325</v>
      </c>
      <c r="K903" s="48">
        <v>6325</v>
      </c>
      <c r="L903" s="19"/>
      <c r="M903" s="19"/>
      <c r="N903" s="47">
        <v>2755</v>
      </c>
      <c r="O903" s="48">
        <v>2755</v>
      </c>
      <c r="P903" s="19">
        <v>3000</v>
      </c>
      <c r="Q903" s="19">
        <v>3000</v>
      </c>
      <c r="R903" s="47"/>
      <c r="S903" s="48"/>
      <c r="T903" s="19"/>
      <c r="U903" s="19"/>
      <c r="V903" s="47"/>
      <c r="W903" s="48"/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1650</v>
      </c>
      <c r="B904" s="40" t="s">
        <v>233</v>
      </c>
      <c r="C904" s="41" t="s">
        <v>234</v>
      </c>
      <c r="D904" s="25">
        <f t="shared" si="28"/>
        <v>10000</v>
      </c>
      <c r="E904" s="35">
        <f t="shared" si="29"/>
        <v>10000</v>
      </c>
      <c r="F904" s="29"/>
      <c r="G904" s="30"/>
      <c r="H904" s="19">
        <v>10000</v>
      </c>
      <c r="I904" s="19">
        <v>10000</v>
      </c>
      <c r="J904" s="47"/>
      <c r="K904" s="48"/>
      <c r="L904" s="19"/>
      <c r="M904" s="19"/>
      <c r="N904" s="47"/>
      <c r="O904" s="48"/>
      <c r="P904" s="19"/>
      <c r="Q904" s="19"/>
      <c r="R904" s="47"/>
      <c r="S904" s="48"/>
      <c r="T904" s="19"/>
      <c r="U904" s="19"/>
      <c r="V904" s="47"/>
      <c r="W904" s="48"/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1650</v>
      </c>
      <c r="B905" s="40" t="s">
        <v>235</v>
      </c>
      <c r="C905" s="41" t="s">
        <v>236</v>
      </c>
      <c r="D905" s="25">
        <f t="shared" si="28"/>
        <v>0</v>
      </c>
      <c r="E905" s="35">
        <f t="shared" si="29"/>
        <v>0</v>
      </c>
      <c r="F905" s="29"/>
      <c r="G905" s="30"/>
      <c r="H905" s="22"/>
      <c r="I905" s="22"/>
      <c r="J905" s="49"/>
      <c r="K905" s="50"/>
      <c r="L905" s="22"/>
      <c r="M905" s="22"/>
      <c r="N905" s="49"/>
      <c r="O905" s="50"/>
      <c r="P905" s="19"/>
      <c r="Q905" s="19"/>
      <c r="R905" s="49"/>
      <c r="S905" s="50"/>
      <c r="T905" s="22"/>
      <c r="U905" s="22"/>
      <c r="V905" s="49"/>
      <c r="W905" s="50"/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1650</v>
      </c>
      <c r="B906" s="40" t="s">
        <v>237</v>
      </c>
      <c r="C906" s="41" t="s">
        <v>238</v>
      </c>
      <c r="D906" s="25">
        <f t="shared" si="28"/>
        <v>0</v>
      </c>
      <c r="E906" s="35">
        <f t="shared" si="29"/>
        <v>0</v>
      </c>
      <c r="F906" s="29">
        <v>0</v>
      </c>
      <c r="G906" s="30">
        <v>0</v>
      </c>
      <c r="H906" s="22">
        <v>0</v>
      </c>
      <c r="I906" s="22">
        <v>0</v>
      </c>
      <c r="J906" s="49">
        <v>0</v>
      </c>
      <c r="K906" s="50">
        <v>0</v>
      </c>
      <c r="L906" s="22">
        <v>0</v>
      </c>
      <c r="M906" s="22">
        <v>0</v>
      </c>
      <c r="N906" s="49">
        <v>0</v>
      </c>
      <c r="O906" s="50">
        <v>0</v>
      </c>
      <c r="P906" s="19">
        <v>0</v>
      </c>
      <c r="Q906" s="19">
        <v>0</v>
      </c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1650</v>
      </c>
      <c r="B907" s="40" t="s">
        <v>239</v>
      </c>
      <c r="C907" s="41" t="s">
        <v>240</v>
      </c>
      <c r="D907" s="25">
        <f t="shared" si="28"/>
        <v>0.15</v>
      </c>
      <c r="E907" s="35">
        <f t="shared" si="29"/>
        <v>69000.149999999994</v>
      </c>
      <c r="F907" s="29">
        <v>0</v>
      </c>
      <c r="G907" s="30">
        <v>0</v>
      </c>
      <c r="H907" s="22">
        <v>0</v>
      </c>
      <c r="I907" s="22">
        <v>0</v>
      </c>
      <c r="J907" s="49">
        <v>0.15</v>
      </c>
      <c r="K907" s="50">
        <v>0</v>
      </c>
      <c r="L907" s="22">
        <v>0</v>
      </c>
      <c r="M907" s="22">
        <v>69000.149999999994</v>
      </c>
      <c r="N907" s="49"/>
      <c r="O907" s="50"/>
      <c r="P907" s="22"/>
      <c r="Q907" s="22"/>
      <c r="R907" s="49"/>
      <c r="S907" s="50"/>
      <c r="T907" s="22"/>
      <c r="U907" s="22"/>
      <c r="V907" s="49"/>
      <c r="W907" s="50"/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1650</v>
      </c>
      <c r="B908" s="40" t="s">
        <v>241</v>
      </c>
      <c r="C908" s="41" t="s">
        <v>242</v>
      </c>
      <c r="D908" s="25">
        <f t="shared" si="28"/>
        <v>0</v>
      </c>
      <c r="E908" s="35">
        <f t="shared" si="29"/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1650</v>
      </c>
      <c r="B909" s="40" t="s">
        <v>243</v>
      </c>
      <c r="C909" s="41" t="s">
        <v>244</v>
      </c>
      <c r="D909" s="25">
        <f t="shared" si="28"/>
        <v>0</v>
      </c>
      <c r="E909" s="35">
        <f t="shared" si="29"/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1650</v>
      </c>
      <c r="B910" s="40" t="s">
        <v>245</v>
      </c>
      <c r="C910" s="41" t="s">
        <v>246</v>
      </c>
      <c r="D910" s="25">
        <f t="shared" si="28"/>
        <v>0</v>
      </c>
      <c r="E910" s="35">
        <f t="shared" si="29"/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1650</v>
      </c>
      <c r="B911" s="40" t="s">
        <v>247</v>
      </c>
      <c r="C911" s="41" t="s">
        <v>248</v>
      </c>
      <c r="D911" s="25">
        <f t="shared" si="28"/>
        <v>0</v>
      </c>
      <c r="E911" s="35">
        <f t="shared" si="29"/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1650</v>
      </c>
      <c r="B912" s="40" t="s">
        <v>249</v>
      </c>
      <c r="C912" s="41" t="s">
        <v>250</v>
      </c>
      <c r="D912" s="25">
        <f t="shared" si="28"/>
        <v>0</v>
      </c>
      <c r="E912" s="35">
        <f t="shared" si="29"/>
        <v>0</v>
      </c>
      <c r="F912" s="29"/>
      <c r="G912" s="30"/>
      <c r="H912" s="19"/>
      <c r="I912" s="19"/>
      <c r="J912" s="47"/>
      <c r="K912" s="48"/>
      <c r="L912" s="19"/>
      <c r="M912" s="19"/>
      <c r="N912" s="47"/>
      <c r="O912" s="48"/>
      <c r="P912" s="22"/>
      <c r="Q912" s="22"/>
      <c r="R912" s="47"/>
      <c r="S912" s="48"/>
      <c r="T912" s="19"/>
      <c r="U912" s="19"/>
      <c r="V912" s="47"/>
      <c r="W912" s="48"/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1650</v>
      </c>
      <c r="B913" s="40" t="s">
        <v>251</v>
      </c>
      <c r="C913" s="41" t="s">
        <v>252</v>
      </c>
      <c r="D913" s="25">
        <f t="shared" si="28"/>
        <v>0</v>
      </c>
      <c r="E913" s="35">
        <f t="shared" si="29"/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22"/>
      <c r="Q913" s="22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1650</v>
      </c>
      <c r="B914" s="40" t="s">
        <v>253</v>
      </c>
      <c r="C914" s="41" t="s">
        <v>254</v>
      </c>
      <c r="D914" s="25">
        <f t="shared" si="28"/>
        <v>0</v>
      </c>
      <c r="E914" s="35">
        <f t="shared" si="29"/>
        <v>0</v>
      </c>
      <c r="F914" s="29"/>
      <c r="G914" s="30"/>
      <c r="H914" s="19"/>
      <c r="I914" s="19"/>
      <c r="J914" s="47"/>
      <c r="K914" s="48"/>
      <c r="L914" s="19"/>
      <c r="M914" s="19"/>
      <c r="N914" s="47"/>
      <c r="O914" s="48"/>
      <c r="P914" s="19"/>
      <c r="Q914" s="19"/>
      <c r="R914" s="47"/>
      <c r="S914" s="48"/>
      <c r="T914" s="19"/>
      <c r="U914" s="19"/>
      <c r="V914" s="47"/>
      <c r="W914" s="48"/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1650</v>
      </c>
      <c r="B915" s="40" t="s">
        <v>255</v>
      </c>
      <c r="C915" s="41" t="s">
        <v>256</v>
      </c>
      <c r="D915" s="25">
        <f t="shared" si="28"/>
        <v>0</v>
      </c>
      <c r="E915" s="35">
        <f t="shared" si="29"/>
        <v>0</v>
      </c>
      <c r="F915" s="29"/>
      <c r="G915" s="30"/>
      <c r="H915" s="22"/>
      <c r="I915" s="22"/>
      <c r="J915" s="49"/>
      <c r="K915" s="50"/>
      <c r="L915" s="22"/>
      <c r="M915" s="22"/>
      <c r="N915" s="49"/>
      <c r="O915" s="50"/>
      <c r="P915" s="22"/>
      <c r="Q915" s="22"/>
      <c r="R915" s="49"/>
      <c r="S915" s="50"/>
      <c r="T915" s="22"/>
      <c r="U915" s="22"/>
      <c r="V915" s="49"/>
      <c r="W915" s="50"/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1650</v>
      </c>
      <c r="B916" s="40" t="s">
        <v>257</v>
      </c>
      <c r="C916" s="41" t="s">
        <v>258</v>
      </c>
      <c r="D916" s="25">
        <f t="shared" si="28"/>
        <v>0</v>
      </c>
      <c r="E916" s="35">
        <f t="shared" si="29"/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19"/>
      <c r="Q916" s="19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1650</v>
      </c>
      <c r="B917" s="40" t="s">
        <v>259</v>
      </c>
      <c r="C917" s="41" t="s">
        <v>260</v>
      </c>
      <c r="D917" s="25">
        <f t="shared" si="28"/>
        <v>0</v>
      </c>
      <c r="E917" s="35">
        <f t="shared" si="29"/>
        <v>0</v>
      </c>
      <c r="F917" s="29"/>
      <c r="G917" s="30"/>
      <c r="H917" s="22"/>
      <c r="I917" s="22"/>
      <c r="J917" s="49"/>
      <c r="K917" s="50"/>
      <c r="L917" s="22"/>
      <c r="M917" s="22"/>
      <c r="N917" s="49"/>
      <c r="O917" s="50"/>
      <c r="P917" s="22"/>
      <c r="Q917" s="22"/>
      <c r="R917" s="49"/>
      <c r="S917" s="50"/>
      <c r="T917" s="22"/>
      <c r="U917" s="22"/>
      <c r="V917" s="49"/>
      <c r="W917" s="50"/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1650</v>
      </c>
      <c r="B918" s="40" t="s">
        <v>261</v>
      </c>
      <c r="C918" s="41" t="s">
        <v>262</v>
      </c>
      <c r="D918" s="25">
        <f t="shared" si="28"/>
        <v>0</v>
      </c>
      <c r="E918" s="35">
        <f t="shared" si="29"/>
        <v>0</v>
      </c>
      <c r="F918" s="29"/>
      <c r="G918" s="30"/>
      <c r="H918" s="19"/>
      <c r="I918" s="19"/>
      <c r="J918" s="47"/>
      <c r="K918" s="48"/>
      <c r="L918" s="19"/>
      <c r="M918" s="19"/>
      <c r="N918" s="47"/>
      <c r="O918" s="48"/>
      <c r="P918" s="22"/>
      <c r="Q918" s="22"/>
      <c r="R918" s="47"/>
      <c r="S918" s="48"/>
      <c r="T918" s="19"/>
      <c r="U918" s="19"/>
      <c r="V918" s="47"/>
      <c r="W918" s="48"/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1650</v>
      </c>
      <c r="B919" s="40" t="s">
        <v>263</v>
      </c>
      <c r="C919" s="41" t="s">
        <v>264</v>
      </c>
      <c r="D919" s="25">
        <f t="shared" si="28"/>
        <v>0</v>
      </c>
      <c r="E919" s="35">
        <f t="shared" si="29"/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22"/>
      <c r="Q919" s="22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1650</v>
      </c>
      <c r="B920" s="40" t="s">
        <v>265</v>
      </c>
      <c r="C920" s="41" t="s">
        <v>266</v>
      </c>
      <c r="D920" s="25">
        <f t="shared" si="28"/>
        <v>0</v>
      </c>
      <c r="E920" s="35">
        <f t="shared" si="29"/>
        <v>0</v>
      </c>
      <c r="F920" s="29"/>
      <c r="G920" s="30"/>
      <c r="H920" s="19"/>
      <c r="I920" s="19"/>
      <c r="J920" s="47"/>
      <c r="K920" s="48"/>
      <c r="L920" s="19"/>
      <c r="M920" s="19"/>
      <c r="N920" s="47"/>
      <c r="O920" s="48"/>
      <c r="P920" s="19"/>
      <c r="Q920" s="19"/>
      <c r="R920" s="47"/>
      <c r="S920" s="48"/>
      <c r="T920" s="19"/>
      <c r="U920" s="19"/>
      <c r="V920" s="47"/>
      <c r="W920" s="48"/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1650</v>
      </c>
      <c r="B921" s="40" t="s">
        <v>267</v>
      </c>
      <c r="C921" s="41" t="s">
        <v>268</v>
      </c>
      <c r="D921" s="25">
        <f t="shared" si="28"/>
        <v>0</v>
      </c>
      <c r="E921" s="35">
        <f t="shared" si="29"/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22"/>
      <c r="Q921" s="22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1650</v>
      </c>
      <c r="B922" s="40" t="s">
        <v>269</v>
      </c>
      <c r="C922" s="41" t="s">
        <v>270</v>
      </c>
      <c r="D922" s="25">
        <f t="shared" si="28"/>
        <v>0</v>
      </c>
      <c r="E922" s="35">
        <f t="shared" si="29"/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19"/>
      <c r="Q922" s="19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1650</v>
      </c>
      <c r="B923" s="40" t="s">
        <v>271</v>
      </c>
      <c r="C923" s="41" t="s">
        <v>272</v>
      </c>
      <c r="D923" s="25">
        <f t="shared" si="28"/>
        <v>0</v>
      </c>
      <c r="E923" s="35">
        <f t="shared" si="29"/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1650</v>
      </c>
      <c r="B924" s="40" t="s">
        <v>273</v>
      </c>
      <c r="C924" s="41" t="s">
        <v>274</v>
      </c>
      <c r="D924" s="25">
        <f t="shared" si="28"/>
        <v>0</v>
      </c>
      <c r="E924" s="35">
        <f t="shared" si="29"/>
        <v>0</v>
      </c>
      <c r="F924" s="29"/>
      <c r="G924" s="30"/>
      <c r="H924" s="19"/>
      <c r="I924" s="19"/>
      <c r="J924" s="47"/>
      <c r="K924" s="48"/>
      <c r="L924" s="19"/>
      <c r="M924" s="19"/>
      <c r="N924" s="47"/>
      <c r="O924" s="48"/>
      <c r="P924" s="22"/>
      <c r="Q924" s="22"/>
      <c r="R924" s="47"/>
      <c r="S924" s="48"/>
      <c r="T924" s="19"/>
      <c r="U924" s="19"/>
      <c r="V924" s="47"/>
      <c r="W924" s="48"/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1650</v>
      </c>
      <c r="B925" s="40" t="s">
        <v>275</v>
      </c>
      <c r="C925" s="41" t="s">
        <v>276</v>
      </c>
      <c r="D925" s="25">
        <f t="shared" si="28"/>
        <v>0</v>
      </c>
      <c r="E925" s="35">
        <f t="shared" si="29"/>
        <v>0</v>
      </c>
      <c r="F925" s="29"/>
      <c r="G925" s="30"/>
      <c r="H925" s="22"/>
      <c r="I925" s="22"/>
      <c r="J925" s="49"/>
      <c r="K925" s="50"/>
      <c r="L925" s="22"/>
      <c r="M925" s="22"/>
      <c r="N925" s="49"/>
      <c r="O925" s="50"/>
      <c r="P925" s="22"/>
      <c r="Q925" s="22"/>
      <c r="R925" s="49"/>
      <c r="S925" s="50"/>
      <c r="T925" s="22"/>
      <c r="U925" s="22"/>
      <c r="V925" s="49"/>
      <c r="W925" s="50"/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1650</v>
      </c>
      <c r="B926" s="40" t="s">
        <v>277</v>
      </c>
      <c r="C926" s="41" t="s">
        <v>278</v>
      </c>
      <c r="D926" s="25">
        <f t="shared" si="28"/>
        <v>0</v>
      </c>
      <c r="E926" s="35">
        <f t="shared" si="29"/>
        <v>0</v>
      </c>
      <c r="F926" s="29"/>
      <c r="G926" s="30"/>
      <c r="H926" s="22"/>
      <c r="I926" s="22"/>
      <c r="J926" s="49"/>
      <c r="K926" s="50"/>
      <c r="L926" s="22"/>
      <c r="M926" s="22"/>
      <c r="N926" s="49"/>
      <c r="O926" s="50"/>
      <c r="P926" s="19"/>
      <c r="Q926" s="19"/>
      <c r="R926" s="49"/>
      <c r="S926" s="50"/>
      <c r="T926" s="22"/>
      <c r="U926" s="22"/>
      <c r="V926" s="49"/>
      <c r="W926" s="50"/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1650</v>
      </c>
      <c r="B927" s="40" t="s">
        <v>279</v>
      </c>
      <c r="C927" s="41" t="s">
        <v>280</v>
      </c>
      <c r="D927" s="25">
        <f t="shared" si="28"/>
        <v>0</v>
      </c>
      <c r="E927" s="35">
        <f t="shared" si="29"/>
        <v>0</v>
      </c>
      <c r="F927" s="29"/>
      <c r="G927" s="30"/>
      <c r="H927" s="22"/>
      <c r="I927" s="22"/>
      <c r="J927" s="49"/>
      <c r="K927" s="50"/>
      <c r="L927" s="22"/>
      <c r="M927" s="22"/>
      <c r="N927" s="49"/>
      <c r="O927" s="50"/>
      <c r="P927" s="22"/>
      <c r="Q927" s="22"/>
      <c r="R927" s="49"/>
      <c r="S927" s="50"/>
      <c r="T927" s="22"/>
      <c r="U927" s="22"/>
      <c r="V927" s="49"/>
      <c r="W927" s="50"/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1650</v>
      </c>
      <c r="B928" s="40" t="s">
        <v>281</v>
      </c>
      <c r="C928" s="41" t="s">
        <v>282</v>
      </c>
      <c r="D928" s="25">
        <f t="shared" si="28"/>
        <v>0</v>
      </c>
      <c r="E928" s="35">
        <f t="shared" si="29"/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1650</v>
      </c>
      <c r="B929" s="40" t="s">
        <v>283</v>
      </c>
      <c r="C929" s="41" t="s">
        <v>284</v>
      </c>
      <c r="D929" s="25">
        <f t="shared" si="28"/>
        <v>0</v>
      </c>
      <c r="E929" s="35">
        <f t="shared" si="29"/>
        <v>0</v>
      </c>
      <c r="F929" s="29"/>
      <c r="G929" s="30"/>
      <c r="H929" s="19"/>
      <c r="I929" s="19"/>
      <c r="J929" s="47"/>
      <c r="K929" s="48"/>
      <c r="L929" s="19"/>
      <c r="M929" s="19"/>
      <c r="N929" s="47"/>
      <c r="O929" s="48"/>
      <c r="P929" s="22"/>
      <c r="Q929" s="22"/>
      <c r="R929" s="47"/>
      <c r="S929" s="48"/>
      <c r="T929" s="19"/>
      <c r="U929" s="19"/>
      <c r="V929" s="47"/>
      <c r="W929" s="48"/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1650</v>
      </c>
      <c r="B930" s="40" t="s">
        <v>285</v>
      </c>
      <c r="C930" s="41" t="s">
        <v>286</v>
      </c>
      <c r="D930" s="25">
        <f t="shared" si="28"/>
        <v>0</v>
      </c>
      <c r="E930" s="35">
        <f t="shared" si="29"/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1650</v>
      </c>
      <c r="B931" s="40" t="s">
        <v>287</v>
      </c>
      <c r="C931" s="41" t="s">
        <v>288</v>
      </c>
      <c r="D931" s="25">
        <f t="shared" si="28"/>
        <v>0</v>
      </c>
      <c r="E931" s="35">
        <f t="shared" si="29"/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19"/>
      <c r="Q931" s="19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1650</v>
      </c>
      <c r="B932" s="40" t="s">
        <v>289</v>
      </c>
      <c r="C932" s="41" t="s">
        <v>290</v>
      </c>
      <c r="D932" s="25">
        <f t="shared" si="28"/>
        <v>0</v>
      </c>
      <c r="E932" s="35">
        <f t="shared" si="29"/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1650</v>
      </c>
      <c r="B933" s="40" t="s">
        <v>291</v>
      </c>
      <c r="C933" s="41" t="s">
        <v>292</v>
      </c>
      <c r="D933" s="25">
        <f t="shared" si="28"/>
        <v>0</v>
      </c>
      <c r="E933" s="35">
        <f t="shared" si="29"/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1650</v>
      </c>
      <c r="B934" s="40" t="s">
        <v>293</v>
      </c>
      <c r="C934" s="41" t="s">
        <v>294</v>
      </c>
      <c r="D934" s="25">
        <f t="shared" si="28"/>
        <v>0</v>
      </c>
      <c r="E934" s="35">
        <f t="shared" si="29"/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1650</v>
      </c>
      <c r="B935" s="40" t="s">
        <v>295</v>
      </c>
      <c r="C935" s="41" t="s">
        <v>296</v>
      </c>
      <c r="D935" s="25">
        <f t="shared" si="28"/>
        <v>0</v>
      </c>
      <c r="E935" s="35">
        <f t="shared" si="29"/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1650</v>
      </c>
      <c r="B936" s="40" t="s">
        <v>297</v>
      </c>
      <c r="C936" s="41" t="s">
        <v>298</v>
      </c>
      <c r="D936" s="25">
        <f t="shared" si="28"/>
        <v>0</v>
      </c>
      <c r="E936" s="35">
        <f t="shared" si="29"/>
        <v>0</v>
      </c>
      <c r="F936" s="29"/>
      <c r="G936" s="30"/>
      <c r="H936" s="19"/>
      <c r="I936" s="19"/>
      <c r="J936" s="47"/>
      <c r="K936" s="48"/>
      <c r="L936" s="19"/>
      <c r="M936" s="19"/>
      <c r="N936" s="47"/>
      <c r="O936" s="48"/>
      <c r="P936" s="22"/>
      <c r="Q936" s="22"/>
      <c r="R936" s="47"/>
      <c r="S936" s="48"/>
      <c r="T936" s="19"/>
      <c r="U936" s="19"/>
      <c r="V936" s="47"/>
      <c r="W936" s="48"/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1650</v>
      </c>
      <c r="B937" s="40" t="s">
        <v>299</v>
      </c>
      <c r="C937" s="41" t="s">
        <v>300</v>
      </c>
      <c r="D937" s="25">
        <f t="shared" si="28"/>
        <v>0</v>
      </c>
      <c r="E937" s="35">
        <f t="shared" si="29"/>
        <v>0</v>
      </c>
      <c r="F937" s="29"/>
      <c r="G937" s="30"/>
      <c r="H937" s="22"/>
      <c r="I937" s="22"/>
      <c r="J937" s="49"/>
      <c r="K937" s="50"/>
      <c r="L937" s="22"/>
      <c r="M937" s="22"/>
      <c r="N937" s="49"/>
      <c r="O937" s="50"/>
      <c r="P937" s="22"/>
      <c r="Q937" s="22"/>
      <c r="R937" s="49"/>
      <c r="S937" s="50"/>
      <c r="T937" s="22"/>
      <c r="U937" s="22"/>
      <c r="V937" s="49"/>
      <c r="W937" s="50"/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1650</v>
      </c>
      <c r="B938" s="40" t="s">
        <v>301</v>
      </c>
      <c r="C938" s="41" t="s">
        <v>302</v>
      </c>
      <c r="D938" s="25">
        <f t="shared" si="28"/>
        <v>0</v>
      </c>
      <c r="E938" s="35">
        <f t="shared" si="29"/>
        <v>0</v>
      </c>
      <c r="F938" s="29"/>
      <c r="G938" s="30"/>
      <c r="H938" s="22"/>
      <c r="I938" s="22"/>
      <c r="J938" s="49"/>
      <c r="K938" s="50"/>
      <c r="L938" s="22"/>
      <c r="M938" s="22"/>
      <c r="N938" s="49"/>
      <c r="O938" s="50"/>
      <c r="P938" s="19"/>
      <c r="Q938" s="19"/>
      <c r="R938" s="49"/>
      <c r="S938" s="50"/>
      <c r="T938" s="22"/>
      <c r="U938" s="22"/>
      <c r="V938" s="49"/>
      <c r="W938" s="50"/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1650</v>
      </c>
      <c r="B939" s="40" t="s">
        <v>303</v>
      </c>
      <c r="C939" s="41" t="s">
        <v>304</v>
      </c>
      <c r="D939" s="25">
        <f t="shared" si="28"/>
        <v>0</v>
      </c>
      <c r="E939" s="35">
        <f t="shared" si="29"/>
        <v>0</v>
      </c>
      <c r="F939" s="29"/>
      <c r="G939" s="30"/>
      <c r="H939" s="22"/>
      <c r="I939" s="22"/>
      <c r="J939" s="49"/>
      <c r="K939" s="50"/>
      <c r="L939" s="22"/>
      <c r="M939" s="22"/>
      <c r="N939" s="49"/>
      <c r="O939" s="50"/>
      <c r="P939" s="22"/>
      <c r="Q939" s="22"/>
      <c r="R939" s="49"/>
      <c r="S939" s="50"/>
      <c r="T939" s="22"/>
      <c r="U939" s="22"/>
      <c r="V939" s="49"/>
      <c r="W939" s="50"/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1650</v>
      </c>
      <c r="B940" s="40" t="s">
        <v>305</v>
      </c>
      <c r="C940" s="41" t="s">
        <v>306</v>
      </c>
      <c r="D940" s="25">
        <f t="shared" si="28"/>
        <v>0</v>
      </c>
      <c r="E940" s="35">
        <f t="shared" si="29"/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1650</v>
      </c>
      <c r="B941" s="40" t="s">
        <v>307</v>
      </c>
      <c r="C941" s="41" t="s">
        <v>308</v>
      </c>
      <c r="D941" s="25">
        <f t="shared" si="28"/>
        <v>0</v>
      </c>
      <c r="E941" s="35">
        <f t="shared" si="29"/>
        <v>0</v>
      </c>
      <c r="F941" s="29"/>
      <c r="G941" s="30"/>
      <c r="H941" s="19"/>
      <c r="I941" s="19"/>
      <c r="J941" s="47"/>
      <c r="K941" s="48"/>
      <c r="L941" s="19"/>
      <c r="M941" s="19"/>
      <c r="N941" s="47"/>
      <c r="O941" s="48"/>
      <c r="P941" s="22"/>
      <c r="Q941" s="22"/>
      <c r="R941" s="47"/>
      <c r="S941" s="48"/>
      <c r="T941" s="19"/>
      <c r="U941" s="19"/>
      <c r="V941" s="47"/>
      <c r="W941" s="48"/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1650</v>
      </c>
      <c r="B942" s="40" t="s">
        <v>309</v>
      </c>
      <c r="C942" s="41" t="s">
        <v>310</v>
      </c>
      <c r="D942" s="25">
        <f t="shared" si="28"/>
        <v>0</v>
      </c>
      <c r="E942" s="35">
        <f t="shared" si="29"/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/>
      <c r="S942" s="50"/>
      <c r="T942" s="22"/>
      <c r="U942" s="22"/>
      <c r="V942" s="49"/>
      <c r="W942" s="50"/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1650</v>
      </c>
      <c r="B943" s="40" t="s">
        <v>311</v>
      </c>
      <c r="C943" s="41" t="s">
        <v>312</v>
      </c>
      <c r="D943" s="25">
        <f t="shared" si="28"/>
        <v>0</v>
      </c>
      <c r="E943" s="35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19">
        <v>0</v>
      </c>
      <c r="Q943" s="19">
        <v>0</v>
      </c>
      <c r="R943" s="47"/>
      <c r="S943" s="48"/>
      <c r="T943" s="19"/>
      <c r="U943" s="19"/>
      <c r="V943" s="47"/>
      <c r="W943" s="48"/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1650</v>
      </c>
      <c r="B944" s="40" t="s">
        <v>313</v>
      </c>
      <c r="C944" s="41" t="s">
        <v>314</v>
      </c>
      <c r="D944" s="25">
        <f t="shared" si="28"/>
        <v>0</v>
      </c>
      <c r="E944" s="35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22">
        <v>0</v>
      </c>
      <c r="Q944" s="22">
        <v>0</v>
      </c>
      <c r="R944" s="47"/>
      <c r="S944" s="48"/>
      <c r="T944" s="19"/>
      <c r="U944" s="19"/>
      <c r="V944" s="47"/>
      <c r="W944" s="48"/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1650</v>
      </c>
      <c r="B945" s="40" t="s">
        <v>315</v>
      </c>
      <c r="C945" s="41" t="s">
        <v>316</v>
      </c>
      <c r="D945" s="25">
        <f t="shared" si="28"/>
        <v>0</v>
      </c>
      <c r="E945" s="35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/>
      <c r="S945" s="48"/>
      <c r="T945" s="19"/>
      <c r="U945" s="19"/>
      <c r="V945" s="47"/>
      <c r="W945" s="48"/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1650</v>
      </c>
      <c r="B946" s="40" t="s">
        <v>317</v>
      </c>
      <c r="C946" s="41" t="s">
        <v>318</v>
      </c>
      <c r="D946" s="25">
        <f t="shared" si="28"/>
        <v>0</v>
      </c>
      <c r="E946" s="35">
        <f t="shared" si="29"/>
        <v>0</v>
      </c>
      <c r="F946" s="29">
        <v>0</v>
      </c>
      <c r="G946" s="30">
        <v>0</v>
      </c>
      <c r="H946" s="22">
        <v>0</v>
      </c>
      <c r="I946" s="22">
        <v>0</v>
      </c>
      <c r="J946" s="49">
        <v>0</v>
      </c>
      <c r="K946" s="50">
        <v>0</v>
      </c>
      <c r="L946" s="22">
        <v>0</v>
      </c>
      <c r="M946" s="22">
        <v>0</v>
      </c>
      <c r="N946" s="49">
        <v>0</v>
      </c>
      <c r="O946" s="50">
        <v>0</v>
      </c>
      <c r="P946" s="19">
        <v>0</v>
      </c>
      <c r="Q946" s="19">
        <v>0</v>
      </c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1650</v>
      </c>
      <c r="B947" s="40" t="s">
        <v>319</v>
      </c>
      <c r="C947" s="41" t="s">
        <v>320</v>
      </c>
      <c r="D947" s="25">
        <f t="shared" si="28"/>
        <v>0</v>
      </c>
      <c r="E947" s="35">
        <f t="shared" si="29"/>
        <v>0</v>
      </c>
      <c r="F947" s="29">
        <v>0</v>
      </c>
      <c r="G947" s="30">
        <v>0</v>
      </c>
      <c r="H947" s="22">
        <v>0</v>
      </c>
      <c r="I947" s="22">
        <v>0</v>
      </c>
      <c r="J947" s="49">
        <v>0</v>
      </c>
      <c r="K947" s="50">
        <v>0</v>
      </c>
      <c r="L947" s="22">
        <v>0</v>
      </c>
      <c r="M947" s="22">
        <v>0</v>
      </c>
      <c r="N947" s="49">
        <v>0</v>
      </c>
      <c r="O947" s="50">
        <v>0</v>
      </c>
      <c r="P947" s="19">
        <v>0</v>
      </c>
      <c r="Q947" s="19">
        <v>0</v>
      </c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1650</v>
      </c>
      <c r="B948" s="40" t="s">
        <v>321</v>
      </c>
      <c r="C948" s="41" t="s">
        <v>322</v>
      </c>
      <c r="D948" s="25">
        <f t="shared" si="28"/>
        <v>0</v>
      </c>
      <c r="E948" s="35">
        <f t="shared" si="29"/>
        <v>0</v>
      </c>
      <c r="F948" s="29">
        <v>0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/>
      <c r="S948" s="50"/>
      <c r="T948" s="22"/>
      <c r="U948" s="22"/>
      <c r="V948" s="49"/>
      <c r="W948" s="50"/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1650</v>
      </c>
      <c r="B949" s="40" t="s">
        <v>323</v>
      </c>
      <c r="C949" s="41" t="s">
        <v>324</v>
      </c>
      <c r="D949" s="25">
        <f t="shared" si="28"/>
        <v>0</v>
      </c>
      <c r="E949" s="35">
        <f t="shared" si="29"/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1650</v>
      </c>
      <c r="B950" s="40" t="s">
        <v>325</v>
      </c>
      <c r="C950" s="41" t="s">
        <v>326</v>
      </c>
      <c r="D950" s="25">
        <f t="shared" si="28"/>
        <v>0</v>
      </c>
      <c r="E950" s="35">
        <f t="shared" si="29"/>
        <v>0</v>
      </c>
      <c r="F950" s="29"/>
      <c r="G950" s="30"/>
      <c r="H950" s="19"/>
      <c r="I950" s="19"/>
      <c r="J950" s="47"/>
      <c r="K950" s="48"/>
      <c r="L950" s="19"/>
      <c r="M950" s="19"/>
      <c r="N950" s="47"/>
      <c r="O950" s="48"/>
      <c r="P950" s="22"/>
      <c r="Q950" s="22"/>
      <c r="R950" s="47"/>
      <c r="S950" s="48"/>
      <c r="T950" s="19"/>
      <c r="U950" s="19"/>
      <c r="V950" s="47"/>
      <c r="W950" s="48"/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1650</v>
      </c>
      <c r="B951" s="40" t="s">
        <v>327</v>
      </c>
      <c r="C951" s="41" t="s">
        <v>328</v>
      </c>
      <c r="D951" s="25">
        <f t="shared" si="28"/>
        <v>0</v>
      </c>
      <c r="E951" s="35">
        <f t="shared" si="29"/>
        <v>31376.570000000003</v>
      </c>
      <c r="F951" s="29">
        <v>0</v>
      </c>
      <c r="G951" s="30">
        <v>6069.81</v>
      </c>
      <c r="H951" s="22">
        <v>0</v>
      </c>
      <c r="I951" s="22">
        <v>5874</v>
      </c>
      <c r="J951" s="49">
        <v>0</v>
      </c>
      <c r="K951" s="50">
        <v>6069.8</v>
      </c>
      <c r="L951" s="22">
        <v>0</v>
      </c>
      <c r="M951" s="22">
        <v>4552.2</v>
      </c>
      <c r="N951" s="49">
        <v>0</v>
      </c>
      <c r="O951" s="50">
        <v>4258.5600000000004</v>
      </c>
      <c r="P951" s="22">
        <v>0</v>
      </c>
      <c r="Q951" s="22">
        <v>4552.2</v>
      </c>
      <c r="R951" s="49"/>
      <c r="S951" s="50"/>
      <c r="T951" s="22"/>
      <c r="U951" s="22"/>
      <c r="V951" s="49"/>
      <c r="W951" s="50"/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1650</v>
      </c>
      <c r="B952" s="40" t="s">
        <v>329</v>
      </c>
      <c r="C952" s="41" t="s">
        <v>330</v>
      </c>
      <c r="D952" s="25">
        <f t="shared" si="28"/>
        <v>0</v>
      </c>
      <c r="E952" s="35">
        <f t="shared" si="29"/>
        <v>0</v>
      </c>
      <c r="F952" s="29">
        <v>0</v>
      </c>
      <c r="G952" s="30">
        <v>0</v>
      </c>
      <c r="H952" s="19">
        <v>0</v>
      </c>
      <c r="I952" s="19">
        <v>0</v>
      </c>
      <c r="J952" s="47">
        <v>0</v>
      </c>
      <c r="K952" s="48">
        <v>0</v>
      </c>
      <c r="L952" s="19">
        <v>0</v>
      </c>
      <c r="M952" s="19">
        <v>0</v>
      </c>
      <c r="N952" s="47">
        <v>0</v>
      </c>
      <c r="O952" s="48">
        <v>0</v>
      </c>
      <c r="P952" s="19">
        <v>0</v>
      </c>
      <c r="Q952" s="19">
        <v>0</v>
      </c>
      <c r="R952" s="47"/>
      <c r="S952" s="48"/>
      <c r="T952" s="19"/>
      <c r="U952" s="19"/>
      <c r="V952" s="47"/>
      <c r="W952" s="48"/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1650</v>
      </c>
      <c r="B953" s="40" t="s">
        <v>331</v>
      </c>
      <c r="C953" s="41" t="s">
        <v>332</v>
      </c>
      <c r="D953" s="25">
        <f t="shared" si="28"/>
        <v>0</v>
      </c>
      <c r="E953" s="35">
        <f t="shared" si="29"/>
        <v>33068.639999999999</v>
      </c>
      <c r="F953" s="29">
        <v>0</v>
      </c>
      <c r="G953" s="30">
        <v>5601.79</v>
      </c>
      <c r="H953" s="19">
        <v>0</v>
      </c>
      <c r="I953" s="19">
        <v>5421.09</v>
      </c>
      <c r="J953" s="47">
        <v>0</v>
      </c>
      <c r="K953" s="48">
        <v>5601.79</v>
      </c>
      <c r="L953" s="19">
        <v>0</v>
      </c>
      <c r="M953" s="19">
        <v>5601.79</v>
      </c>
      <c r="N953" s="47">
        <v>0</v>
      </c>
      <c r="O953" s="48">
        <v>5240.3900000000003</v>
      </c>
      <c r="P953" s="22">
        <v>0</v>
      </c>
      <c r="Q953" s="22">
        <v>5601.79</v>
      </c>
      <c r="R953" s="47"/>
      <c r="S953" s="48"/>
      <c r="T953" s="19"/>
      <c r="U953" s="19"/>
      <c r="V953" s="47"/>
      <c r="W953" s="48"/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1650</v>
      </c>
      <c r="B954" s="40" t="s">
        <v>333</v>
      </c>
      <c r="C954" s="41" t="s">
        <v>334</v>
      </c>
      <c r="D954" s="25">
        <f t="shared" si="28"/>
        <v>0</v>
      </c>
      <c r="E954" s="35">
        <f t="shared" si="29"/>
        <v>53277.279999999999</v>
      </c>
      <c r="F954" s="29">
        <v>0</v>
      </c>
      <c r="G954" s="30">
        <v>9025.11</v>
      </c>
      <c r="H954" s="19">
        <v>0</v>
      </c>
      <c r="I954" s="19">
        <v>8733.98</v>
      </c>
      <c r="J954" s="47">
        <v>0</v>
      </c>
      <c r="K954" s="48">
        <v>9025.1200000000008</v>
      </c>
      <c r="L954" s="19">
        <v>0</v>
      </c>
      <c r="M954" s="19">
        <v>9025.11</v>
      </c>
      <c r="N954" s="47">
        <v>0</v>
      </c>
      <c r="O954" s="48">
        <v>8442.85</v>
      </c>
      <c r="P954" s="19">
        <v>0</v>
      </c>
      <c r="Q954" s="19">
        <v>9025.11</v>
      </c>
      <c r="R954" s="47"/>
      <c r="S954" s="48"/>
      <c r="T954" s="19"/>
      <c r="U954" s="19"/>
      <c r="V954" s="47"/>
      <c r="W954" s="48"/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1650</v>
      </c>
      <c r="B955" s="40" t="s">
        <v>335</v>
      </c>
      <c r="C955" s="41" t="s">
        <v>336</v>
      </c>
      <c r="D955" s="25">
        <f t="shared" si="28"/>
        <v>0</v>
      </c>
      <c r="E955" s="35">
        <f t="shared" si="29"/>
        <v>15227.869999999999</v>
      </c>
      <c r="F955" s="29">
        <v>0</v>
      </c>
      <c r="G955" s="30">
        <v>2579.59</v>
      </c>
      <c r="H955" s="22">
        <v>0</v>
      </c>
      <c r="I955" s="22">
        <v>2496.37</v>
      </c>
      <c r="J955" s="49">
        <v>0</v>
      </c>
      <c r="K955" s="50">
        <v>2579.58</v>
      </c>
      <c r="L955" s="22">
        <v>0</v>
      </c>
      <c r="M955" s="22">
        <v>2579.58</v>
      </c>
      <c r="N955" s="49">
        <v>0</v>
      </c>
      <c r="O955" s="50">
        <v>2413.16</v>
      </c>
      <c r="P955" s="19">
        <v>0</v>
      </c>
      <c r="Q955" s="19">
        <v>2579.59</v>
      </c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1650</v>
      </c>
      <c r="B956" s="40" t="s">
        <v>337</v>
      </c>
      <c r="C956" s="41" t="s">
        <v>338</v>
      </c>
      <c r="D956" s="25">
        <f t="shared" si="28"/>
        <v>0</v>
      </c>
      <c r="E956" s="35">
        <f t="shared" si="29"/>
        <v>0</v>
      </c>
      <c r="F956" s="29">
        <v>0</v>
      </c>
      <c r="G956" s="30">
        <v>0</v>
      </c>
      <c r="H956" s="22">
        <v>0</v>
      </c>
      <c r="I956" s="22">
        <v>0</v>
      </c>
      <c r="J956" s="49">
        <v>0</v>
      </c>
      <c r="K956" s="50">
        <v>0</v>
      </c>
      <c r="L956" s="22">
        <v>0</v>
      </c>
      <c r="M956" s="22">
        <v>0</v>
      </c>
      <c r="N956" s="49">
        <v>0</v>
      </c>
      <c r="O956" s="50">
        <v>0</v>
      </c>
      <c r="P956" s="19">
        <v>0</v>
      </c>
      <c r="Q956" s="19">
        <v>0</v>
      </c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1650</v>
      </c>
      <c r="B957" s="40" t="s">
        <v>339</v>
      </c>
      <c r="C957" s="41" t="s">
        <v>340</v>
      </c>
      <c r="D957" s="25">
        <f t="shared" si="28"/>
        <v>0</v>
      </c>
      <c r="E957" s="35">
        <f t="shared" si="29"/>
        <v>166173.83000000002</v>
      </c>
      <c r="F957" s="29">
        <v>0</v>
      </c>
      <c r="G957" s="30">
        <v>28149.65</v>
      </c>
      <c r="H957" s="22">
        <v>0</v>
      </c>
      <c r="I957" s="22">
        <v>27241.62</v>
      </c>
      <c r="J957" s="49">
        <v>0</v>
      </c>
      <c r="K957" s="50">
        <v>28149.66</v>
      </c>
      <c r="L957" s="22">
        <v>0</v>
      </c>
      <c r="M957" s="22">
        <v>28149.68</v>
      </c>
      <c r="N957" s="49">
        <v>0</v>
      </c>
      <c r="O957" s="50">
        <v>26333.55</v>
      </c>
      <c r="P957" s="22">
        <v>0</v>
      </c>
      <c r="Q957" s="22">
        <v>28149.67</v>
      </c>
      <c r="R957" s="49"/>
      <c r="S957" s="50"/>
      <c r="T957" s="22"/>
      <c r="U957" s="22"/>
      <c r="V957" s="49"/>
      <c r="W957" s="50"/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1650</v>
      </c>
      <c r="B958" s="40" t="s">
        <v>341</v>
      </c>
      <c r="C958" s="41" t="s">
        <v>342</v>
      </c>
      <c r="D958" s="25">
        <f t="shared" si="28"/>
        <v>0</v>
      </c>
      <c r="E958" s="35">
        <f t="shared" si="29"/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1650</v>
      </c>
      <c r="B959" s="40" t="s">
        <v>343</v>
      </c>
      <c r="C959" s="41" t="s">
        <v>344</v>
      </c>
      <c r="D959" s="25">
        <f t="shared" si="28"/>
        <v>0</v>
      </c>
      <c r="E959" s="35">
        <f t="shared" si="29"/>
        <v>0</v>
      </c>
      <c r="F959" s="29"/>
      <c r="G959" s="30"/>
      <c r="H959" s="19"/>
      <c r="I959" s="19"/>
      <c r="J959" s="47"/>
      <c r="K959" s="48"/>
      <c r="L959" s="19"/>
      <c r="M959" s="19"/>
      <c r="N959" s="47"/>
      <c r="O959" s="48"/>
      <c r="P959" s="22"/>
      <c r="Q959" s="22"/>
      <c r="R959" s="47"/>
      <c r="S959" s="48"/>
      <c r="T959" s="19"/>
      <c r="U959" s="19"/>
      <c r="V959" s="47"/>
      <c r="W959" s="48"/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1650</v>
      </c>
      <c r="B960" s="40" t="s">
        <v>345</v>
      </c>
      <c r="C960" s="41" t="s">
        <v>346</v>
      </c>
      <c r="D960" s="25">
        <f t="shared" si="28"/>
        <v>0</v>
      </c>
      <c r="E960" s="35">
        <f t="shared" si="29"/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22"/>
      <c r="Q960" s="22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1650</v>
      </c>
      <c r="B961" s="40" t="s">
        <v>347</v>
      </c>
      <c r="C961" s="41" t="s">
        <v>348</v>
      </c>
      <c r="D961" s="25">
        <f t="shared" si="28"/>
        <v>0</v>
      </c>
      <c r="E961" s="35">
        <f t="shared" si="29"/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19"/>
      <c r="Q961" s="19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1650</v>
      </c>
      <c r="B962" s="40" t="s">
        <v>349</v>
      </c>
      <c r="C962" s="41" t="s">
        <v>350</v>
      </c>
      <c r="D962" s="25">
        <f t="shared" si="28"/>
        <v>0</v>
      </c>
      <c r="E962" s="35">
        <f t="shared" si="29"/>
        <v>0</v>
      </c>
      <c r="F962" s="29"/>
      <c r="G962" s="30"/>
      <c r="H962" s="19"/>
      <c r="I962" s="19"/>
      <c r="J962" s="47"/>
      <c r="K962" s="48"/>
      <c r="L962" s="19"/>
      <c r="M962" s="19"/>
      <c r="N962" s="47"/>
      <c r="O962" s="48"/>
      <c r="P962" s="22"/>
      <c r="Q962" s="22"/>
      <c r="R962" s="47"/>
      <c r="S962" s="48"/>
      <c r="T962" s="19"/>
      <c r="U962" s="19"/>
      <c r="V962" s="47"/>
      <c r="W962" s="48"/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1650</v>
      </c>
      <c r="B963" s="40" t="s">
        <v>351</v>
      </c>
      <c r="C963" s="41" t="s">
        <v>352</v>
      </c>
      <c r="D963" s="25">
        <f t="shared" si="28"/>
        <v>0</v>
      </c>
      <c r="E963" s="35">
        <f t="shared" si="29"/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22"/>
      <c r="Q963" s="22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1650</v>
      </c>
      <c r="B964" s="40" t="s">
        <v>353</v>
      </c>
      <c r="C964" s="41" t="s">
        <v>354</v>
      </c>
      <c r="D964" s="25">
        <f t="shared" ref="D964:D1027" si="30">F964+H964+J964+L964+N964+P964+R964+T964+V964+X964+Z964+AB964</f>
        <v>0</v>
      </c>
      <c r="E964" s="35">
        <f t="shared" ref="E964:E1027" si="31">G964+I964+K964+M964+O964+Q964+S964+U964+W964+Y964+AA964+AC964</f>
        <v>0</v>
      </c>
      <c r="F964" s="29"/>
      <c r="G964" s="30"/>
      <c r="H964" s="19"/>
      <c r="I964" s="19"/>
      <c r="J964" s="47"/>
      <c r="K964" s="48"/>
      <c r="L964" s="19"/>
      <c r="M964" s="19"/>
      <c r="N964" s="47"/>
      <c r="O964" s="48"/>
      <c r="P964" s="19"/>
      <c r="Q964" s="19"/>
      <c r="R964" s="47"/>
      <c r="S964" s="48"/>
      <c r="T964" s="19"/>
      <c r="U964" s="19"/>
      <c r="V964" s="47"/>
      <c r="W964" s="48"/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1650</v>
      </c>
      <c r="B965" s="40" t="s">
        <v>355</v>
      </c>
      <c r="C965" s="41" t="s">
        <v>356</v>
      </c>
      <c r="D965" s="25">
        <f t="shared" si="30"/>
        <v>0</v>
      </c>
      <c r="E965" s="35">
        <f t="shared" si="31"/>
        <v>0</v>
      </c>
      <c r="F965" s="29"/>
      <c r="G965" s="30"/>
      <c r="H965" s="19"/>
      <c r="I965" s="19"/>
      <c r="J965" s="47"/>
      <c r="K965" s="48"/>
      <c r="L965" s="19"/>
      <c r="M965" s="19"/>
      <c r="N965" s="47"/>
      <c r="O965" s="48"/>
      <c r="P965" s="22"/>
      <c r="Q965" s="22"/>
      <c r="R965" s="47"/>
      <c r="S965" s="48"/>
      <c r="T965" s="19"/>
      <c r="U965" s="19"/>
      <c r="V965" s="47"/>
      <c r="W965" s="48"/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1650</v>
      </c>
      <c r="B966" s="40" t="s">
        <v>357</v>
      </c>
      <c r="C966" s="41" t="s">
        <v>358</v>
      </c>
      <c r="D966" s="25">
        <f t="shared" si="30"/>
        <v>0</v>
      </c>
      <c r="E966" s="35">
        <f t="shared" si="31"/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1650</v>
      </c>
      <c r="B967" s="40" t="s">
        <v>359</v>
      </c>
      <c r="C967" s="41" t="s">
        <v>360</v>
      </c>
      <c r="D967" s="25">
        <f t="shared" si="30"/>
        <v>0</v>
      </c>
      <c r="E967" s="35">
        <f t="shared" si="31"/>
        <v>0</v>
      </c>
      <c r="F967" s="29"/>
      <c r="G967" s="30"/>
      <c r="H967" s="19"/>
      <c r="I967" s="19"/>
      <c r="J967" s="47"/>
      <c r="K967" s="48"/>
      <c r="L967" s="19"/>
      <c r="M967" s="19"/>
      <c r="N967" s="47"/>
      <c r="O967" s="48"/>
      <c r="P967" s="19"/>
      <c r="Q967" s="19"/>
      <c r="R967" s="47"/>
      <c r="S967" s="48"/>
      <c r="T967" s="19"/>
      <c r="U967" s="19"/>
      <c r="V967" s="47"/>
      <c r="W967" s="48"/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1650</v>
      </c>
      <c r="B968" s="40" t="s">
        <v>361</v>
      </c>
      <c r="C968" s="41" t="s">
        <v>362</v>
      </c>
      <c r="D968" s="25">
        <f t="shared" si="30"/>
        <v>0</v>
      </c>
      <c r="E968" s="35">
        <f t="shared" si="31"/>
        <v>0</v>
      </c>
      <c r="F968" s="29"/>
      <c r="G968" s="30"/>
      <c r="H968" s="19"/>
      <c r="I968" s="19"/>
      <c r="J968" s="47"/>
      <c r="K968" s="48"/>
      <c r="L968" s="19"/>
      <c r="M968" s="19"/>
      <c r="N968" s="47"/>
      <c r="O968" s="48"/>
      <c r="P968" s="22"/>
      <c r="Q968" s="22"/>
      <c r="R968" s="47"/>
      <c r="S968" s="48"/>
      <c r="T968" s="19"/>
      <c r="U968" s="19"/>
      <c r="V968" s="47"/>
      <c r="W968" s="48"/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1650</v>
      </c>
      <c r="B969" s="40" t="s">
        <v>363</v>
      </c>
      <c r="C969" s="41" t="s">
        <v>364</v>
      </c>
      <c r="D969" s="25">
        <f t="shared" si="30"/>
        <v>0</v>
      </c>
      <c r="E969" s="35">
        <f t="shared" si="31"/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1650</v>
      </c>
      <c r="B970" s="40" t="s">
        <v>365</v>
      </c>
      <c r="C970" s="41" t="s">
        <v>366</v>
      </c>
      <c r="D970" s="25">
        <f t="shared" si="30"/>
        <v>0</v>
      </c>
      <c r="E970" s="35">
        <f t="shared" si="31"/>
        <v>0</v>
      </c>
      <c r="F970" s="29"/>
      <c r="G970" s="30"/>
      <c r="H970" s="19"/>
      <c r="I970" s="19"/>
      <c r="J970" s="47"/>
      <c r="K970" s="48"/>
      <c r="L970" s="19"/>
      <c r="M970" s="19"/>
      <c r="N970" s="47"/>
      <c r="O970" s="48"/>
      <c r="P970" s="19"/>
      <c r="Q970" s="19"/>
      <c r="R970" s="47"/>
      <c r="S970" s="48"/>
      <c r="T970" s="19"/>
      <c r="U970" s="19"/>
      <c r="V970" s="47"/>
      <c r="W970" s="48"/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1650</v>
      </c>
      <c r="B971" s="40" t="s">
        <v>367</v>
      </c>
      <c r="C971" s="41" t="s">
        <v>368</v>
      </c>
      <c r="D971" s="25">
        <f t="shared" si="30"/>
        <v>0</v>
      </c>
      <c r="E971" s="35">
        <f t="shared" si="31"/>
        <v>0</v>
      </c>
      <c r="F971" s="29"/>
      <c r="G971" s="30"/>
      <c r="H971" s="22"/>
      <c r="I971" s="22"/>
      <c r="J971" s="49"/>
      <c r="K971" s="50"/>
      <c r="L971" s="22"/>
      <c r="M971" s="22"/>
      <c r="N971" s="49"/>
      <c r="O971" s="50"/>
      <c r="P971" s="22"/>
      <c r="Q971" s="22"/>
      <c r="R971" s="49"/>
      <c r="S971" s="50"/>
      <c r="T971" s="22"/>
      <c r="U971" s="22"/>
      <c r="V971" s="49"/>
      <c r="W971" s="50"/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1650</v>
      </c>
      <c r="B972" s="40" t="s">
        <v>369</v>
      </c>
      <c r="C972" s="41" t="s">
        <v>370</v>
      </c>
      <c r="D972" s="25">
        <f t="shared" si="30"/>
        <v>0</v>
      </c>
      <c r="E972" s="35">
        <f t="shared" si="31"/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19"/>
      <c r="Q972" s="19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1650</v>
      </c>
      <c r="B973" s="40" t="s">
        <v>371</v>
      </c>
      <c r="C973" s="41" t="s">
        <v>372</v>
      </c>
      <c r="D973" s="25">
        <f t="shared" si="30"/>
        <v>0</v>
      </c>
      <c r="E973" s="35">
        <f t="shared" si="31"/>
        <v>0</v>
      </c>
      <c r="F973" s="29"/>
      <c r="G973" s="30"/>
      <c r="H973" s="22"/>
      <c r="I973" s="22"/>
      <c r="J973" s="49"/>
      <c r="K973" s="50"/>
      <c r="L973" s="22"/>
      <c r="M973" s="22"/>
      <c r="N973" s="49"/>
      <c r="O973" s="50"/>
      <c r="P973" s="22"/>
      <c r="Q973" s="22"/>
      <c r="R973" s="49"/>
      <c r="S973" s="50"/>
      <c r="T973" s="22"/>
      <c r="U973" s="22"/>
      <c r="V973" s="49"/>
      <c r="W973" s="50"/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1650</v>
      </c>
      <c r="B974" s="40" t="s">
        <v>373</v>
      </c>
      <c r="C974" s="41" t="s">
        <v>374</v>
      </c>
      <c r="D974" s="25">
        <f t="shared" si="30"/>
        <v>0</v>
      </c>
      <c r="E974" s="35">
        <f t="shared" si="31"/>
        <v>0</v>
      </c>
      <c r="F974" s="29"/>
      <c r="G974" s="30"/>
      <c r="H974" s="22"/>
      <c r="I974" s="22"/>
      <c r="J974" s="49"/>
      <c r="K974" s="50"/>
      <c r="L974" s="22"/>
      <c r="M974" s="22"/>
      <c r="N974" s="49"/>
      <c r="O974" s="50"/>
      <c r="P974" s="22"/>
      <c r="Q974" s="22"/>
      <c r="R974" s="49"/>
      <c r="S974" s="50"/>
      <c r="T974" s="22"/>
      <c r="U974" s="22"/>
      <c r="V974" s="49"/>
      <c r="W974" s="50"/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1650</v>
      </c>
      <c r="B975" s="40" t="s">
        <v>375</v>
      </c>
      <c r="C975" s="41" t="s">
        <v>376</v>
      </c>
      <c r="D975" s="25">
        <f t="shared" si="30"/>
        <v>0</v>
      </c>
      <c r="E975" s="35">
        <f t="shared" si="31"/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1650</v>
      </c>
      <c r="B976" s="40" t="s">
        <v>377</v>
      </c>
      <c r="C976" s="41" t="s">
        <v>378</v>
      </c>
      <c r="D976" s="25">
        <f t="shared" si="30"/>
        <v>0</v>
      </c>
      <c r="E976" s="35">
        <f t="shared" si="31"/>
        <v>0</v>
      </c>
      <c r="F976" s="29"/>
      <c r="G976" s="30"/>
      <c r="H976" s="22"/>
      <c r="I976" s="22"/>
      <c r="J976" s="49"/>
      <c r="K976" s="50"/>
      <c r="L976" s="22"/>
      <c r="M976" s="22"/>
      <c r="N976" s="49"/>
      <c r="O976" s="50"/>
      <c r="P976" s="22"/>
      <c r="Q976" s="22"/>
      <c r="R976" s="49"/>
      <c r="S976" s="50"/>
      <c r="T976" s="22"/>
      <c r="U976" s="22"/>
      <c r="V976" s="49"/>
      <c r="W976" s="50"/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1650</v>
      </c>
      <c r="B977" s="40" t="s">
        <v>379</v>
      </c>
      <c r="C977" s="41" t="s">
        <v>380</v>
      </c>
      <c r="D977" s="25">
        <f t="shared" si="30"/>
        <v>0</v>
      </c>
      <c r="E977" s="35">
        <f t="shared" si="31"/>
        <v>0</v>
      </c>
      <c r="F977" s="29"/>
      <c r="G977" s="30"/>
      <c r="H977" s="22"/>
      <c r="I977" s="22"/>
      <c r="J977" s="49"/>
      <c r="K977" s="50"/>
      <c r="L977" s="22"/>
      <c r="M977" s="22"/>
      <c r="N977" s="49"/>
      <c r="O977" s="50"/>
      <c r="P977" s="22"/>
      <c r="Q977" s="22"/>
      <c r="R977" s="49"/>
      <c r="S977" s="50"/>
      <c r="T977" s="22"/>
      <c r="U977" s="22"/>
      <c r="V977" s="49"/>
      <c r="W977" s="50"/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1650</v>
      </c>
      <c r="B978" s="40" t="s">
        <v>381</v>
      </c>
      <c r="C978" s="41" t="s">
        <v>382</v>
      </c>
      <c r="D978" s="25">
        <f t="shared" si="30"/>
        <v>0</v>
      </c>
      <c r="E978" s="35">
        <f t="shared" si="31"/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1650</v>
      </c>
      <c r="B979" s="40" t="s">
        <v>383</v>
      </c>
      <c r="C979" s="41" t="s">
        <v>384</v>
      </c>
      <c r="D979" s="25">
        <f t="shared" si="30"/>
        <v>0</v>
      </c>
      <c r="E979" s="35">
        <f t="shared" si="31"/>
        <v>0</v>
      </c>
      <c r="F979" s="29"/>
      <c r="G979" s="30"/>
      <c r="H979" s="22"/>
      <c r="I979" s="22"/>
      <c r="J979" s="49"/>
      <c r="K979" s="50"/>
      <c r="L979" s="22"/>
      <c r="M979" s="22"/>
      <c r="N979" s="49"/>
      <c r="O979" s="50"/>
      <c r="P979" s="22"/>
      <c r="Q979" s="22"/>
      <c r="R979" s="49"/>
      <c r="S979" s="50"/>
      <c r="T979" s="22"/>
      <c r="U979" s="22"/>
      <c r="V979" s="49"/>
      <c r="W979" s="50"/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1650</v>
      </c>
      <c r="B980" s="40" t="s">
        <v>385</v>
      </c>
      <c r="C980" s="41" t="s">
        <v>386</v>
      </c>
      <c r="D980" s="25">
        <f t="shared" si="30"/>
        <v>0</v>
      </c>
      <c r="E980" s="35">
        <f t="shared" si="31"/>
        <v>0</v>
      </c>
      <c r="F980" s="29"/>
      <c r="G980" s="30"/>
      <c r="H980" s="19"/>
      <c r="I980" s="19"/>
      <c r="J980" s="47"/>
      <c r="K980" s="48"/>
      <c r="L980" s="19"/>
      <c r="M980" s="19"/>
      <c r="N980" s="47"/>
      <c r="O980" s="48"/>
      <c r="P980" s="22"/>
      <c r="Q980" s="22"/>
      <c r="R980" s="47"/>
      <c r="S980" s="48"/>
      <c r="T980" s="19"/>
      <c r="U980" s="19"/>
      <c r="V980" s="47"/>
      <c r="W980" s="48"/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1650</v>
      </c>
      <c r="B981" s="40" t="s">
        <v>387</v>
      </c>
      <c r="C981" s="41" t="s">
        <v>388</v>
      </c>
      <c r="D981" s="25">
        <f t="shared" si="30"/>
        <v>0</v>
      </c>
      <c r="E981" s="35">
        <f t="shared" si="31"/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22"/>
      <c r="Q981" s="22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1650</v>
      </c>
      <c r="B982" s="40" t="s">
        <v>389</v>
      </c>
      <c r="C982" s="41" t="s">
        <v>390</v>
      </c>
      <c r="D982" s="25">
        <f t="shared" si="30"/>
        <v>0</v>
      </c>
      <c r="E982" s="35">
        <f t="shared" si="31"/>
        <v>0</v>
      </c>
      <c r="F982" s="29"/>
      <c r="G982" s="30"/>
      <c r="H982" s="19"/>
      <c r="I982" s="19"/>
      <c r="J982" s="47"/>
      <c r="K982" s="48"/>
      <c r="L982" s="19"/>
      <c r="M982" s="19"/>
      <c r="N982" s="47"/>
      <c r="O982" s="48"/>
      <c r="P982" s="19"/>
      <c r="Q982" s="19"/>
      <c r="R982" s="47"/>
      <c r="S982" s="48"/>
      <c r="T982" s="19"/>
      <c r="U982" s="19"/>
      <c r="V982" s="47"/>
      <c r="W982" s="48"/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1650</v>
      </c>
      <c r="B983" s="40" t="s">
        <v>391</v>
      </c>
      <c r="C983" s="41" t="s">
        <v>392</v>
      </c>
      <c r="D983" s="25">
        <f t="shared" si="30"/>
        <v>0</v>
      </c>
      <c r="E983" s="35">
        <f t="shared" si="31"/>
        <v>0</v>
      </c>
      <c r="F983" s="29"/>
      <c r="G983" s="30"/>
      <c r="H983" s="19"/>
      <c r="I983" s="19"/>
      <c r="J983" s="47"/>
      <c r="K983" s="48"/>
      <c r="L983" s="19"/>
      <c r="M983" s="19"/>
      <c r="N983" s="47"/>
      <c r="O983" s="48"/>
      <c r="P983" s="22"/>
      <c r="Q983" s="22"/>
      <c r="R983" s="47"/>
      <c r="S983" s="48"/>
      <c r="T983" s="19"/>
      <c r="U983" s="19"/>
      <c r="V983" s="47"/>
      <c r="W983" s="48"/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1650</v>
      </c>
      <c r="B984" s="40" t="s">
        <v>393</v>
      </c>
      <c r="C984" s="41" t="s">
        <v>394</v>
      </c>
      <c r="D984" s="25">
        <f t="shared" si="30"/>
        <v>0</v>
      </c>
      <c r="E984" s="35">
        <f t="shared" si="31"/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1650</v>
      </c>
      <c r="B985" s="40" t="s">
        <v>395</v>
      </c>
      <c r="C985" s="41" t="s">
        <v>396</v>
      </c>
      <c r="D985" s="25">
        <f t="shared" si="30"/>
        <v>0</v>
      </c>
      <c r="E985" s="35">
        <f t="shared" si="31"/>
        <v>0</v>
      </c>
      <c r="F985" s="29"/>
      <c r="G985" s="30"/>
      <c r="H985" s="19"/>
      <c r="I985" s="19"/>
      <c r="J985" s="47"/>
      <c r="K985" s="48"/>
      <c r="L985" s="19"/>
      <c r="M985" s="19"/>
      <c r="N985" s="47"/>
      <c r="O985" s="48"/>
      <c r="P985" s="19"/>
      <c r="Q985" s="19"/>
      <c r="R985" s="47"/>
      <c r="S985" s="48"/>
      <c r="T985" s="19"/>
      <c r="U985" s="19"/>
      <c r="V985" s="47"/>
      <c r="W985" s="48"/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1650</v>
      </c>
      <c r="B986" s="40" t="s">
        <v>397</v>
      </c>
      <c r="C986" s="41" t="s">
        <v>398</v>
      </c>
      <c r="D986" s="25">
        <f t="shared" si="30"/>
        <v>0</v>
      </c>
      <c r="E986" s="35">
        <f t="shared" si="31"/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22"/>
      <c r="Q986" s="22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1650</v>
      </c>
      <c r="B987" s="40" t="s">
        <v>399</v>
      </c>
      <c r="C987" s="41" t="s">
        <v>400</v>
      </c>
      <c r="D987" s="25">
        <f t="shared" si="30"/>
        <v>0</v>
      </c>
      <c r="E987" s="35">
        <f t="shared" si="31"/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19"/>
      <c r="Q987" s="19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1650</v>
      </c>
      <c r="B988" s="40" t="s">
        <v>401</v>
      </c>
      <c r="C988" s="41" t="s">
        <v>402</v>
      </c>
      <c r="D988" s="25">
        <f t="shared" si="30"/>
        <v>0</v>
      </c>
      <c r="E988" s="35">
        <f t="shared" si="31"/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1650</v>
      </c>
      <c r="B989" s="40" t="s">
        <v>403</v>
      </c>
      <c r="C989" s="41" t="s">
        <v>404</v>
      </c>
      <c r="D989" s="25">
        <f t="shared" si="30"/>
        <v>0</v>
      </c>
      <c r="E989" s="35">
        <f t="shared" si="31"/>
        <v>0</v>
      </c>
      <c r="F989" s="29"/>
      <c r="G989" s="30"/>
      <c r="H989" s="19"/>
      <c r="I989" s="19"/>
      <c r="J989" s="47"/>
      <c r="K989" s="48"/>
      <c r="L989" s="19"/>
      <c r="M989" s="19"/>
      <c r="N989" s="47"/>
      <c r="O989" s="48"/>
      <c r="P989" s="22"/>
      <c r="Q989" s="22"/>
      <c r="R989" s="47"/>
      <c r="S989" s="48"/>
      <c r="T989" s="19"/>
      <c r="U989" s="19"/>
      <c r="V989" s="47"/>
      <c r="W989" s="48"/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1650</v>
      </c>
      <c r="B990" s="40" t="s">
        <v>405</v>
      </c>
      <c r="C990" s="41" t="s">
        <v>406</v>
      </c>
      <c r="D990" s="25">
        <f t="shared" si="30"/>
        <v>0</v>
      </c>
      <c r="E990" s="35">
        <f t="shared" si="31"/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22"/>
      <c r="Q990" s="22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1650</v>
      </c>
      <c r="B991" s="40" t="s">
        <v>407</v>
      </c>
      <c r="C991" s="41" t="s">
        <v>408</v>
      </c>
      <c r="D991" s="25">
        <f t="shared" si="30"/>
        <v>0</v>
      </c>
      <c r="E991" s="35">
        <f t="shared" si="31"/>
        <v>0</v>
      </c>
      <c r="F991" s="29"/>
      <c r="G991" s="30"/>
      <c r="H991" s="19"/>
      <c r="I991" s="19"/>
      <c r="J991" s="47"/>
      <c r="K991" s="48"/>
      <c r="L991" s="19"/>
      <c r="M991" s="19"/>
      <c r="N991" s="47"/>
      <c r="O991" s="48"/>
      <c r="P991" s="19"/>
      <c r="Q991" s="19"/>
      <c r="R991" s="47"/>
      <c r="S991" s="48"/>
      <c r="T991" s="19"/>
      <c r="U991" s="19"/>
      <c r="V991" s="47"/>
      <c r="W991" s="48"/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1650</v>
      </c>
      <c r="B992" s="40" t="s">
        <v>409</v>
      </c>
      <c r="C992" s="41" t="s">
        <v>410</v>
      </c>
      <c r="D992" s="25">
        <f t="shared" si="30"/>
        <v>0</v>
      </c>
      <c r="E992" s="35">
        <f t="shared" si="31"/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22"/>
      <c r="Q992" s="22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1650</v>
      </c>
      <c r="B993" s="40" t="s">
        <v>411</v>
      </c>
      <c r="C993" s="41" t="s">
        <v>412</v>
      </c>
      <c r="D993" s="25">
        <f t="shared" si="30"/>
        <v>0</v>
      </c>
      <c r="E993" s="35">
        <f t="shared" si="31"/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19"/>
      <c r="Q993" s="19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1650</v>
      </c>
      <c r="B994" s="40" t="s">
        <v>413</v>
      </c>
      <c r="C994" s="41" t="s">
        <v>414</v>
      </c>
      <c r="D994" s="25">
        <f t="shared" si="30"/>
        <v>0</v>
      </c>
      <c r="E994" s="35">
        <f t="shared" si="31"/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1650</v>
      </c>
      <c r="B995" s="40" t="s">
        <v>415</v>
      </c>
      <c r="C995" s="41" t="s">
        <v>416</v>
      </c>
      <c r="D995" s="25">
        <f t="shared" si="30"/>
        <v>0</v>
      </c>
      <c r="E995" s="35">
        <f t="shared" si="31"/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1650</v>
      </c>
      <c r="B996" s="40" t="s">
        <v>417</v>
      </c>
      <c r="C996" s="41" t="s">
        <v>418</v>
      </c>
      <c r="D996" s="25">
        <f t="shared" si="30"/>
        <v>0</v>
      </c>
      <c r="E996" s="35">
        <f t="shared" si="31"/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1650</v>
      </c>
      <c r="B997" s="40" t="s">
        <v>419</v>
      </c>
      <c r="C997" s="41" t="s">
        <v>420</v>
      </c>
      <c r="D997" s="25">
        <f t="shared" si="30"/>
        <v>0</v>
      </c>
      <c r="E997" s="35">
        <f t="shared" si="31"/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1650</v>
      </c>
      <c r="B998" s="40" t="s">
        <v>421</v>
      </c>
      <c r="C998" s="41" t="s">
        <v>422</v>
      </c>
      <c r="D998" s="25">
        <f t="shared" si="30"/>
        <v>0</v>
      </c>
      <c r="E998" s="35">
        <f t="shared" si="31"/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1650</v>
      </c>
      <c r="B999" s="40" t="s">
        <v>423</v>
      </c>
      <c r="C999" s="41" t="s">
        <v>424</v>
      </c>
      <c r="D999" s="25">
        <f t="shared" si="30"/>
        <v>0</v>
      </c>
      <c r="E999" s="35">
        <f t="shared" si="31"/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1650</v>
      </c>
      <c r="B1000" s="40" t="s">
        <v>425</v>
      </c>
      <c r="C1000" s="41" t="s">
        <v>426</v>
      </c>
      <c r="D1000" s="25">
        <f t="shared" si="30"/>
        <v>0</v>
      </c>
      <c r="E1000" s="35">
        <f t="shared" si="31"/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1650</v>
      </c>
      <c r="B1001" s="40" t="s">
        <v>427</v>
      </c>
      <c r="C1001" s="41" t="s">
        <v>428</v>
      </c>
      <c r="D1001" s="25">
        <f t="shared" si="30"/>
        <v>0</v>
      </c>
      <c r="E1001" s="35">
        <f t="shared" si="31"/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1650</v>
      </c>
      <c r="B1002" s="40" t="s">
        <v>429</v>
      </c>
      <c r="C1002" s="41" t="s">
        <v>430</v>
      </c>
      <c r="D1002" s="25">
        <f t="shared" si="30"/>
        <v>0</v>
      </c>
      <c r="E1002" s="35">
        <f t="shared" si="31"/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1650</v>
      </c>
      <c r="B1003" s="40" t="s">
        <v>431</v>
      </c>
      <c r="C1003" s="41" t="s">
        <v>432</v>
      </c>
      <c r="D1003" s="25">
        <f t="shared" si="30"/>
        <v>0</v>
      </c>
      <c r="E1003" s="35">
        <f t="shared" si="31"/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1650</v>
      </c>
      <c r="B1004" s="40" t="s">
        <v>433</v>
      </c>
      <c r="C1004" s="41" t="s">
        <v>434</v>
      </c>
      <c r="D1004" s="25">
        <f t="shared" si="30"/>
        <v>92800</v>
      </c>
      <c r="E1004" s="35">
        <f t="shared" si="31"/>
        <v>0</v>
      </c>
      <c r="F1004" s="29">
        <v>0</v>
      </c>
      <c r="G1004" s="30">
        <v>0</v>
      </c>
      <c r="H1004" s="19">
        <v>0</v>
      </c>
      <c r="I1004" s="19">
        <v>0</v>
      </c>
      <c r="J1004" s="47">
        <v>0</v>
      </c>
      <c r="K1004" s="48">
        <v>0</v>
      </c>
      <c r="L1004" s="19">
        <v>0</v>
      </c>
      <c r="M1004" s="19">
        <v>0</v>
      </c>
      <c r="N1004" s="47">
        <v>76300</v>
      </c>
      <c r="O1004" s="48">
        <v>0</v>
      </c>
      <c r="P1004" s="22">
        <v>16500</v>
      </c>
      <c r="Q1004" s="22">
        <v>0</v>
      </c>
      <c r="R1004" s="47"/>
      <c r="S1004" s="48"/>
      <c r="T1004" s="19"/>
      <c r="U1004" s="19"/>
      <c r="V1004" s="47"/>
      <c r="W1004" s="48"/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1650</v>
      </c>
      <c r="B1005" s="40" t="s">
        <v>435</v>
      </c>
      <c r="C1005" s="41" t="s">
        <v>436</v>
      </c>
      <c r="D1005" s="25">
        <f t="shared" si="30"/>
        <v>0</v>
      </c>
      <c r="E1005" s="35">
        <f t="shared" si="31"/>
        <v>0</v>
      </c>
      <c r="F1005" s="29">
        <v>0</v>
      </c>
      <c r="G1005" s="30">
        <v>0</v>
      </c>
      <c r="H1005" s="19">
        <v>0</v>
      </c>
      <c r="I1005" s="19">
        <v>0</v>
      </c>
      <c r="J1005" s="47">
        <v>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22">
        <v>0</v>
      </c>
      <c r="Q1005" s="22">
        <v>0</v>
      </c>
      <c r="R1005" s="47"/>
      <c r="S1005" s="48"/>
      <c r="T1005" s="19"/>
      <c r="U1005" s="19"/>
      <c r="V1005" s="47"/>
      <c r="W1005" s="48"/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1650</v>
      </c>
      <c r="B1006" s="40" t="s">
        <v>437</v>
      </c>
      <c r="C1006" s="41" t="s">
        <v>438</v>
      </c>
      <c r="D1006" s="25">
        <f t="shared" si="30"/>
        <v>0</v>
      </c>
      <c r="E1006" s="35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/>
      <c r="S1006" s="48"/>
      <c r="T1006" s="19"/>
      <c r="U1006" s="19"/>
      <c r="V1006" s="47"/>
      <c r="W1006" s="48"/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1650</v>
      </c>
      <c r="B1007" s="40" t="s">
        <v>439</v>
      </c>
      <c r="C1007" s="41" t="s">
        <v>440</v>
      </c>
      <c r="D1007" s="25">
        <f t="shared" si="30"/>
        <v>0</v>
      </c>
      <c r="E1007" s="35">
        <f t="shared" si="31"/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/>
      <c r="S1007" s="48"/>
      <c r="T1007" s="19"/>
      <c r="U1007" s="19"/>
      <c r="V1007" s="47"/>
      <c r="W1007" s="48"/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1650</v>
      </c>
      <c r="B1008" s="40" t="s">
        <v>441</v>
      </c>
      <c r="C1008" s="41" t="s">
        <v>442</v>
      </c>
      <c r="D1008" s="25">
        <f t="shared" si="30"/>
        <v>85500</v>
      </c>
      <c r="E1008" s="35">
        <f t="shared" si="31"/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85500</v>
      </c>
      <c r="O1008" s="48">
        <v>0</v>
      </c>
      <c r="P1008" s="19">
        <v>0</v>
      </c>
      <c r="Q1008" s="19">
        <v>0</v>
      </c>
      <c r="R1008" s="47"/>
      <c r="S1008" s="48"/>
      <c r="T1008" s="19"/>
      <c r="U1008" s="19"/>
      <c r="V1008" s="47"/>
      <c r="W1008" s="48"/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1650</v>
      </c>
      <c r="B1009" s="40" t="s">
        <v>443</v>
      </c>
      <c r="C1009" s="41" t="s">
        <v>444</v>
      </c>
      <c r="D1009" s="25">
        <f t="shared" si="30"/>
        <v>15500</v>
      </c>
      <c r="E1009" s="35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15500</v>
      </c>
      <c r="O1009" s="50">
        <v>0</v>
      </c>
      <c r="P1009" s="19">
        <v>0</v>
      </c>
      <c r="Q1009" s="19">
        <v>0</v>
      </c>
      <c r="R1009" s="49"/>
      <c r="S1009" s="50"/>
      <c r="T1009" s="22"/>
      <c r="U1009" s="22"/>
      <c r="V1009" s="49"/>
      <c r="W1009" s="50"/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1650</v>
      </c>
      <c r="B1010" s="40" t="s">
        <v>445</v>
      </c>
      <c r="C1010" s="41" t="s">
        <v>446</v>
      </c>
      <c r="D1010" s="25">
        <f t="shared" si="30"/>
        <v>25000</v>
      </c>
      <c r="E1010" s="35">
        <f t="shared" si="31"/>
        <v>0</v>
      </c>
      <c r="F1010" s="29">
        <v>0</v>
      </c>
      <c r="G1010" s="30">
        <v>0</v>
      </c>
      <c r="H1010" s="19">
        <v>0</v>
      </c>
      <c r="I1010" s="19">
        <v>0</v>
      </c>
      <c r="J1010" s="47">
        <v>0</v>
      </c>
      <c r="K1010" s="48">
        <v>0</v>
      </c>
      <c r="L1010" s="19">
        <v>0</v>
      </c>
      <c r="M1010" s="19">
        <v>0</v>
      </c>
      <c r="N1010" s="47">
        <v>0</v>
      </c>
      <c r="O1010" s="48">
        <v>0</v>
      </c>
      <c r="P1010" s="19">
        <v>25000</v>
      </c>
      <c r="Q1010" s="19">
        <v>0</v>
      </c>
      <c r="R1010" s="47"/>
      <c r="S1010" s="48"/>
      <c r="T1010" s="19"/>
      <c r="U1010" s="19"/>
      <c r="V1010" s="47"/>
      <c r="W1010" s="48"/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1650</v>
      </c>
      <c r="B1011" s="40" t="s">
        <v>447</v>
      </c>
      <c r="C1011" s="41" t="s">
        <v>448</v>
      </c>
      <c r="D1011" s="25">
        <f t="shared" si="30"/>
        <v>218000</v>
      </c>
      <c r="E1011" s="35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7">
        <v>0</v>
      </c>
      <c r="K1011" s="48">
        <v>0</v>
      </c>
      <c r="L1011" s="19">
        <v>130000</v>
      </c>
      <c r="M1011" s="19">
        <v>0</v>
      </c>
      <c r="N1011" s="47">
        <v>88000</v>
      </c>
      <c r="O1011" s="48">
        <v>0</v>
      </c>
      <c r="P1011" s="22">
        <v>0</v>
      </c>
      <c r="Q1011" s="22">
        <v>0</v>
      </c>
      <c r="R1011" s="47"/>
      <c r="S1011" s="48"/>
      <c r="T1011" s="19"/>
      <c r="U1011" s="19"/>
      <c r="V1011" s="47"/>
      <c r="W1011" s="48"/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1650</v>
      </c>
      <c r="B1012" s="40" t="s">
        <v>449</v>
      </c>
      <c r="C1012" s="41" t="s">
        <v>450</v>
      </c>
      <c r="D1012" s="25">
        <f t="shared" si="30"/>
        <v>20000</v>
      </c>
      <c r="E1012" s="35">
        <f t="shared" si="31"/>
        <v>0</v>
      </c>
      <c r="F1012" s="29">
        <v>0</v>
      </c>
      <c r="G1012" s="30">
        <v>0</v>
      </c>
      <c r="H1012" s="19">
        <v>0</v>
      </c>
      <c r="I1012" s="19">
        <v>0</v>
      </c>
      <c r="J1012" s="47">
        <v>20000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/>
      <c r="S1012" s="48"/>
      <c r="T1012" s="19"/>
      <c r="U1012" s="19"/>
      <c r="V1012" s="47"/>
      <c r="W1012" s="48"/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1650</v>
      </c>
      <c r="B1013" s="40" t="s">
        <v>451</v>
      </c>
      <c r="C1013" s="41" t="s">
        <v>452</v>
      </c>
      <c r="D1013" s="25">
        <f t="shared" si="30"/>
        <v>0</v>
      </c>
      <c r="E1013" s="35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/>
      <c r="S1013" s="50"/>
      <c r="T1013" s="22"/>
      <c r="U1013" s="22"/>
      <c r="V1013" s="49"/>
      <c r="W1013" s="50"/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1650</v>
      </c>
      <c r="B1014" s="40" t="s">
        <v>453</v>
      </c>
      <c r="C1014" s="41" t="s">
        <v>454</v>
      </c>
      <c r="D1014" s="25">
        <f t="shared" si="30"/>
        <v>0</v>
      </c>
      <c r="E1014" s="35">
        <f t="shared" si="31"/>
        <v>97140.7</v>
      </c>
      <c r="F1014" s="29">
        <v>0</v>
      </c>
      <c r="G1014" s="30">
        <v>18642.43</v>
      </c>
      <c r="H1014" s="19">
        <v>0</v>
      </c>
      <c r="I1014" s="19">
        <v>17619.22</v>
      </c>
      <c r="J1014" s="47">
        <v>0</v>
      </c>
      <c r="K1014" s="48">
        <v>15360.36</v>
      </c>
      <c r="L1014" s="19">
        <v>0</v>
      </c>
      <c r="M1014" s="19">
        <v>14452.63</v>
      </c>
      <c r="N1014" s="47">
        <v>0</v>
      </c>
      <c r="O1014" s="48">
        <v>14425.25</v>
      </c>
      <c r="P1014" s="19">
        <v>0</v>
      </c>
      <c r="Q1014" s="19">
        <v>16640.810000000001</v>
      </c>
      <c r="R1014" s="47"/>
      <c r="S1014" s="48"/>
      <c r="T1014" s="19"/>
      <c r="U1014" s="19"/>
      <c r="V1014" s="47"/>
      <c r="W1014" s="48"/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1650</v>
      </c>
      <c r="B1015" s="40" t="s">
        <v>455</v>
      </c>
      <c r="C1015" s="41" t="s">
        <v>456</v>
      </c>
      <c r="D1015" s="25">
        <f t="shared" si="30"/>
        <v>0</v>
      </c>
      <c r="E1015" s="35">
        <f t="shared" si="31"/>
        <v>268950.13</v>
      </c>
      <c r="F1015" s="29">
        <v>0</v>
      </c>
      <c r="G1015" s="30">
        <v>45559.86</v>
      </c>
      <c r="H1015" s="19">
        <v>0</v>
      </c>
      <c r="I1015" s="19">
        <v>44090.18</v>
      </c>
      <c r="J1015" s="47">
        <v>0</v>
      </c>
      <c r="K1015" s="48">
        <v>45559.86</v>
      </c>
      <c r="L1015" s="19">
        <v>0</v>
      </c>
      <c r="M1015" s="19">
        <v>45559.85</v>
      </c>
      <c r="N1015" s="47">
        <v>0</v>
      </c>
      <c r="O1015" s="48">
        <v>42620.52</v>
      </c>
      <c r="P1015" s="22">
        <v>0</v>
      </c>
      <c r="Q1015" s="22">
        <v>45559.86</v>
      </c>
      <c r="R1015" s="47"/>
      <c r="S1015" s="48"/>
      <c r="T1015" s="19"/>
      <c r="U1015" s="19"/>
      <c r="V1015" s="47"/>
      <c r="W1015" s="48"/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1650</v>
      </c>
      <c r="B1016" s="40" t="s">
        <v>457</v>
      </c>
      <c r="C1016" s="41" t="s">
        <v>458</v>
      </c>
      <c r="D1016" s="25">
        <f t="shared" si="30"/>
        <v>0</v>
      </c>
      <c r="E1016" s="35">
        <f t="shared" si="31"/>
        <v>102746.03000000001</v>
      </c>
      <c r="F1016" s="29">
        <v>0</v>
      </c>
      <c r="G1016" s="30">
        <v>17433.11</v>
      </c>
      <c r="H1016" s="19">
        <v>0</v>
      </c>
      <c r="I1016" s="19">
        <v>16870.740000000002</v>
      </c>
      <c r="J1016" s="47">
        <v>0</v>
      </c>
      <c r="K1016" s="48">
        <v>17433.150000000001</v>
      </c>
      <c r="L1016" s="19">
        <v>0</v>
      </c>
      <c r="M1016" s="19">
        <v>17433.09</v>
      </c>
      <c r="N1016" s="47">
        <v>0</v>
      </c>
      <c r="O1016" s="48">
        <v>16265.03</v>
      </c>
      <c r="P1016" s="19">
        <v>0</v>
      </c>
      <c r="Q1016" s="19">
        <v>17310.91</v>
      </c>
      <c r="R1016" s="47"/>
      <c r="S1016" s="48"/>
      <c r="T1016" s="19"/>
      <c r="U1016" s="19"/>
      <c r="V1016" s="47"/>
      <c r="W1016" s="48"/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1650</v>
      </c>
      <c r="B1017" s="40" t="s">
        <v>459</v>
      </c>
      <c r="C1017" s="41" t="s">
        <v>460</v>
      </c>
      <c r="D1017" s="25">
        <f t="shared" si="30"/>
        <v>0</v>
      </c>
      <c r="E1017" s="35">
        <f t="shared" si="31"/>
        <v>19344.27</v>
      </c>
      <c r="F1017" s="29">
        <v>0</v>
      </c>
      <c r="G1017" s="30">
        <v>3844.08</v>
      </c>
      <c r="H1017" s="19">
        <v>0</v>
      </c>
      <c r="I1017" s="19">
        <v>3720.08</v>
      </c>
      <c r="J1017" s="47">
        <v>0</v>
      </c>
      <c r="K1017" s="48">
        <v>3834.22</v>
      </c>
      <c r="L1017" s="19">
        <v>0</v>
      </c>
      <c r="M1017" s="19">
        <v>3386.27</v>
      </c>
      <c r="N1017" s="47">
        <v>0</v>
      </c>
      <c r="O1017" s="48">
        <v>2260.4</v>
      </c>
      <c r="P1017" s="19">
        <v>0</v>
      </c>
      <c r="Q1017" s="19">
        <v>2299.2199999999998</v>
      </c>
      <c r="R1017" s="47"/>
      <c r="S1017" s="48"/>
      <c r="T1017" s="19"/>
      <c r="U1017" s="19"/>
      <c r="V1017" s="47"/>
      <c r="W1017" s="48"/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1650</v>
      </c>
      <c r="B1018" s="40" t="s">
        <v>461</v>
      </c>
      <c r="C1018" s="41" t="s">
        <v>462</v>
      </c>
      <c r="D1018" s="25">
        <f t="shared" si="30"/>
        <v>0</v>
      </c>
      <c r="E1018" s="35">
        <f t="shared" si="31"/>
        <v>61060.19</v>
      </c>
      <c r="F1018" s="29">
        <v>0</v>
      </c>
      <c r="G1018" s="30">
        <v>10763.72</v>
      </c>
      <c r="H1018" s="19">
        <v>0</v>
      </c>
      <c r="I1018" s="19">
        <v>10416.5</v>
      </c>
      <c r="J1018" s="47">
        <v>0</v>
      </c>
      <c r="K1018" s="48">
        <v>10300.4</v>
      </c>
      <c r="L1018" s="19">
        <v>0</v>
      </c>
      <c r="M1018" s="19">
        <v>9167.86</v>
      </c>
      <c r="N1018" s="47">
        <v>0</v>
      </c>
      <c r="O1018" s="48">
        <v>9793.15</v>
      </c>
      <c r="P1018" s="19">
        <v>0</v>
      </c>
      <c r="Q1018" s="19">
        <v>10618.56</v>
      </c>
      <c r="R1018" s="47"/>
      <c r="S1018" s="48"/>
      <c r="T1018" s="19"/>
      <c r="U1018" s="19"/>
      <c r="V1018" s="47"/>
      <c r="W1018" s="48"/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1650</v>
      </c>
      <c r="B1019" s="40" t="s">
        <v>463</v>
      </c>
      <c r="C1019" s="41" t="s">
        <v>464</v>
      </c>
      <c r="D1019" s="25">
        <f t="shared" si="30"/>
        <v>0</v>
      </c>
      <c r="E1019" s="35">
        <f t="shared" si="31"/>
        <v>1349.6000000000001</v>
      </c>
      <c r="F1019" s="29">
        <v>0</v>
      </c>
      <c r="G1019" s="30">
        <v>181.19</v>
      </c>
      <c r="H1019" s="22">
        <v>0</v>
      </c>
      <c r="I1019" s="22">
        <v>175.36</v>
      </c>
      <c r="J1019" s="49">
        <v>0</v>
      </c>
      <c r="K1019" s="50">
        <v>181.2</v>
      </c>
      <c r="L1019" s="22">
        <v>0</v>
      </c>
      <c r="M1019" s="22">
        <v>181.19</v>
      </c>
      <c r="N1019" s="49">
        <v>0</v>
      </c>
      <c r="O1019" s="50">
        <v>186.48</v>
      </c>
      <c r="P1019" s="19">
        <v>0</v>
      </c>
      <c r="Q1019" s="19">
        <v>444.18</v>
      </c>
      <c r="R1019" s="49"/>
      <c r="S1019" s="50"/>
      <c r="T1019" s="22"/>
      <c r="U1019" s="22"/>
      <c r="V1019" s="49"/>
      <c r="W1019" s="50"/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1650</v>
      </c>
      <c r="B1020" s="40" t="s">
        <v>465</v>
      </c>
      <c r="C1020" s="41" t="s">
        <v>466</v>
      </c>
      <c r="D1020" s="25">
        <f t="shared" si="30"/>
        <v>0</v>
      </c>
      <c r="E1020" s="35">
        <f t="shared" si="31"/>
        <v>1349639.1</v>
      </c>
      <c r="F1020" s="29">
        <v>0</v>
      </c>
      <c r="G1020" s="30">
        <v>234449.03</v>
      </c>
      <c r="H1020" s="19">
        <v>0</v>
      </c>
      <c r="I1020" s="19">
        <v>226886.28</v>
      </c>
      <c r="J1020" s="47">
        <v>0</v>
      </c>
      <c r="K1020" s="48">
        <v>232429.93</v>
      </c>
      <c r="L1020" s="19">
        <v>0</v>
      </c>
      <c r="M1020" s="19">
        <v>229300.65</v>
      </c>
      <c r="N1020" s="47">
        <v>0</v>
      </c>
      <c r="O1020" s="48">
        <v>212256.62</v>
      </c>
      <c r="P1020" s="19">
        <v>0</v>
      </c>
      <c r="Q1020" s="19">
        <v>214316.59</v>
      </c>
      <c r="R1020" s="47"/>
      <c r="S1020" s="48"/>
      <c r="T1020" s="19"/>
      <c r="U1020" s="19"/>
      <c r="V1020" s="47"/>
      <c r="W1020" s="48"/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1650</v>
      </c>
      <c r="B1021" s="40" t="s">
        <v>467</v>
      </c>
      <c r="C1021" s="41" t="s">
        <v>468</v>
      </c>
      <c r="D1021" s="25">
        <f t="shared" si="30"/>
        <v>0</v>
      </c>
      <c r="E1021" s="35">
        <f t="shared" si="31"/>
        <v>78429.149999999994</v>
      </c>
      <c r="F1021" s="29">
        <v>0</v>
      </c>
      <c r="G1021" s="30">
        <v>11659.37</v>
      </c>
      <c r="H1021" s="19">
        <v>0</v>
      </c>
      <c r="I1021" s="19">
        <v>11283.32</v>
      </c>
      <c r="J1021" s="47">
        <v>0</v>
      </c>
      <c r="K1021" s="48">
        <v>11234.2</v>
      </c>
      <c r="L1021" s="19">
        <v>0</v>
      </c>
      <c r="M1021" s="19">
        <v>12458.8</v>
      </c>
      <c r="N1021" s="47">
        <v>0</v>
      </c>
      <c r="O1021" s="48">
        <v>15487.21</v>
      </c>
      <c r="P1021" s="22">
        <v>0</v>
      </c>
      <c r="Q1021" s="22">
        <v>16306.25</v>
      </c>
      <c r="R1021" s="47"/>
      <c r="S1021" s="48"/>
      <c r="T1021" s="19"/>
      <c r="U1021" s="19"/>
      <c r="V1021" s="47"/>
      <c r="W1021" s="48"/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1650</v>
      </c>
      <c r="B1022" s="40" t="s">
        <v>469</v>
      </c>
      <c r="C1022" s="41" t="s">
        <v>470</v>
      </c>
      <c r="D1022" s="25">
        <f t="shared" si="30"/>
        <v>0</v>
      </c>
      <c r="E1022" s="35">
        <f t="shared" si="31"/>
        <v>45014.780000000006</v>
      </c>
      <c r="F1022" s="29">
        <v>0</v>
      </c>
      <c r="G1022" s="30">
        <v>10047.549999999999</v>
      </c>
      <c r="H1022" s="19">
        <v>0</v>
      </c>
      <c r="I1022" s="19">
        <v>9723.44</v>
      </c>
      <c r="J1022" s="47">
        <v>0</v>
      </c>
      <c r="K1022" s="48">
        <v>7044.77</v>
      </c>
      <c r="L1022" s="19">
        <v>0</v>
      </c>
      <c r="M1022" s="19">
        <v>6199.68</v>
      </c>
      <c r="N1022" s="47">
        <v>0</v>
      </c>
      <c r="O1022" s="48">
        <v>5799.69</v>
      </c>
      <c r="P1022" s="19">
        <v>0</v>
      </c>
      <c r="Q1022" s="19">
        <v>6199.65</v>
      </c>
      <c r="R1022" s="47"/>
      <c r="S1022" s="48"/>
      <c r="T1022" s="19"/>
      <c r="U1022" s="19"/>
      <c r="V1022" s="47"/>
      <c r="W1022" s="48"/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1650</v>
      </c>
      <c r="B1023" s="40" t="s">
        <v>471</v>
      </c>
      <c r="C1023" s="41" t="s">
        <v>472</v>
      </c>
      <c r="D1023" s="25">
        <f t="shared" si="30"/>
        <v>0</v>
      </c>
      <c r="E1023" s="35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9">
        <v>0</v>
      </c>
      <c r="K1023" s="50">
        <v>0</v>
      </c>
      <c r="L1023" s="22">
        <v>0</v>
      </c>
      <c r="M1023" s="22">
        <v>0</v>
      </c>
      <c r="N1023" s="49">
        <v>0</v>
      </c>
      <c r="O1023" s="50">
        <v>0</v>
      </c>
      <c r="P1023" s="19">
        <v>0</v>
      </c>
      <c r="Q1023" s="19">
        <v>0</v>
      </c>
      <c r="R1023" s="49"/>
      <c r="S1023" s="50"/>
      <c r="T1023" s="22"/>
      <c r="U1023" s="22"/>
      <c r="V1023" s="49"/>
      <c r="W1023" s="50"/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1650</v>
      </c>
      <c r="B1024" s="40" t="s">
        <v>473</v>
      </c>
      <c r="C1024" s="41" t="s">
        <v>474</v>
      </c>
      <c r="D1024" s="25">
        <f t="shared" si="30"/>
        <v>0</v>
      </c>
      <c r="E1024" s="35">
        <f t="shared" si="31"/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19"/>
      <c r="Q1024" s="19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1650</v>
      </c>
      <c r="B1025" s="40" t="s">
        <v>475</v>
      </c>
      <c r="C1025" s="41" t="s">
        <v>476</v>
      </c>
      <c r="D1025" s="25">
        <f t="shared" si="30"/>
        <v>0</v>
      </c>
      <c r="E1025" s="35">
        <f t="shared" si="31"/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1650</v>
      </c>
      <c r="B1026" s="40" t="s">
        <v>477</v>
      </c>
      <c r="C1026" s="41" t="s">
        <v>478</v>
      </c>
      <c r="D1026" s="25">
        <f t="shared" si="30"/>
        <v>0</v>
      </c>
      <c r="E1026" s="35">
        <f t="shared" si="31"/>
        <v>0</v>
      </c>
      <c r="F1026" s="29"/>
      <c r="G1026" s="30"/>
      <c r="H1026" s="19"/>
      <c r="I1026" s="19"/>
      <c r="J1026" s="47"/>
      <c r="K1026" s="48"/>
      <c r="L1026" s="19"/>
      <c r="M1026" s="19"/>
      <c r="N1026" s="47"/>
      <c r="O1026" s="48"/>
      <c r="P1026" s="22"/>
      <c r="Q1026" s="22"/>
      <c r="R1026" s="47"/>
      <c r="S1026" s="48"/>
      <c r="T1026" s="19"/>
      <c r="U1026" s="19"/>
      <c r="V1026" s="47"/>
      <c r="W1026" s="48"/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1650</v>
      </c>
      <c r="B1027" s="40" t="s">
        <v>479</v>
      </c>
      <c r="C1027" s="41" t="s">
        <v>480</v>
      </c>
      <c r="D1027" s="25">
        <f t="shared" si="30"/>
        <v>0</v>
      </c>
      <c r="E1027" s="35">
        <f t="shared" si="31"/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22"/>
      <c r="Q1027" s="22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1650</v>
      </c>
      <c r="B1028" s="40" t="s">
        <v>481</v>
      </c>
      <c r="C1028" s="41" t="s">
        <v>482</v>
      </c>
      <c r="D1028" s="25">
        <f t="shared" ref="D1028:D1091" si="32">F1028+H1028+J1028+L1028+N1028+P1028+R1028+T1028+V1028+X1028+Z1028+AB1028</f>
        <v>0</v>
      </c>
      <c r="E1028" s="35">
        <f t="shared" ref="E1028:E1091" si="33">G1028+I1028+K1028+M1028+O1028+Q1028+S1028+U1028+W1028+Y1028+AA1028+AC1028</f>
        <v>0</v>
      </c>
      <c r="F1028" s="29"/>
      <c r="G1028" s="30"/>
      <c r="H1028" s="19"/>
      <c r="I1028" s="19"/>
      <c r="J1028" s="47"/>
      <c r="K1028" s="48"/>
      <c r="L1028" s="19"/>
      <c r="M1028" s="19"/>
      <c r="N1028" s="47"/>
      <c r="O1028" s="48"/>
      <c r="P1028" s="19"/>
      <c r="Q1028" s="19"/>
      <c r="R1028" s="47"/>
      <c r="S1028" s="48"/>
      <c r="T1028" s="19"/>
      <c r="U1028" s="19"/>
      <c r="V1028" s="47"/>
      <c r="W1028" s="48"/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1650</v>
      </c>
      <c r="B1029" s="40" t="s">
        <v>483</v>
      </c>
      <c r="C1029" s="41" t="s">
        <v>484</v>
      </c>
      <c r="D1029" s="25">
        <f t="shared" si="32"/>
        <v>0</v>
      </c>
      <c r="E1029" s="35">
        <f t="shared" si="33"/>
        <v>0</v>
      </c>
      <c r="F1029" s="29"/>
      <c r="G1029" s="30"/>
      <c r="H1029" s="19"/>
      <c r="I1029" s="19"/>
      <c r="J1029" s="47"/>
      <c r="K1029" s="48"/>
      <c r="L1029" s="19"/>
      <c r="M1029" s="19"/>
      <c r="N1029" s="47"/>
      <c r="O1029" s="48"/>
      <c r="P1029" s="22"/>
      <c r="Q1029" s="22"/>
      <c r="R1029" s="47"/>
      <c r="S1029" s="48"/>
      <c r="T1029" s="19"/>
      <c r="U1029" s="19"/>
      <c r="V1029" s="47"/>
      <c r="W1029" s="48"/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1650</v>
      </c>
      <c r="B1030" s="40" t="s">
        <v>485</v>
      </c>
      <c r="C1030" s="41" t="s">
        <v>486</v>
      </c>
      <c r="D1030" s="25">
        <f t="shared" si="32"/>
        <v>0</v>
      </c>
      <c r="E1030" s="35">
        <f t="shared" si="33"/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1650</v>
      </c>
      <c r="B1031" s="40" t="s">
        <v>487</v>
      </c>
      <c r="C1031" s="41" t="s">
        <v>488</v>
      </c>
      <c r="D1031" s="25">
        <f t="shared" si="32"/>
        <v>0</v>
      </c>
      <c r="E1031" s="35">
        <f t="shared" si="33"/>
        <v>0</v>
      </c>
      <c r="F1031" s="29"/>
      <c r="G1031" s="30"/>
      <c r="H1031" s="19"/>
      <c r="I1031" s="19"/>
      <c r="J1031" s="47"/>
      <c r="K1031" s="48"/>
      <c r="L1031" s="19"/>
      <c r="M1031" s="19"/>
      <c r="N1031" s="47"/>
      <c r="O1031" s="48"/>
      <c r="P1031" s="19"/>
      <c r="Q1031" s="19"/>
      <c r="R1031" s="47"/>
      <c r="S1031" s="48"/>
      <c r="T1031" s="19"/>
      <c r="U1031" s="19"/>
      <c r="V1031" s="47"/>
      <c r="W1031" s="48"/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1650</v>
      </c>
      <c r="B1032" s="40" t="s">
        <v>489</v>
      </c>
      <c r="C1032" s="41" t="s">
        <v>490</v>
      </c>
      <c r="D1032" s="25">
        <f t="shared" si="32"/>
        <v>0</v>
      </c>
      <c r="E1032" s="35">
        <f t="shared" si="33"/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22"/>
      <c r="Q1032" s="22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1650</v>
      </c>
      <c r="B1033" s="40" t="s">
        <v>491</v>
      </c>
      <c r="C1033" s="41" t="s">
        <v>492</v>
      </c>
      <c r="D1033" s="25">
        <f t="shared" si="32"/>
        <v>0</v>
      </c>
      <c r="E1033" s="35">
        <f t="shared" si="33"/>
        <v>0</v>
      </c>
      <c r="F1033" s="29"/>
      <c r="G1033" s="30"/>
      <c r="H1033" s="22"/>
      <c r="I1033" s="22"/>
      <c r="J1033" s="49"/>
      <c r="K1033" s="50"/>
      <c r="L1033" s="22"/>
      <c r="M1033" s="22"/>
      <c r="N1033" s="49"/>
      <c r="O1033" s="50"/>
      <c r="P1033" s="19"/>
      <c r="Q1033" s="19"/>
      <c r="R1033" s="49"/>
      <c r="S1033" s="50"/>
      <c r="T1033" s="22"/>
      <c r="U1033" s="22"/>
      <c r="V1033" s="49"/>
      <c r="W1033" s="50"/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1650</v>
      </c>
      <c r="B1034" s="40" t="s">
        <v>493</v>
      </c>
      <c r="C1034" s="41" t="s">
        <v>494</v>
      </c>
      <c r="D1034" s="25">
        <f t="shared" si="32"/>
        <v>0</v>
      </c>
      <c r="E1034" s="35">
        <f t="shared" si="33"/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1650</v>
      </c>
      <c r="B1035" s="40" t="s">
        <v>495</v>
      </c>
      <c r="C1035" s="41" t="s">
        <v>496</v>
      </c>
      <c r="D1035" s="25">
        <f t="shared" si="32"/>
        <v>0</v>
      </c>
      <c r="E1035" s="35">
        <f t="shared" si="33"/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/>
      <c r="W1035" s="50"/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1650</v>
      </c>
      <c r="B1036" s="40" t="s">
        <v>497</v>
      </c>
      <c r="C1036" s="41" t="s">
        <v>498</v>
      </c>
      <c r="D1036" s="25">
        <f t="shared" si="32"/>
        <v>0</v>
      </c>
      <c r="E1036" s="35">
        <f t="shared" si="33"/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1650</v>
      </c>
      <c r="B1037" s="40" t="s">
        <v>499</v>
      </c>
      <c r="C1037" s="41" t="s">
        <v>500</v>
      </c>
      <c r="D1037" s="25">
        <f t="shared" si="32"/>
        <v>0</v>
      </c>
      <c r="E1037" s="35">
        <f t="shared" si="33"/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1650</v>
      </c>
      <c r="B1038" s="40" t="s">
        <v>501</v>
      </c>
      <c r="C1038" s="41" t="s">
        <v>502</v>
      </c>
      <c r="D1038" s="25">
        <f t="shared" si="32"/>
        <v>0</v>
      </c>
      <c r="E1038" s="35">
        <f t="shared" si="33"/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1650</v>
      </c>
      <c r="B1039" s="40" t="s">
        <v>503</v>
      </c>
      <c r="C1039" s="41" t="s">
        <v>504</v>
      </c>
      <c r="D1039" s="25">
        <f t="shared" si="32"/>
        <v>0</v>
      </c>
      <c r="E1039" s="35">
        <f t="shared" si="33"/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32" customFormat="1" ht="14.4" customHeight="1" x14ac:dyDescent="0.3">
      <c r="A1040" s="126" t="s">
        <v>1650</v>
      </c>
      <c r="B1040" s="127" t="s">
        <v>505</v>
      </c>
      <c r="C1040" s="128" t="s">
        <v>506</v>
      </c>
      <c r="D1040" s="25">
        <f t="shared" si="32"/>
        <v>0</v>
      </c>
      <c r="E1040" s="35">
        <f t="shared" si="33"/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29"/>
      <c r="AE1040" s="130"/>
      <c r="AF1040" s="27" t="s">
        <v>1621</v>
      </c>
      <c r="AG1040" s="53" t="s">
        <v>1638</v>
      </c>
    </row>
    <row r="1041" spans="1:52" s="132" customFormat="1" ht="14.4" customHeight="1" x14ac:dyDescent="0.3">
      <c r="A1041" s="126" t="s">
        <v>1650</v>
      </c>
      <c r="B1041" s="127" t="s">
        <v>507</v>
      </c>
      <c r="C1041" s="128" t="s">
        <v>508</v>
      </c>
      <c r="D1041" s="25">
        <f t="shared" si="32"/>
        <v>0</v>
      </c>
      <c r="E1041" s="35">
        <f t="shared" si="33"/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29"/>
      <c r="AE1041" s="130"/>
      <c r="AF1041" s="130" t="s">
        <v>1640</v>
      </c>
      <c r="AG1041" s="131" t="s">
        <v>1638</v>
      </c>
    </row>
    <row r="1042" spans="1:52" ht="14.4" customHeight="1" x14ac:dyDescent="0.3">
      <c r="A1042" s="39" t="s">
        <v>1650</v>
      </c>
      <c r="B1042" s="40" t="s">
        <v>509</v>
      </c>
      <c r="C1042" s="41" t="s">
        <v>510</v>
      </c>
      <c r="D1042" s="25">
        <f t="shared" si="32"/>
        <v>0</v>
      </c>
      <c r="E1042" s="35">
        <f t="shared" si="33"/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30" t="s">
        <v>1618</v>
      </c>
      <c r="AG1042" s="131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1650</v>
      </c>
      <c r="B1043" s="40" t="s">
        <v>511</v>
      </c>
      <c r="C1043" s="41" t="s">
        <v>512</v>
      </c>
      <c r="D1043" s="25">
        <f t="shared" si="32"/>
        <v>0</v>
      </c>
      <c r="E1043" s="35">
        <f t="shared" si="33"/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1650</v>
      </c>
      <c r="B1044" s="40" t="s">
        <v>513</v>
      </c>
      <c r="C1044" s="41" t="s">
        <v>514</v>
      </c>
      <c r="D1044" s="25">
        <f t="shared" si="32"/>
        <v>0</v>
      </c>
      <c r="E1044" s="35">
        <f t="shared" si="33"/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1650</v>
      </c>
      <c r="B1045" s="40" t="s">
        <v>515</v>
      </c>
      <c r="C1045" s="41" t="s">
        <v>516</v>
      </c>
      <c r="D1045" s="25">
        <f t="shared" si="32"/>
        <v>0</v>
      </c>
      <c r="E1045" s="35">
        <f t="shared" si="33"/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1650</v>
      </c>
      <c r="B1046" s="40" t="s">
        <v>517</v>
      </c>
      <c r="C1046" s="41" t="s">
        <v>518</v>
      </c>
      <c r="D1046" s="25">
        <f t="shared" si="32"/>
        <v>0</v>
      </c>
      <c r="E1046" s="35">
        <f t="shared" si="33"/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1650</v>
      </c>
      <c r="B1047" s="40" t="s">
        <v>519</v>
      </c>
      <c r="C1047" s="41" t="s">
        <v>520</v>
      </c>
      <c r="D1047" s="25">
        <f t="shared" si="32"/>
        <v>0</v>
      </c>
      <c r="E1047" s="35">
        <f t="shared" si="33"/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1650</v>
      </c>
      <c r="B1048" s="40" t="s">
        <v>521</v>
      </c>
      <c r="C1048" s="41" t="s">
        <v>522</v>
      </c>
      <c r="D1048" s="25">
        <f t="shared" si="32"/>
        <v>0</v>
      </c>
      <c r="E1048" s="35">
        <f t="shared" si="33"/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1650</v>
      </c>
      <c r="B1049" s="40" t="s">
        <v>523</v>
      </c>
      <c r="C1049" s="41" t="s">
        <v>524</v>
      </c>
      <c r="D1049" s="25">
        <f t="shared" si="32"/>
        <v>0</v>
      </c>
      <c r="E1049" s="35">
        <f t="shared" si="33"/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1650</v>
      </c>
      <c r="B1050" s="40" t="s">
        <v>525</v>
      </c>
      <c r="C1050" s="41" t="s">
        <v>526</v>
      </c>
      <c r="D1050" s="25">
        <f t="shared" si="32"/>
        <v>0</v>
      </c>
      <c r="E1050" s="35">
        <f t="shared" si="33"/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32" customFormat="1" ht="14.4" customHeight="1" x14ac:dyDescent="0.3">
      <c r="A1051" s="126" t="s">
        <v>1650</v>
      </c>
      <c r="B1051" s="127" t="s">
        <v>527</v>
      </c>
      <c r="C1051" s="128" t="s">
        <v>528</v>
      </c>
      <c r="D1051" s="25">
        <f t="shared" si="32"/>
        <v>0</v>
      </c>
      <c r="E1051" s="35">
        <f t="shared" si="33"/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29"/>
      <c r="AE1051" s="130"/>
      <c r="AF1051" s="27" t="s">
        <v>1621</v>
      </c>
      <c r="AG1051" s="53" t="s">
        <v>1638</v>
      </c>
    </row>
    <row r="1052" spans="1:52" s="132" customFormat="1" ht="14.4" customHeight="1" x14ac:dyDescent="0.3">
      <c r="A1052" s="126" t="s">
        <v>1650</v>
      </c>
      <c r="B1052" s="127" t="s">
        <v>529</v>
      </c>
      <c r="C1052" s="128" t="s">
        <v>530</v>
      </c>
      <c r="D1052" s="25">
        <f t="shared" si="32"/>
        <v>0</v>
      </c>
      <c r="E1052" s="35">
        <f t="shared" si="33"/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22"/>
      <c r="Q1052" s="22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29"/>
      <c r="AE1052" s="130"/>
      <c r="AF1052" s="130" t="s">
        <v>1640</v>
      </c>
      <c r="AG1052" s="131" t="s">
        <v>1638</v>
      </c>
    </row>
    <row r="1053" spans="1:52" ht="14.4" customHeight="1" x14ac:dyDescent="0.3">
      <c r="A1053" s="39" t="s">
        <v>1650</v>
      </c>
      <c r="B1053" s="40" t="s">
        <v>531</v>
      </c>
      <c r="C1053" s="41" t="s">
        <v>532</v>
      </c>
      <c r="D1053" s="25">
        <f t="shared" si="32"/>
        <v>0</v>
      </c>
      <c r="E1053" s="35">
        <f t="shared" si="33"/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30" t="s">
        <v>1618</v>
      </c>
      <c r="AG1053" s="131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1650</v>
      </c>
      <c r="B1054" s="40" t="s">
        <v>533</v>
      </c>
      <c r="C1054" s="41" t="s">
        <v>534</v>
      </c>
      <c r="D1054" s="25">
        <f t="shared" si="32"/>
        <v>0</v>
      </c>
      <c r="E1054" s="35">
        <f t="shared" si="33"/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19"/>
      <c r="Q1054" s="19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1650</v>
      </c>
      <c r="B1055" s="40" t="s">
        <v>535</v>
      </c>
      <c r="C1055" s="41" t="s">
        <v>536</v>
      </c>
      <c r="D1055" s="25">
        <f t="shared" si="32"/>
        <v>0</v>
      </c>
      <c r="E1055" s="35">
        <f t="shared" si="33"/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1650</v>
      </c>
      <c r="B1056" s="40" t="s">
        <v>537</v>
      </c>
      <c r="C1056" s="41" t="s">
        <v>538</v>
      </c>
      <c r="D1056" s="25">
        <f t="shared" si="32"/>
        <v>4792194.92</v>
      </c>
      <c r="E1056" s="35">
        <f t="shared" si="33"/>
        <v>4454359</v>
      </c>
      <c r="F1056" s="29">
        <v>931097.32</v>
      </c>
      <c r="G1056" s="30">
        <v>605781.23</v>
      </c>
      <c r="H1056" s="19">
        <v>911048.51</v>
      </c>
      <c r="I1056" s="19">
        <v>842159.9</v>
      </c>
      <c r="J1056" s="47">
        <v>594938.96</v>
      </c>
      <c r="K1056" s="48">
        <v>305198.40000000002</v>
      </c>
      <c r="L1056" s="19">
        <v>1275618.94</v>
      </c>
      <c r="M1056" s="19">
        <v>1097860.72</v>
      </c>
      <c r="N1056" s="47">
        <v>726575.36</v>
      </c>
      <c r="O1056" s="48">
        <v>594941.23</v>
      </c>
      <c r="P1056" s="22">
        <v>352915.83</v>
      </c>
      <c r="Q1056" s="22">
        <v>1008417.52</v>
      </c>
      <c r="R1056" s="47"/>
      <c r="S1056" s="48"/>
      <c r="T1056" s="19"/>
      <c r="U1056" s="19"/>
      <c r="V1056" s="47"/>
      <c r="W1056" s="48"/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1650</v>
      </c>
      <c r="B1057" s="40" t="s">
        <v>539</v>
      </c>
      <c r="C1057" s="41" t="s">
        <v>540</v>
      </c>
      <c r="D1057" s="25">
        <f t="shared" si="32"/>
        <v>2672769.5699999998</v>
      </c>
      <c r="E1057" s="35">
        <f t="shared" si="33"/>
        <v>2797408.7399999998</v>
      </c>
      <c r="F1057" s="29">
        <v>438358</v>
      </c>
      <c r="G1057" s="30">
        <v>80706.95</v>
      </c>
      <c r="H1057" s="19">
        <v>253062.15</v>
      </c>
      <c r="I1057" s="19">
        <v>976963.82</v>
      </c>
      <c r="J1057" s="47">
        <v>268205.48</v>
      </c>
      <c r="K1057" s="48">
        <v>425423</v>
      </c>
      <c r="L1057" s="19">
        <v>537798.79</v>
      </c>
      <c r="M1057" s="19">
        <v>434828.75</v>
      </c>
      <c r="N1057" s="47">
        <v>682673.4</v>
      </c>
      <c r="O1057" s="48">
        <v>266238.15000000002</v>
      </c>
      <c r="P1057" s="22">
        <v>492671.75</v>
      </c>
      <c r="Q1057" s="22">
        <v>613248.06999999995</v>
      </c>
      <c r="R1057" s="47"/>
      <c r="S1057" s="48"/>
      <c r="T1057" s="19"/>
      <c r="U1057" s="19"/>
      <c r="V1057" s="47"/>
      <c r="W1057" s="48"/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1650</v>
      </c>
      <c r="B1058" s="40" t="s">
        <v>541</v>
      </c>
      <c r="C1058" s="41" t="s">
        <v>542</v>
      </c>
      <c r="D1058" s="25">
        <f t="shared" si="32"/>
        <v>1565198</v>
      </c>
      <c r="E1058" s="35">
        <f t="shared" si="33"/>
        <v>1384861</v>
      </c>
      <c r="F1058" s="29">
        <v>5500</v>
      </c>
      <c r="G1058" s="30">
        <v>81250</v>
      </c>
      <c r="H1058" s="19">
        <v>607855</v>
      </c>
      <c r="I1058" s="19">
        <v>460353</v>
      </c>
      <c r="J1058" s="47">
        <v>141260</v>
      </c>
      <c r="K1058" s="48">
        <v>304610</v>
      </c>
      <c r="L1058" s="19">
        <v>758238</v>
      </c>
      <c r="M1058" s="19">
        <v>3595</v>
      </c>
      <c r="N1058" s="47">
        <v>52345</v>
      </c>
      <c r="O1058" s="48">
        <v>314450</v>
      </c>
      <c r="P1058" s="19">
        <v>0</v>
      </c>
      <c r="Q1058" s="19">
        <v>220603</v>
      </c>
      <c r="R1058" s="47"/>
      <c r="S1058" s="48"/>
      <c r="T1058" s="19"/>
      <c r="U1058" s="19"/>
      <c r="V1058" s="47"/>
      <c r="W1058" s="48"/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32" customFormat="1" ht="14.4" customHeight="1" x14ac:dyDescent="0.3">
      <c r="A1059" s="126" t="s">
        <v>1650</v>
      </c>
      <c r="B1059" s="127" t="s">
        <v>543</v>
      </c>
      <c r="C1059" s="128" t="s">
        <v>544</v>
      </c>
      <c r="D1059" s="25">
        <f t="shared" si="32"/>
        <v>1671267.25</v>
      </c>
      <c r="E1059" s="35">
        <f t="shared" si="33"/>
        <v>1445312.25</v>
      </c>
      <c r="F1059" s="29">
        <v>192217</v>
      </c>
      <c r="G1059" s="30">
        <v>45222</v>
      </c>
      <c r="H1059" s="19">
        <v>385457.25</v>
      </c>
      <c r="I1059" s="19">
        <v>397708.25</v>
      </c>
      <c r="J1059" s="47">
        <v>415007.55</v>
      </c>
      <c r="K1059" s="48">
        <v>257366.55</v>
      </c>
      <c r="L1059" s="19">
        <v>145360</v>
      </c>
      <c r="M1059" s="19">
        <v>270001</v>
      </c>
      <c r="N1059" s="47">
        <v>251267.1</v>
      </c>
      <c r="O1059" s="48">
        <v>312803.09999999998</v>
      </c>
      <c r="P1059" s="19">
        <v>281958.34999999998</v>
      </c>
      <c r="Q1059" s="19">
        <v>162211.35</v>
      </c>
      <c r="R1059" s="47"/>
      <c r="S1059" s="48"/>
      <c r="T1059" s="19"/>
      <c r="U1059" s="19"/>
      <c r="V1059" s="47"/>
      <c r="W1059" s="48"/>
      <c r="X1059" s="19"/>
      <c r="Y1059" s="19"/>
      <c r="Z1059" s="47"/>
      <c r="AA1059" s="48"/>
      <c r="AB1059" s="19"/>
      <c r="AC1059" s="19"/>
      <c r="AD1059" s="133"/>
      <c r="AE1059" s="134"/>
      <c r="AF1059" s="27" t="s">
        <v>1621</v>
      </c>
      <c r="AG1059" s="53" t="s">
        <v>1638</v>
      </c>
    </row>
    <row r="1060" spans="1:52" s="132" customFormat="1" ht="14.4" customHeight="1" x14ac:dyDescent="0.3">
      <c r="A1060" s="126" t="s">
        <v>1650</v>
      </c>
      <c r="B1060" s="127" t="s">
        <v>545</v>
      </c>
      <c r="C1060" s="128" t="s">
        <v>546</v>
      </c>
      <c r="D1060" s="25">
        <f t="shared" si="32"/>
        <v>1257713.2</v>
      </c>
      <c r="E1060" s="35">
        <f t="shared" si="33"/>
        <v>1314792.56</v>
      </c>
      <c r="F1060" s="29">
        <v>22720</v>
      </c>
      <c r="G1060" s="30">
        <v>0</v>
      </c>
      <c r="H1060" s="19">
        <v>387632.68</v>
      </c>
      <c r="I1060" s="19">
        <v>193411.04</v>
      </c>
      <c r="J1060" s="47">
        <v>270083.19</v>
      </c>
      <c r="K1060" s="48">
        <v>353398.19</v>
      </c>
      <c r="L1060" s="19">
        <v>115207</v>
      </c>
      <c r="M1060" s="19">
        <v>91388.33</v>
      </c>
      <c r="N1060" s="47">
        <v>173400.9</v>
      </c>
      <c r="O1060" s="48">
        <v>180648</v>
      </c>
      <c r="P1060" s="19">
        <v>288669.43</v>
      </c>
      <c r="Q1060" s="19">
        <v>495947</v>
      </c>
      <c r="R1060" s="47"/>
      <c r="S1060" s="48"/>
      <c r="T1060" s="19"/>
      <c r="U1060" s="19"/>
      <c r="V1060" s="47"/>
      <c r="W1060" s="48"/>
      <c r="X1060" s="19"/>
      <c r="Y1060" s="19"/>
      <c r="Z1060" s="47"/>
      <c r="AA1060" s="48"/>
      <c r="AB1060" s="19"/>
      <c r="AC1060" s="19"/>
      <c r="AD1060" s="133"/>
      <c r="AE1060" s="134"/>
      <c r="AF1060" s="134" t="s">
        <v>1640</v>
      </c>
      <c r="AG1060" s="135" t="s">
        <v>1638</v>
      </c>
    </row>
    <row r="1061" spans="1:52" ht="14.4" customHeight="1" x14ac:dyDescent="0.3">
      <c r="A1061" s="39" t="s">
        <v>1650</v>
      </c>
      <c r="B1061" s="40" t="s">
        <v>547</v>
      </c>
      <c r="C1061" s="41" t="s">
        <v>548</v>
      </c>
      <c r="D1061" s="25">
        <f t="shared" si="32"/>
        <v>698605</v>
      </c>
      <c r="E1061" s="35">
        <f t="shared" si="33"/>
        <v>653895</v>
      </c>
      <c r="F1061" s="29">
        <v>38000</v>
      </c>
      <c r="G1061" s="30">
        <v>0</v>
      </c>
      <c r="H1061" s="19">
        <v>59970</v>
      </c>
      <c r="I1061" s="19">
        <v>11880</v>
      </c>
      <c r="J1061" s="47">
        <v>0</v>
      </c>
      <c r="K1061" s="48">
        <v>20000</v>
      </c>
      <c r="L1061" s="19">
        <v>152540</v>
      </c>
      <c r="M1061" s="19">
        <v>173770</v>
      </c>
      <c r="N1061" s="47">
        <v>30350</v>
      </c>
      <c r="O1061" s="48">
        <v>386290</v>
      </c>
      <c r="P1061" s="19">
        <v>417745</v>
      </c>
      <c r="Q1061" s="19">
        <v>61955</v>
      </c>
      <c r="R1061" s="47"/>
      <c r="S1061" s="48"/>
      <c r="T1061" s="19"/>
      <c r="U1061" s="19"/>
      <c r="V1061" s="47"/>
      <c r="W1061" s="48"/>
      <c r="X1061" s="19"/>
      <c r="Y1061" s="19"/>
      <c r="Z1061" s="47"/>
      <c r="AA1061" s="48"/>
      <c r="AB1061" s="19"/>
      <c r="AC1061" s="19"/>
      <c r="AD1061" s="52"/>
      <c r="AE1061" s="27"/>
      <c r="AF1061" s="134" t="s">
        <v>1622</v>
      </c>
      <c r="AG1061" s="135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1650</v>
      </c>
      <c r="B1062" s="40" t="s">
        <v>549</v>
      </c>
      <c r="C1062" s="41" t="s">
        <v>550</v>
      </c>
      <c r="D1062" s="25">
        <f t="shared" si="32"/>
        <v>0</v>
      </c>
      <c r="E1062" s="35">
        <f t="shared" si="33"/>
        <v>0</v>
      </c>
      <c r="F1062" s="29"/>
      <c r="G1062" s="30"/>
      <c r="H1062" s="22"/>
      <c r="I1062" s="22"/>
      <c r="J1062" s="49"/>
      <c r="K1062" s="50"/>
      <c r="L1062" s="22"/>
      <c r="M1062" s="22"/>
      <c r="N1062" s="49"/>
      <c r="O1062" s="50"/>
      <c r="P1062" s="19"/>
      <c r="Q1062" s="19"/>
      <c r="R1062" s="49"/>
      <c r="S1062" s="50"/>
      <c r="T1062" s="22"/>
      <c r="U1062" s="22"/>
      <c r="V1062" s="49"/>
      <c r="W1062" s="50"/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32" customFormat="1" ht="14.4" customHeight="1" x14ac:dyDescent="0.3">
      <c r="A1063" s="126" t="s">
        <v>1650</v>
      </c>
      <c r="B1063" s="127" t="s">
        <v>551</v>
      </c>
      <c r="C1063" s="128" t="s">
        <v>552</v>
      </c>
      <c r="D1063" s="25">
        <f t="shared" si="32"/>
        <v>0</v>
      </c>
      <c r="E1063" s="35">
        <f t="shared" si="33"/>
        <v>0</v>
      </c>
      <c r="F1063" s="29"/>
      <c r="G1063" s="30"/>
      <c r="H1063" s="19"/>
      <c r="I1063" s="19"/>
      <c r="J1063" s="47"/>
      <c r="K1063" s="48"/>
      <c r="L1063" s="19"/>
      <c r="M1063" s="19"/>
      <c r="N1063" s="47"/>
      <c r="O1063" s="48"/>
      <c r="P1063" s="19"/>
      <c r="Q1063" s="19"/>
      <c r="R1063" s="47"/>
      <c r="S1063" s="48"/>
      <c r="T1063" s="19"/>
      <c r="U1063" s="19"/>
      <c r="V1063" s="47"/>
      <c r="W1063" s="48"/>
      <c r="X1063" s="19"/>
      <c r="Y1063" s="19"/>
      <c r="Z1063" s="47"/>
      <c r="AA1063" s="48"/>
      <c r="AB1063" s="19"/>
      <c r="AC1063" s="19"/>
      <c r="AD1063" s="129"/>
      <c r="AE1063" s="130"/>
      <c r="AF1063" s="27"/>
      <c r="AG1063" s="53"/>
    </row>
    <row r="1064" spans="1:52" s="132" customFormat="1" ht="14.4" customHeight="1" x14ac:dyDescent="0.3">
      <c r="A1064" s="126" t="s">
        <v>1650</v>
      </c>
      <c r="B1064" s="127" t="s">
        <v>553</v>
      </c>
      <c r="C1064" s="128" t="s">
        <v>554</v>
      </c>
      <c r="D1064" s="25">
        <f t="shared" si="32"/>
        <v>0</v>
      </c>
      <c r="E1064" s="35">
        <f t="shared" si="33"/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22"/>
      <c r="Q1064" s="22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29"/>
      <c r="AE1064" s="130"/>
      <c r="AF1064" s="130"/>
      <c r="AG1064" s="131"/>
    </row>
    <row r="1065" spans="1:52" ht="14.4" customHeight="1" x14ac:dyDescent="0.3">
      <c r="A1065" s="39" t="s">
        <v>1650</v>
      </c>
      <c r="B1065" s="40" t="s">
        <v>555</v>
      </c>
      <c r="C1065" s="41" t="s">
        <v>556</v>
      </c>
      <c r="D1065" s="25">
        <f t="shared" si="32"/>
        <v>0</v>
      </c>
      <c r="E1065" s="35">
        <f t="shared" si="33"/>
        <v>0</v>
      </c>
      <c r="F1065" s="29"/>
      <c r="G1065" s="30"/>
      <c r="H1065" s="19"/>
      <c r="I1065" s="19"/>
      <c r="J1065" s="47"/>
      <c r="K1065" s="48"/>
      <c r="L1065" s="19"/>
      <c r="M1065" s="19"/>
      <c r="N1065" s="47"/>
      <c r="O1065" s="48"/>
      <c r="P1065" s="19"/>
      <c r="Q1065" s="19"/>
      <c r="R1065" s="47"/>
      <c r="S1065" s="48"/>
      <c r="T1065" s="19"/>
      <c r="U1065" s="19"/>
      <c r="V1065" s="47"/>
      <c r="W1065" s="48"/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30" t="s">
        <v>1618</v>
      </c>
      <c r="AG1065" s="131" t="s">
        <v>1638</v>
      </c>
    </row>
    <row r="1066" spans="1:52" ht="14.4" customHeight="1" x14ac:dyDescent="0.3">
      <c r="A1066" s="39" t="s">
        <v>1650</v>
      </c>
      <c r="B1066" s="40" t="s">
        <v>557</v>
      </c>
      <c r="C1066" s="41" t="s">
        <v>558</v>
      </c>
      <c r="D1066" s="25">
        <f t="shared" si="32"/>
        <v>79253.600000000006</v>
      </c>
      <c r="E1066" s="35">
        <f t="shared" si="33"/>
        <v>89150.76</v>
      </c>
      <c r="F1066" s="29">
        <v>2770</v>
      </c>
      <c r="G1066" s="30">
        <v>0</v>
      </c>
      <c r="H1066" s="19">
        <v>28100</v>
      </c>
      <c r="I1066" s="19">
        <v>0</v>
      </c>
      <c r="J1066" s="47">
        <v>4000</v>
      </c>
      <c r="K1066" s="48">
        <v>14965</v>
      </c>
      <c r="L1066" s="19">
        <v>44383.6</v>
      </c>
      <c r="M1066" s="19">
        <v>26805</v>
      </c>
      <c r="N1066" s="47">
        <v>0</v>
      </c>
      <c r="O1066" s="48">
        <v>34786.92</v>
      </c>
      <c r="P1066" s="22">
        <v>0</v>
      </c>
      <c r="Q1066" s="22">
        <v>12593.84</v>
      </c>
      <c r="R1066" s="47"/>
      <c r="S1066" s="48"/>
      <c r="T1066" s="19"/>
      <c r="U1066" s="19"/>
      <c r="V1066" s="47"/>
      <c r="W1066" s="48"/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1650</v>
      </c>
      <c r="B1067" s="40" t="s">
        <v>559</v>
      </c>
      <c r="C1067" s="41" t="s">
        <v>560</v>
      </c>
      <c r="D1067" s="25">
        <f t="shared" si="32"/>
        <v>0</v>
      </c>
      <c r="E1067" s="35">
        <f t="shared" si="33"/>
        <v>0</v>
      </c>
      <c r="F1067" s="29"/>
      <c r="G1067" s="30"/>
      <c r="H1067" s="22"/>
      <c r="I1067" s="22"/>
      <c r="J1067" s="49"/>
      <c r="K1067" s="50"/>
      <c r="L1067" s="22"/>
      <c r="M1067" s="22"/>
      <c r="N1067" s="49"/>
      <c r="O1067" s="50"/>
      <c r="P1067" s="19"/>
      <c r="Q1067" s="19"/>
      <c r="R1067" s="49"/>
      <c r="S1067" s="50"/>
      <c r="T1067" s="22"/>
      <c r="U1067" s="22"/>
      <c r="V1067" s="49"/>
      <c r="W1067" s="50"/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1650</v>
      </c>
      <c r="B1068" s="40" t="s">
        <v>561</v>
      </c>
      <c r="C1068" s="41" t="s">
        <v>562</v>
      </c>
      <c r="D1068" s="25">
        <f t="shared" si="32"/>
        <v>0</v>
      </c>
      <c r="E1068" s="35">
        <f t="shared" si="33"/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19"/>
      <c r="Q1068" s="19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1650</v>
      </c>
      <c r="B1069" s="40" t="s">
        <v>563</v>
      </c>
      <c r="C1069" s="41" t="s">
        <v>564</v>
      </c>
      <c r="D1069" s="25">
        <f t="shared" si="32"/>
        <v>679150</v>
      </c>
      <c r="E1069" s="35">
        <f t="shared" si="33"/>
        <v>522589.5</v>
      </c>
      <c r="F1069" s="29">
        <v>0</v>
      </c>
      <c r="G1069" s="30">
        <v>0</v>
      </c>
      <c r="H1069" s="19">
        <v>145690</v>
      </c>
      <c r="I1069" s="19">
        <v>145690</v>
      </c>
      <c r="J1069" s="47">
        <v>0</v>
      </c>
      <c r="K1069" s="48">
        <v>147725</v>
      </c>
      <c r="L1069" s="19">
        <v>312685</v>
      </c>
      <c r="M1069" s="19">
        <v>0</v>
      </c>
      <c r="N1069" s="47">
        <v>0</v>
      </c>
      <c r="O1069" s="48">
        <v>78015</v>
      </c>
      <c r="P1069" s="22">
        <v>220775</v>
      </c>
      <c r="Q1069" s="22">
        <v>151159.5</v>
      </c>
      <c r="R1069" s="47"/>
      <c r="S1069" s="48"/>
      <c r="T1069" s="19"/>
      <c r="U1069" s="19"/>
      <c r="V1069" s="47"/>
      <c r="W1069" s="48"/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1650</v>
      </c>
      <c r="B1070" s="40" t="s">
        <v>565</v>
      </c>
      <c r="C1070" s="41" t="s">
        <v>566</v>
      </c>
      <c r="D1070" s="25">
        <f t="shared" si="32"/>
        <v>0</v>
      </c>
      <c r="E1070" s="35">
        <f t="shared" si="33"/>
        <v>0</v>
      </c>
      <c r="F1070" s="29"/>
      <c r="G1070" s="30"/>
      <c r="H1070" s="22"/>
      <c r="I1070" s="22"/>
      <c r="J1070" s="49"/>
      <c r="K1070" s="50"/>
      <c r="L1070" s="22"/>
      <c r="M1070" s="22"/>
      <c r="N1070" s="49"/>
      <c r="O1070" s="50"/>
      <c r="P1070" s="22"/>
      <c r="Q1070" s="22"/>
      <c r="R1070" s="49"/>
      <c r="S1070" s="50"/>
      <c r="T1070" s="22"/>
      <c r="U1070" s="22"/>
      <c r="V1070" s="49"/>
      <c r="W1070" s="50"/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1650</v>
      </c>
      <c r="B1071" s="40" t="s">
        <v>567</v>
      </c>
      <c r="C1071" s="41" t="s">
        <v>568</v>
      </c>
      <c r="D1071" s="25">
        <f t="shared" si="32"/>
        <v>0</v>
      </c>
      <c r="E1071" s="35">
        <f t="shared" si="33"/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19"/>
      <c r="Q1071" s="19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1650</v>
      </c>
      <c r="B1072" s="40" t="s">
        <v>569</v>
      </c>
      <c r="C1072" s="41" t="s">
        <v>570</v>
      </c>
      <c r="D1072" s="25">
        <f t="shared" si="32"/>
        <v>0</v>
      </c>
      <c r="E1072" s="35">
        <f t="shared" si="33"/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1650</v>
      </c>
      <c r="B1073" s="40" t="s">
        <v>571</v>
      </c>
      <c r="C1073" s="41" t="s">
        <v>572</v>
      </c>
      <c r="D1073" s="25">
        <f t="shared" si="32"/>
        <v>0</v>
      </c>
      <c r="E1073" s="35">
        <f t="shared" si="33"/>
        <v>0</v>
      </c>
      <c r="F1073" s="29"/>
      <c r="G1073" s="30"/>
      <c r="H1073" s="22"/>
      <c r="I1073" s="22"/>
      <c r="J1073" s="49"/>
      <c r="K1073" s="50"/>
      <c r="L1073" s="22"/>
      <c r="M1073" s="22"/>
      <c r="N1073" s="49"/>
      <c r="O1073" s="50"/>
      <c r="P1073" s="22"/>
      <c r="Q1073" s="22"/>
      <c r="R1073" s="49"/>
      <c r="S1073" s="50"/>
      <c r="T1073" s="22"/>
      <c r="U1073" s="22"/>
      <c r="V1073" s="49"/>
      <c r="W1073" s="50"/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32" customFormat="1" ht="14.4" customHeight="1" x14ac:dyDescent="0.3">
      <c r="A1074" s="126" t="s">
        <v>1650</v>
      </c>
      <c r="B1074" s="127" t="s">
        <v>573</v>
      </c>
      <c r="C1074" s="128" t="s">
        <v>574</v>
      </c>
      <c r="D1074" s="25">
        <f t="shared" si="32"/>
        <v>1518550.81</v>
      </c>
      <c r="E1074" s="35">
        <f t="shared" si="33"/>
        <v>2480374.5299999998</v>
      </c>
      <c r="F1074" s="29"/>
      <c r="G1074" s="30"/>
      <c r="H1074" s="19"/>
      <c r="I1074" s="19"/>
      <c r="J1074" s="47"/>
      <c r="K1074" s="48"/>
      <c r="L1074" s="19"/>
      <c r="M1074" s="19"/>
      <c r="N1074" s="47">
        <v>1119313.69</v>
      </c>
      <c r="O1074" s="48">
        <v>2480374.5299999998</v>
      </c>
      <c r="P1074" s="22">
        <v>399237.12</v>
      </c>
      <c r="Q1074" s="22">
        <v>0</v>
      </c>
      <c r="R1074" s="47"/>
      <c r="S1074" s="48"/>
      <c r="T1074" s="19"/>
      <c r="U1074" s="19"/>
      <c r="V1074" s="47"/>
      <c r="W1074" s="48"/>
      <c r="X1074" s="19"/>
      <c r="Y1074" s="19"/>
      <c r="Z1074" s="47"/>
      <c r="AA1074" s="48"/>
      <c r="AB1074" s="19"/>
      <c r="AC1074" s="19"/>
      <c r="AD1074" s="133"/>
      <c r="AE1074" s="134"/>
      <c r="AF1074" s="27" t="s">
        <v>1623</v>
      </c>
      <c r="AG1074" s="53" t="s">
        <v>1638</v>
      </c>
    </row>
    <row r="1075" spans="1:52" s="132" customFormat="1" ht="14.4" customHeight="1" x14ac:dyDescent="0.3">
      <c r="A1075" s="126" t="s">
        <v>1650</v>
      </c>
      <c r="B1075" s="127" t="s">
        <v>575</v>
      </c>
      <c r="C1075" s="128" t="s">
        <v>576</v>
      </c>
      <c r="D1075" s="25">
        <f t="shared" si="32"/>
        <v>0</v>
      </c>
      <c r="E1075" s="35">
        <f t="shared" si="33"/>
        <v>0</v>
      </c>
      <c r="F1075" s="29"/>
      <c r="G1075" s="30"/>
      <c r="H1075" s="22"/>
      <c r="I1075" s="22"/>
      <c r="J1075" s="49"/>
      <c r="K1075" s="50"/>
      <c r="L1075" s="22"/>
      <c r="M1075" s="22"/>
      <c r="N1075" s="49"/>
      <c r="O1075" s="50"/>
      <c r="P1075" s="22"/>
      <c r="Q1075" s="22"/>
      <c r="R1075" s="49"/>
      <c r="S1075" s="50"/>
      <c r="T1075" s="22"/>
      <c r="U1075" s="22"/>
      <c r="V1075" s="49"/>
      <c r="W1075" s="50"/>
      <c r="X1075" s="22"/>
      <c r="Y1075" s="22"/>
      <c r="Z1075" s="49"/>
      <c r="AA1075" s="50"/>
      <c r="AB1075" s="22"/>
      <c r="AC1075" s="22"/>
      <c r="AD1075" s="133"/>
      <c r="AE1075" s="134"/>
      <c r="AF1075" s="134" t="s">
        <v>1623</v>
      </c>
      <c r="AG1075" s="135" t="s">
        <v>1638</v>
      </c>
    </row>
    <row r="1076" spans="1:52" s="132" customFormat="1" ht="14.4" customHeight="1" x14ac:dyDescent="0.3">
      <c r="A1076" s="126" t="s">
        <v>1650</v>
      </c>
      <c r="B1076" s="127" t="s">
        <v>577</v>
      </c>
      <c r="C1076" s="128" t="s">
        <v>578</v>
      </c>
      <c r="D1076" s="25">
        <f t="shared" si="32"/>
        <v>0</v>
      </c>
      <c r="E1076" s="35">
        <f t="shared" si="33"/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19"/>
      <c r="Q1076" s="19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33"/>
      <c r="AE1076" s="134"/>
      <c r="AF1076" s="134" t="s">
        <v>1623</v>
      </c>
      <c r="AG1076" s="135" t="s">
        <v>1638</v>
      </c>
    </row>
    <row r="1077" spans="1:52" ht="14.4" customHeight="1" x14ac:dyDescent="0.3">
      <c r="A1077" s="39" t="s">
        <v>1650</v>
      </c>
      <c r="B1077" s="40" t="s">
        <v>579</v>
      </c>
      <c r="C1077" s="41" t="s">
        <v>580</v>
      </c>
      <c r="D1077" s="25">
        <f t="shared" si="32"/>
        <v>0</v>
      </c>
      <c r="E1077" s="35">
        <f t="shared" si="33"/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22"/>
      <c r="Q1077" s="22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34"/>
      <c r="AG1077" s="135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32" customFormat="1" ht="14.4" customHeight="1" x14ac:dyDescent="0.3">
      <c r="A1078" s="126" t="s">
        <v>1650</v>
      </c>
      <c r="B1078" s="127" t="s">
        <v>581</v>
      </c>
      <c r="C1078" s="128" t="s">
        <v>582</v>
      </c>
      <c r="D1078" s="25">
        <f t="shared" si="32"/>
        <v>0</v>
      </c>
      <c r="E1078" s="35">
        <f t="shared" si="33"/>
        <v>0</v>
      </c>
      <c r="F1078" s="29"/>
      <c r="G1078" s="30"/>
      <c r="H1078" s="22"/>
      <c r="I1078" s="22"/>
      <c r="J1078" s="49"/>
      <c r="K1078" s="50"/>
      <c r="L1078" s="22"/>
      <c r="M1078" s="22"/>
      <c r="N1078" s="49"/>
      <c r="O1078" s="50"/>
      <c r="P1078" s="19"/>
      <c r="Q1078" s="19"/>
      <c r="R1078" s="49"/>
      <c r="S1078" s="50"/>
      <c r="T1078" s="22"/>
      <c r="U1078" s="22"/>
      <c r="V1078" s="49"/>
      <c r="W1078" s="50"/>
      <c r="X1078" s="22"/>
      <c r="Y1078" s="22"/>
      <c r="Z1078" s="49"/>
      <c r="AA1078" s="50"/>
      <c r="AB1078" s="22"/>
      <c r="AC1078" s="22"/>
      <c r="AD1078" s="129"/>
      <c r="AE1078" s="130"/>
      <c r="AF1078" s="27" t="s">
        <v>1623</v>
      </c>
      <c r="AG1078" s="53" t="s">
        <v>1638</v>
      </c>
    </row>
    <row r="1079" spans="1:52" s="132" customFormat="1" ht="14.4" customHeight="1" x14ac:dyDescent="0.3">
      <c r="A1079" s="126" t="s">
        <v>1650</v>
      </c>
      <c r="B1079" s="127" t="s">
        <v>583</v>
      </c>
      <c r="C1079" s="128" t="s">
        <v>584</v>
      </c>
      <c r="D1079" s="25">
        <f t="shared" si="32"/>
        <v>0</v>
      </c>
      <c r="E1079" s="35">
        <f t="shared" si="33"/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29"/>
      <c r="AE1079" s="130"/>
      <c r="AF1079" s="130" t="s">
        <v>1623</v>
      </c>
      <c r="AG1079" s="131" t="s">
        <v>1638</v>
      </c>
    </row>
    <row r="1080" spans="1:52" s="132" customFormat="1" ht="14.4" customHeight="1" x14ac:dyDescent="0.3">
      <c r="A1080" s="126" t="s">
        <v>1650</v>
      </c>
      <c r="B1080" s="127" t="s">
        <v>585</v>
      </c>
      <c r="C1080" s="128" t="s">
        <v>586</v>
      </c>
      <c r="D1080" s="25">
        <f t="shared" si="32"/>
        <v>0</v>
      </c>
      <c r="E1080" s="35">
        <f t="shared" si="33"/>
        <v>0</v>
      </c>
      <c r="F1080" s="29"/>
      <c r="G1080" s="30"/>
      <c r="H1080" s="22"/>
      <c r="I1080" s="22"/>
      <c r="J1080" s="49"/>
      <c r="K1080" s="50"/>
      <c r="L1080" s="22"/>
      <c r="M1080" s="22"/>
      <c r="N1080" s="49"/>
      <c r="O1080" s="50"/>
      <c r="P1080" s="22"/>
      <c r="Q1080" s="22"/>
      <c r="R1080" s="49"/>
      <c r="S1080" s="50"/>
      <c r="T1080" s="22"/>
      <c r="U1080" s="22"/>
      <c r="V1080" s="49"/>
      <c r="W1080" s="50"/>
      <c r="X1080" s="22"/>
      <c r="Y1080" s="22"/>
      <c r="Z1080" s="49"/>
      <c r="AA1080" s="50"/>
      <c r="AB1080" s="22"/>
      <c r="AC1080" s="22"/>
      <c r="AD1080" s="129"/>
      <c r="AE1080" s="130"/>
      <c r="AF1080" s="130" t="s">
        <v>1623</v>
      </c>
      <c r="AG1080" s="131" t="s">
        <v>1638</v>
      </c>
    </row>
    <row r="1081" spans="1:52" ht="14.4" customHeight="1" x14ac:dyDescent="0.3">
      <c r="A1081" s="39" t="s">
        <v>1650</v>
      </c>
      <c r="B1081" s="40" t="s">
        <v>587</v>
      </c>
      <c r="C1081" s="41" t="s">
        <v>588</v>
      </c>
      <c r="D1081" s="25">
        <f t="shared" si="32"/>
        <v>0</v>
      </c>
      <c r="E1081" s="35">
        <f t="shared" si="33"/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19"/>
      <c r="Q1081" s="19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30"/>
      <c r="AG1081" s="131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1650</v>
      </c>
      <c r="B1082" s="40" t="s">
        <v>589</v>
      </c>
      <c r="C1082" s="41" t="s">
        <v>590</v>
      </c>
      <c r="D1082" s="25">
        <f t="shared" si="32"/>
        <v>0</v>
      </c>
      <c r="E1082" s="35">
        <f t="shared" si="33"/>
        <v>0</v>
      </c>
      <c r="F1082" s="29"/>
      <c r="G1082" s="30"/>
      <c r="H1082" s="22"/>
      <c r="I1082" s="22"/>
      <c r="J1082" s="49"/>
      <c r="K1082" s="50"/>
      <c r="L1082" s="22"/>
      <c r="M1082" s="22"/>
      <c r="N1082" s="49"/>
      <c r="O1082" s="50"/>
      <c r="P1082" s="22"/>
      <c r="Q1082" s="22"/>
      <c r="R1082" s="49"/>
      <c r="S1082" s="50"/>
      <c r="T1082" s="22"/>
      <c r="U1082" s="22"/>
      <c r="V1082" s="49"/>
      <c r="W1082" s="50"/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1650</v>
      </c>
      <c r="B1083" s="40" t="s">
        <v>591</v>
      </c>
      <c r="C1083" s="41" t="s">
        <v>592</v>
      </c>
      <c r="D1083" s="25">
        <f t="shared" si="32"/>
        <v>0</v>
      </c>
      <c r="E1083" s="35">
        <f t="shared" si="33"/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1650</v>
      </c>
      <c r="B1084" s="40" t="s">
        <v>593</v>
      </c>
      <c r="C1084" s="41" t="s">
        <v>594</v>
      </c>
      <c r="D1084" s="25">
        <f t="shared" si="32"/>
        <v>0</v>
      </c>
      <c r="E1084" s="35">
        <f t="shared" si="33"/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1650</v>
      </c>
      <c r="B1085" s="40" t="s">
        <v>595</v>
      </c>
      <c r="C1085" s="41" t="s">
        <v>596</v>
      </c>
      <c r="D1085" s="25">
        <f t="shared" si="32"/>
        <v>0</v>
      </c>
      <c r="E1085" s="35">
        <f t="shared" si="33"/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1650</v>
      </c>
      <c r="B1086" s="40" t="s">
        <v>597</v>
      </c>
      <c r="C1086" s="41" t="s">
        <v>598</v>
      </c>
      <c r="D1086" s="25">
        <f t="shared" si="32"/>
        <v>0</v>
      </c>
      <c r="E1086" s="35">
        <f t="shared" si="33"/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1650</v>
      </c>
      <c r="B1087" s="40" t="s">
        <v>599</v>
      </c>
      <c r="C1087" s="41" t="s">
        <v>600</v>
      </c>
      <c r="D1087" s="25">
        <f t="shared" si="32"/>
        <v>0</v>
      </c>
      <c r="E1087" s="35">
        <f t="shared" si="33"/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22"/>
      <c r="Q1087" s="22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1650</v>
      </c>
      <c r="B1088" s="40" t="s">
        <v>601</v>
      </c>
      <c r="C1088" s="41" t="s">
        <v>602</v>
      </c>
      <c r="D1088" s="25">
        <f t="shared" si="32"/>
        <v>0</v>
      </c>
      <c r="E1088" s="35">
        <f t="shared" si="33"/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19"/>
      <c r="Q1088" s="19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1650</v>
      </c>
      <c r="B1089" s="40" t="s">
        <v>603</v>
      </c>
      <c r="C1089" s="41" t="s">
        <v>604</v>
      </c>
      <c r="D1089" s="25">
        <f t="shared" si="32"/>
        <v>958700</v>
      </c>
      <c r="E1089" s="35">
        <f t="shared" si="33"/>
        <v>958700</v>
      </c>
      <c r="F1089" s="29">
        <v>265710</v>
      </c>
      <c r="G1089" s="30">
        <v>265710</v>
      </c>
      <c r="H1089" s="22">
        <v>260480</v>
      </c>
      <c r="I1089" s="22">
        <v>260480</v>
      </c>
      <c r="J1089" s="49">
        <v>109350</v>
      </c>
      <c r="K1089" s="50">
        <v>109350</v>
      </c>
      <c r="L1089" s="22">
        <v>109350</v>
      </c>
      <c r="M1089" s="22">
        <v>109350</v>
      </c>
      <c r="N1089" s="49">
        <v>109350</v>
      </c>
      <c r="O1089" s="50">
        <v>109350</v>
      </c>
      <c r="P1089" s="22">
        <v>104460</v>
      </c>
      <c r="Q1089" s="22">
        <v>104460</v>
      </c>
      <c r="R1089" s="49"/>
      <c r="S1089" s="50"/>
      <c r="T1089" s="22"/>
      <c r="U1089" s="22"/>
      <c r="V1089" s="49"/>
      <c r="W1089" s="50"/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1650</v>
      </c>
      <c r="B1090" s="40" t="s">
        <v>605</v>
      </c>
      <c r="C1090" s="41" t="s">
        <v>606</v>
      </c>
      <c r="D1090" s="25">
        <f t="shared" si="32"/>
        <v>270900</v>
      </c>
      <c r="E1090" s="35">
        <f t="shared" si="33"/>
        <v>270900</v>
      </c>
      <c r="F1090" s="29">
        <v>135450</v>
      </c>
      <c r="G1090" s="30">
        <v>135450</v>
      </c>
      <c r="H1090" s="22">
        <v>135450</v>
      </c>
      <c r="I1090" s="22">
        <v>135450</v>
      </c>
      <c r="J1090" s="49"/>
      <c r="K1090" s="50"/>
      <c r="L1090" s="22"/>
      <c r="M1090" s="22"/>
      <c r="N1090" s="49"/>
      <c r="O1090" s="50"/>
      <c r="P1090" s="19"/>
      <c r="Q1090" s="19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1650</v>
      </c>
      <c r="B1091" s="40" t="s">
        <v>607</v>
      </c>
      <c r="C1091" s="41" t="s">
        <v>608</v>
      </c>
      <c r="D1091" s="25">
        <f t="shared" si="32"/>
        <v>2968960</v>
      </c>
      <c r="E1091" s="35">
        <f t="shared" si="33"/>
        <v>2968960</v>
      </c>
      <c r="F1091" s="29">
        <v>392330</v>
      </c>
      <c r="G1091" s="30">
        <v>392330</v>
      </c>
      <c r="H1091" s="22">
        <v>392330</v>
      </c>
      <c r="I1091" s="22">
        <v>392330</v>
      </c>
      <c r="J1091" s="49">
        <v>538230</v>
      </c>
      <c r="K1091" s="50">
        <v>538230</v>
      </c>
      <c r="L1091" s="22">
        <v>548690</v>
      </c>
      <c r="M1091" s="22">
        <v>548690</v>
      </c>
      <c r="N1091" s="49">
        <v>548690</v>
      </c>
      <c r="O1091" s="50">
        <v>548690</v>
      </c>
      <c r="P1091" s="22">
        <v>548690</v>
      </c>
      <c r="Q1091" s="22">
        <v>548690</v>
      </c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1650</v>
      </c>
      <c r="B1092" s="40" t="s">
        <v>609</v>
      </c>
      <c r="C1092" s="41" t="s">
        <v>610</v>
      </c>
      <c r="D1092" s="25">
        <f t="shared" ref="D1092:D1155" si="34">F1092+H1092+J1092+L1092+N1092+P1092+R1092+T1092+V1092+X1092+Z1092+AB1092</f>
        <v>1383780</v>
      </c>
      <c r="E1092" s="35">
        <f t="shared" ref="E1092:E1155" si="35">G1092+I1092+K1092+M1092+O1092+Q1092+S1092+U1092+W1092+Y1092+AA1092+AC1092</f>
        <v>1383780</v>
      </c>
      <c r="F1092" s="29">
        <v>143820</v>
      </c>
      <c r="G1092" s="30">
        <v>143820</v>
      </c>
      <c r="H1092" s="22">
        <v>143820</v>
      </c>
      <c r="I1092" s="22">
        <v>143820</v>
      </c>
      <c r="J1092" s="49">
        <v>279270</v>
      </c>
      <c r="K1092" s="50">
        <v>279270</v>
      </c>
      <c r="L1092" s="22">
        <v>279270</v>
      </c>
      <c r="M1092" s="22">
        <v>279270</v>
      </c>
      <c r="N1092" s="49">
        <v>268800</v>
      </c>
      <c r="O1092" s="50">
        <v>268800</v>
      </c>
      <c r="P1092" s="22">
        <v>268800</v>
      </c>
      <c r="Q1092" s="22">
        <v>268800</v>
      </c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1650</v>
      </c>
      <c r="B1093" s="40" t="s">
        <v>611</v>
      </c>
      <c r="C1093" s="41" t="s">
        <v>612</v>
      </c>
      <c r="D1093" s="25">
        <f t="shared" si="34"/>
        <v>0</v>
      </c>
      <c r="E1093" s="35">
        <f t="shared" si="35"/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1650</v>
      </c>
      <c r="B1094" s="40" t="s">
        <v>613</v>
      </c>
      <c r="C1094" s="41" t="s">
        <v>614</v>
      </c>
      <c r="D1094" s="25">
        <f t="shared" si="34"/>
        <v>3958944</v>
      </c>
      <c r="E1094" s="35">
        <f t="shared" si="35"/>
        <v>3967044</v>
      </c>
      <c r="F1094" s="29">
        <v>657150</v>
      </c>
      <c r="G1094" s="30">
        <v>689830</v>
      </c>
      <c r="H1094" s="19">
        <v>683140</v>
      </c>
      <c r="I1094" s="19">
        <v>637632</v>
      </c>
      <c r="J1094" s="47">
        <v>637632</v>
      </c>
      <c r="K1094" s="48">
        <v>714060</v>
      </c>
      <c r="L1094" s="19">
        <v>714060</v>
      </c>
      <c r="M1094" s="19">
        <v>627892</v>
      </c>
      <c r="N1094" s="47">
        <v>627892</v>
      </c>
      <c r="O1094" s="48">
        <v>635470</v>
      </c>
      <c r="P1094" s="22">
        <v>639070</v>
      </c>
      <c r="Q1094" s="22">
        <v>662160</v>
      </c>
      <c r="R1094" s="47"/>
      <c r="S1094" s="48"/>
      <c r="T1094" s="19"/>
      <c r="U1094" s="19"/>
      <c r="V1094" s="47"/>
      <c r="W1094" s="48"/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1650</v>
      </c>
      <c r="B1095" s="40" t="s">
        <v>615</v>
      </c>
      <c r="C1095" s="41" t="s">
        <v>616</v>
      </c>
      <c r="D1095" s="25">
        <f t="shared" si="34"/>
        <v>391780</v>
      </c>
      <c r="E1095" s="35">
        <f t="shared" si="35"/>
        <v>374310</v>
      </c>
      <c r="F1095" s="29">
        <v>72540</v>
      </c>
      <c r="G1095" s="30">
        <v>63300</v>
      </c>
      <c r="H1095" s="19">
        <v>63300</v>
      </c>
      <c r="I1095" s="19">
        <v>64520</v>
      </c>
      <c r="J1095" s="47">
        <v>64520</v>
      </c>
      <c r="K1095" s="48">
        <v>70140</v>
      </c>
      <c r="L1095" s="19">
        <v>70140</v>
      </c>
      <c r="M1095" s="19">
        <v>63080</v>
      </c>
      <c r="N1095" s="47">
        <v>63080</v>
      </c>
      <c r="O1095" s="48">
        <v>58200</v>
      </c>
      <c r="P1095" s="19">
        <v>58200</v>
      </c>
      <c r="Q1095" s="19">
        <v>55070</v>
      </c>
      <c r="R1095" s="47"/>
      <c r="S1095" s="48"/>
      <c r="T1095" s="19"/>
      <c r="U1095" s="19"/>
      <c r="V1095" s="47"/>
      <c r="W1095" s="48"/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1650</v>
      </c>
      <c r="B1096" s="40" t="s">
        <v>617</v>
      </c>
      <c r="C1096" s="41" t="s">
        <v>618</v>
      </c>
      <c r="D1096" s="25">
        <f t="shared" si="34"/>
        <v>12000</v>
      </c>
      <c r="E1096" s="35">
        <f t="shared" si="35"/>
        <v>12000</v>
      </c>
      <c r="F1096" s="29">
        <v>2000</v>
      </c>
      <c r="G1096" s="30">
        <v>2000</v>
      </c>
      <c r="H1096" s="22">
        <v>2000</v>
      </c>
      <c r="I1096" s="22">
        <v>2000</v>
      </c>
      <c r="J1096" s="49">
        <v>2000</v>
      </c>
      <c r="K1096" s="50">
        <v>2000</v>
      </c>
      <c r="L1096" s="22">
        <v>2000</v>
      </c>
      <c r="M1096" s="22">
        <v>2000</v>
      </c>
      <c r="N1096" s="49">
        <v>2000</v>
      </c>
      <c r="O1096" s="50">
        <v>2000</v>
      </c>
      <c r="P1096" s="19">
        <v>2000</v>
      </c>
      <c r="Q1096" s="19">
        <v>2000</v>
      </c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1650</v>
      </c>
      <c r="B1097" s="40" t="s">
        <v>619</v>
      </c>
      <c r="C1097" s="41" t="s">
        <v>620</v>
      </c>
      <c r="D1097" s="25">
        <f t="shared" si="34"/>
        <v>0</v>
      </c>
      <c r="E1097" s="35">
        <f t="shared" si="35"/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19"/>
      <c r="Q1097" s="19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1650</v>
      </c>
      <c r="B1098" s="40" t="s">
        <v>621</v>
      </c>
      <c r="C1098" s="41" t="s">
        <v>622</v>
      </c>
      <c r="D1098" s="25">
        <f t="shared" si="34"/>
        <v>2637100</v>
      </c>
      <c r="E1098" s="35">
        <f t="shared" si="35"/>
        <v>2675100</v>
      </c>
      <c r="F1098" s="29">
        <v>470300</v>
      </c>
      <c r="G1098" s="30">
        <v>520300</v>
      </c>
      <c r="H1098" s="19">
        <v>520300</v>
      </c>
      <c r="I1098" s="19">
        <v>507900</v>
      </c>
      <c r="J1098" s="47">
        <v>507900</v>
      </c>
      <c r="K1098" s="48">
        <v>120100</v>
      </c>
      <c r="L1098" s="19">
        <v>120100</v>
      </c>
      <c r="M1098" s="19">
        <v>510000</v>
      </c>
      <c r="N1098" s="47">
        <v>510000</v>
      </c>
      <c r="O1098" s="48">
        <v>508500</v>
      </c>
      <c r="P1098" s="22">
        <v>508500</v>
      </c>
      <c r="Q1098" s="22">
        <v>508300</v>
      </c>
      <c r="R1098" s="47"/>
      <c r="S1098" s="48"/>
      <c r="T1098" s="19"/>
      <c r="U1098" s="19"/>
      <c r="V1098" s="47"/>
      <c r="W1098" s="48"/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1650</v>
      </c>
      <c r="B1099" s="40" t="s">
        <v>623</v>
      </c>
      <c r="C1099" s="41" t="s">
        <v>624</v>
      </c>
      <c r="D1099" s="25">
        <f t="shared" si="34"/>
        <v>67590</v>
      </c>
      <c r="E1099" s="35">
        <f t="shared" si="35"/>
        <v>57590</v>
      </c>
      <c r="F1099" s="29">
        <v>0</v>
      </c>
      <c r="G1099" s="30">
        <v>0</v>
      </c>
      <c r="H1099" s="22">
        <v>10000</v>
      </c>
      <c r="I1099" s="22">
        <v>20000</v>
      </c>
      <c r="J1099" s="49">
        <v>20000</v>
      </c>
      <c r="K1099" s="50">
        <v>0</v>
      </c>
      <c r="L1099" s="22">
        <v>10000</v>
      </c>
      <c r="M1099" s="22">
        <v>10000</v>
      </c>
      <c r="N1099" s="49">
        <v>10000</v>
      </c>
      <c r="O1099" s="50">
        <v>10000</v>
      </c>
      <c r="P1099" s="22">
        <v>17590</v>
      </c>
      <c r="Q1099" s="22">
        <v>17590</v>
      </c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1650</v>
      </c>
      <c r="B1100" s="40" t="s">
        <v>625</v>
      </c>
      <c r="C1100" s="41" t="s">
        <v>588</v>
      </c>
      <c r="D1100" s="25">
        <f t="shared" si="34"/>
        <v>1391318.6900000002</v>
      </c>
      <c r="E1100" s="35">
        <f t="shared" si="35"/>
        <v>1391318.6900000002</v>
      </c>
      <c r="F1100" s="29">
        <v>284840.40000000002</v>
      </c>
      <c r="G1100" s="30">
        <v>284840.40000000002</v>
      </c>
      <c r="H1100" s="19">
        <v>318249.43</v>
      </c>
      <c r="I1100" s="19">
        <v>318249.43</v>
      </c>
      <c r="J1100" s="47">
        <v>208027.67</v>
      </c>
      <c r="K1100" s="48">
        <v>208027.67</v>
      </c>
      <c r="L1100" s="19">
        <v>177068.15</v>
      </c>
      <c r="M1100" s="19">
        <v>177068.15</v>
      </c>
      <c r="N1100" s="47">
        <v>207595.27</v>
      </c>
      <c r="O1100" s="48">
        <v>207595.27</v>
      </c>
      <c r="P1100" s="19">
        <v>195537.77</v>
      </c>
      <c r="Q1100" s="19">
        <v>195537.77</v>
      </c>
      <c r="R1100" s="47"/>
      <c r="S1100" s="48"/>
      <c r="T1100" s="19"/>
      <c r="U1100" s="19"/>
      <c r="V1100" s="47"/>
      <c r="W1100" s="48"/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1650</v>
      </c>
      <c r="B1101" s="40" t="s">
        <v>626</v>
      </c>
      <c r="C1101" s="41" t="s">
        <v>627</v>
      </c>
      <c r="D1101" s="25">
        <f t="shared" si="34"/>
        <v>0</v>
      </c>
      <c r="E1101" s="35">
        <f t="shared" si="35"/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22"/>
      <c r="Q1101" s="22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1650</v>
      </c>
      <c r="B1102" s="40" t="s">
        <v>628</v>
      </c>
      <c r="C1102" s="41" t="s">
        <v>629</v>
      </c>
      <c r="D1102" s="25">
        <f t="shared" si="34"/>
        <v>0</v>
      </c>
      <c r="E1102" s="35">
        <f t="shared" si="35"/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19"/>
      <c r="Q1102" s="19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1650</v>
      </c>
      <c r="B1103" s="40" t="s">
        <v>630</v>
      </c>
      <c r="C1103" s="41" t="s">
        <v>631</v>
      </c>
      <c r="D1103" s="25">
        <f t="shared" si="34"/>
        <v>0</v>
      </c>
      <c r="E1103" s="35">
        <f t="shared" si="35"/>
        <v>0</v>
      </c>
      <c r="F1103" s="29"/>
      <c r="G1103" s="30"/>
      <c r="H1103" s="22"/>
      <c r="I1103" s="22"/>
      <c r="J1103" s="49"/>
      <c r="K1103" s="50"/>
      <c r="L1103" s="22"/>
      <c r="M1103" s="22"/>
      <c r="N1103" s="49"/>
      <c r="O1103" s="50"/>
      <c r="P1103" s="22"/>
      <c r="Q1103" s="22"/>
      <c r="R1103" s="49"/>
      <c r="S1103" s="50"/>
      <c r="T1103" s="22"/>
      <c r="U1103" s="22"/>
      <c r="V1103" s="49"/>
      <c r="W1103" s="50"/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1650</v>
      </c>
      <c r="B1104" s="40" t="s">
        <v>632</v>
      </c>
      <c r="C1104" s="41" t="s">
        <v>633</v>
      </c>
      <c r="D1104" s="25">
        <f t="shared" si="34"/>
        <v>0</v>
      </c>
      <c r="E1104" s="35">
        <f t="shared" si="35"/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1650</v>
      </c>
      <c r="B1105" s="40" t="s">
        <v>634</v>
      </c>
      <c r="C1105" s="41" t="s">
        <v>635</v>
      </c>
      <c r="D1105" s="25">
        <f t="shared" si="34"/>
        <v>35400</v>
      </c>
      <c r="E1105" s="35">
        <f t="shared" si="35"/>
        <v>0</v>
      </c>
      <c r="F1105" s="29">
        <v>0</v>
      </c>
      <c r="G1105" s="30">
        <v>0</v>
      </c>
      <c r="H1105" s="19">
        <v>28200</v>
      </c>
      <c r="I1105" s="19">
        <v>0</v>
      </c>
      <c r="J1105" s="47">
        <v>4800</v>
      </c>
      <c r="K1105" s="48">
        <v>0</v>
      </c>
      <c r="L1105" s="19">
        <v>0</v>
      </c>
      <c r="M1105" s="19">
        <v>0</v>
      </c>
      <c r="N1105" s="47">
        <v>2400</v>
      </c>
      <c r="O1105" s="48">
        <v>0</v>
      </c>
      <c r="P1105" s="22">
        <v>0</v>
      </c>
      <c r="Q1105" s="22">
        <v>0</v>
      </c>
      <c r="R1105" s="47"/>
      <c r="S1105" s="48"/>
      <c r="T1105" s="19"/>
      <c r="U1105" s="19"/>
      <c r="V1105" s="47"/>
      <c r="W1105" s="48"/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1650</v>
      </c>
      <c r="B1106" s="40" t="s">
        <v>636</v>
      </c>
      <c r="C1106" s="41" t="s">
        <v>637</v>
      </c>
      <c r="D1106" s="25">
        <f t="shared" si="34"/>
        <v>0</v>
      </c>
      <c r="E1106" s="35">
        <f t="shared" si="35"/>
        <v>16200</v>
      </c>
      <c r="F1106" s="29">
        <v>0</v>
      </c>
      <c r="G1106" s="30">
        <v>0</v>
      </c>
      <c r="H1106" s="19">
        <v>0</v>
      </c>
      <c r="I1106" s="19">
        <v>0</v>
      </c>
      <c r="J1106" s="47">
        <v>0</v>
      </c>
      <c r="K1106" s="48">
        <v>0</v>
      </c>
      <c r="L1106" s="19">
        <v>0</v>
      </c>
      <c r="M1106" s="19">
        <v>16200</v>
      </c>
      <c r="N1106" s="47">
        <v>0</v>
      </c>
      <c r="O1106" s="48">
        <v>0</v>
      </c>
      <c r="P1106" s="22">
        <v>0</v>
      </c>
      <c r="Q1106" s="22">
        <v>0</v>
      </c>
      <c r="R1106" s="47"/>
      <c r="S1106" s="48"/>
      <c r="T1106" s="19"/>
      <c r="U1106" s="19"/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1650</v>
      </c>
      <c r="B1107" s="40" t="s">
        <v>638</v>
      </c>
      <c r="C1107" s="41" t="s">
        <v>639</v>
      </c>
      <c r="D1107" s="25">
        <f t="shared" si="34"/>
        <v>0</v>
      </c>
      <c r="E1107" s="35">
        <f t="shared" si="35"/>
        <v>0</v>
      </c>
      <c r="F1107" s="29"/>
      <c r="G1107" s="30"/>
      <c r="H1107" s="19"/>
      <c r="I1107" s="19"/>
      <c r="J1107" s="47"/>
      <c r="K1107" s="48"/>
      <c r="L1107" s="19"/>
      <c r="M1107" s="19"/>
      <c r="N1107" s="47"/>
      <c r="O1107" s="48"/>
      <c r="P1107" s="19"/>
      <c r="Q1107" s="19"/>
      <c r="R1107" s="47"/>
      <c r="S1107" s="48"/>
      <c r="T1107" s="19"/>
      <c r="U1107" s="19"/>
      <c r="V1107" s="47"/>
      <c r="W1107" s="48"/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1650</v>
      </c>
      <c r="B1108" s="40" t="s">
        <v>640</v>
      </c>
      <c r="C1108" s="41" t="s">
        <v>641</v>
      </c>
      <c r="D1108" s="25">
        <f t="shared" si="34"/>
        <v>0</v>
      </c>
      <c r="E1108" s="35">
        <f t="shared" si="35"/>
        <v>0</v>
      </c>
      <c r="F1108" s="29"/>
      <c r="G1108" s="30"/>
      <c r="H1108" s="22"/>
      <c r="I1108" s="22"/>
      <c r="J1108" s="49"/>
      <c r="K1108" s="50"/>
      <c r="L1108" s="22"/>
      <c r="M1108" s="22"/>
      <c r="N1108" s="49"/>
      <c r="O1108" s="50"/>
      <c r="P1108" s="19"/>
      <c r="Q1108" s="19"/>
      <c r="R1108" s="49"/>
      <c r="S1108" s="50"/>
      <c r="T1108" s="22"/>
      <c r="U1108" s="22"/>
      <c r="V1108" s="49"/>
      <c r="W1108" s="50"/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1650</v>
      </c>
      <c r="B1109" s="40" t="s">
        <v>642</v>
      </c>
      <c r="C1109" s="41" t="s">
        <v>643</v>
      </c>
      <c r="D1109" s="25">
        <f t="shared" si="34"/>
        <v>0</v>
      </c>
      <c r="E1109" s="35">
        <f t="shared" si="35"/>
        <v>0</v>
      </c>
      <c r="F1109" s="29"/>
      <c r="G1109" s="30"/>
      <c r="H1109" s="19"/>
      <c r="I1109" s="19"/>
      <c r="J1109" s="47"/>
      <c r="K1109" s="48"/>
      <c r="L1109" s="19"/>
      <c r="M1109" s="19"/>
      <c r="N1109" s="47"/>
      <c r="O1109" s="48"/>
      <c r="P1109" s="19"/>
      <c r="Q1109" s="19"/>
      <c r="R1109" s="47"/>
      <c r="S1109" s="48"/>
      <c r="T1109" s="19"/>
      <c r="U1109" s="19"/>
      <c r="V1109" s="47"/>
      <c r="W1109" s="48"/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1650</v>
      </c>
      <c r="B1110" s="40" t="s">
        <v>644</v>
      </c>
      <c r="C1110" s="41" t="s">
        <v>645</v>
      </c>
      <c r="D1110" s="25">
        <f t="shared" si="34"/>
        <v>0</v>
      </c>
      <c r="E1110" s="35">
        <f t="shared" si="35"/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22"/>
      <c r="Q1110" s="22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1650</v>
      </c>
      <c r="B1111" s="40" t="s">
        <v>646</v>
      </c>
      <c r="C1111" s="41" t="s">
        <v>647</v>
      </c>
      <c r="D1111" s="25">
        <f t="shared" si="34"/>
        <v>214501.14</v>
      </c>
      <c r="E1111" s="35">
        <f t="shared" si="35"/>
        <v>225920.57999999996</v>
      </c>
      <c r="F1111" s="29">
        <v>33612.730000000003</v>
      </c>
      <c r="G1111" s="30">
        <v>31401.26</v>
      </c>
      <c r="H1111" s="19">
        <v>31401.26</v>
      </c>
      <c r="I1111" s="19">
        <v>42987.19</v>
      </c>
      <c r="J1111" s="47">
        <v>42987.199999999997</v>
      </c>
      <c r="K1111" s="48">
        <v>32863.879999999997</v>
      </c>
      <c r="L1111" s="19">
        <v>32863.879999999997</v>
      </c>
      <c r="M1111" s="19">
        <v>48521.64</v>
      </c>
      <c r="N1111" s="47">
        <v>40037.81</v>
      </c>
      <c r="O1111" s="48">
        <v>33542.620000000003</v>
      </c>
      <c r="P1111" s="19">
        <v>33598.26</v>
      </c>
      <c r="Q1111" s="19">
        <v>36603.99</v>
      </c>
      <c r="R1111" s="47"/>
      <c r="S1111" s="48"/>
      <c r="T1111" s="19"/>
      <c r="U1111" s="19"/>
      <c r="V1111" s="47"/>
      <c r="W1111" s="48"/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1650</v>
      </c>
      <c r="B1112" s="40" t="s">
        <v>648</v>
      </c>
      <c r="C1112" s="41" t="s">
        <v>649</v>
      </c>
      <c r="D1112" s="25">
        <f t="shared" si="34"/>
        <v>721653</v>
      </c>
      <c r="E1112" s="35">
        <f t="shared" si="35"/>
        <v>868552</v>
      </c>
      <c r="F1112" s="29">
        <v>0</v>
      </c>
      <c r="G1112" s="30">
        <v>146979</v>
      </c>
      <c r="H1112" s="19">
        <v>146979</v>
      </c>
      <c r="I1112" s="19">
        <v>145005</v>
      </c>
      <c r="J1112" s="47">
        <v>145005</v>
      </c>
      <c r="K1112" s="48">
        <v>140170</v>
      </c>
      <c r="L1112" s="19">
        <v>285983</v>
      </c>
      <c r="M1112" s="19">
        <v>145813</v>
      </c>
      <c r="N1112" s="47">
        <v>0</v>
      </c>
      <c r="O1112" s="48">
        <v>143686</v>
      </c>
      <c r="P1112" s="19">
        <v>143686</v>
      </c>
      <c r="Q1112" s="19">
        <v>146899</v>
      </c>
      <c r="R1112" s="47"/>
      <c r="S1112" s="48"/>
      <c r="T1112" s="19"/>
      <c r="U1112" s="19"/>
      <c r="V1112" s="47"/>
      <c r="W1112" s="48"/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1650</v>
      </c>
      <c r="B1113" s="40" t="s">
        <v>650</v>
      </c>
      <c r="C1113" s="41" t="s">
        <v>651</v>
      </c>
      <c r="D1113" s="25">
        <f t="shared" si="34"/>
        <v>0</v>
      </c>
      <c r="E1113" s="35">
        <f t="shared" si="35"/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1650</v>
      </c>
      <c r="B1114" s="40" t="s">
        <v>652</v>
      </c>
      <c r="C1114" s="41" t="s">
        <v>651</v>
      </c>
      <c r="D1114" s="25">
        <f t="shared" si="34"/>
        <v>271612</v>
      </c>
      <c r="E1114" s="35">
        <f t="shared" si="35"/>
        <v>271612</v>
      </c>
      <c r="F1114" s="29">
        <v>45601</v>
      </c>
      <c r="G1114" s="30">
        <v>45601</v>
      </c>
      <c r="H1114" s="19">
        <v>45340</v>
      </c>
      <c r="I1114" s="19">
        <v>45340</v>
      </c>
      <c r="J1114" s="47">
        <v>45078</v>
      </c>
      <c r="K1114" s="48">
        <v>45078</v>
      </c>
      <c r="L1114" s="19">
        <v>45601</v>
      </c>
      <c r="M1114" s="19">
        <v>45601</v>
      </c>
      <c r="N1114" s="47">
        <v>45077</v>
      </c>
      <c r="O1114" s="48">
        <v>45077</v>
      </c>
      <c r="P1114" s="19">
        <v>44915</v>
      </c>
      <c r="Q1114" s="19">
        <v>44915</v>
      </c>
      <c r="R1114" s="47"/>
      <c r="S1114" s="48"/>
      <c r="T1114" s="19"/>
      <c r="U1114" s="19"/>
      <c r="V1114" s="47"/>
      <c r="W1114" s="48"/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1650</v>
      </c>
      <c r="B1115" s="40" t="s">
        <v>653</v>
      </c>
      <c r="C1115" s="41" t="s">
        <v>654</v>
      </c>
      <c r="D1115" s="25">
        <f t="shared" si="34"/>
        <v>26551916.960000001</v>
      </c>
      <c r="E1115" s="35">
        <f t="shared" si="35"/>
        <v>26551916.960000001</v>
      </c>
      <c r="F1115" s="29">
        <v>17969402.050000001</v>
      </c>
      <c r="G1115" s="30">
        <v>17969402.050000001</v>
      </c>
      <c r="H1115" s="19"/>
      <c r="I1115" s="19"/>
      <c r="J1115" s="47"/>
      <c r="K1115" s="48"/>
      <c r="L1115" s="19"/>
      <c r="M1115" s="19"/>
      <c r="N1115" s="47">
        <v>8582514.9100000001</v>
      </c>
      <c r="O1115" s="48">
        <v>8582514.9100000001</v>
      </c>
      <c r="P1115" s="22"/>
      <c r="Q1115" s="22"/>
      <c r="R1115" s="47"/>
      <c r="S1115" s="48"/>
      <c r="T1115" s="19"/>
      <c r="U1115" s="19"/>
      <c r="V1115" s="47"/>
      <c r="W1115" s="48"/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1650</v>
      </c>
      <c r="B1116" s="40" t="s">
        <v>655</v>
      </c>
      <c r="C1116" s="41" t="s">
        <v>656</v>
      </c>
      <c r="D1116" s="25">
        <f t="shared" si="34"/>
        <v>0</v>
      </c>
      <c r="E1116" s="35">
        <f t="shared" si="35"/>
        <v>0</v>
      </c>
      <c r="F1116" s="29"/>
      <c r="G1116" s="30"/>
      <c r="H1116" s="22"/>
      <c r="I1116" s="22"/>
      <c r="J1116" s="49"/>
      <c r="K1116" s="50"/>
      <c r="L1116" s="22"/>
      <c r="M1116" s="22"/>
      <c r="N1116" s="49"/>
      <c r="O1116" s="50"/>
      <c r="P1116" s="19"/>
      <c r="Q1116" s="19"/>
      <c r="R1116" s="49"/>
      <c r="S1116" s="50"/>
      <c r="T1116" s="22"/>
      <c r="U1116" s="22"/>
      <c r="V1116" s="49"/>
      <c r="W1116" s="50"/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1650</v>
      </c>
      <c r="B1117" s="40" t="s">
        <v>657</v>
      </c>
      <c r="C1117" s="41" t="s">
        <v>658</v>
      </c>
      <c r="D1117" s="25">
        <f t="shared" si="34"/>
        <v>1324727.27</v>
      </c>
      <c r="E1117" s="35">
        <f t="shared" si="35"/>
        <v>2424755.52</v>
      </c>
      <c r="F1117" s="29">
        <v>203430.3</v>
      </c>
      <c r="G1117" s="30">
        <v>1212377.76</v>
      </c>
      <c r="H1117" s="19">
        <v>291073.03999999998</v>
      </c>
      <c r="I1117" s="19">
        <v>0</v>
      </c>
      <c r="J1117" s="47">
        <v>216859.01</v>
      </c>
      <c r="K1117" s="48">
        <v>0</v>
      </c>
      <c r="L1117" s="19">
        <v>201879.45</v>
      </c>
      <c r="M1117" s="19">
        <v>0</v>
      </c>
      <c r="N1117" s="47">
        <v>200268.76</v>
      </c>
      <c r="O1117" s="48">
        <v>1212377.76</v>
      </c>
      <c r="P1117" s="19">
        <v>211216.71</v>
      </c>
      <c r="Q1117" s="19">
        <v>0</v>
      </c>
      <c r="R1117" s="47"/>
      <c r="S1117" s="48"/>
      <c r="T1117" s="19"/>
      <c r="U1117" s="19"/>
      <c r="V1117" s="47"/>
      <c r="W1117" s="48"/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1650</v>
      </c>
      <c r="B1118" s="40" t="s">
        <v>659</v>
      </c>
      <c r="C1118" s="41" t="s">
        <v>660</v>
      </c>
      <c r="D1118" s="25">
        <f t="shared" si="34"/>
        <v>1720000</v>
      </c>
      <c r="E1118" s="35">
        <f t="shared" si="35"/>
        <v>3440000</v>
      </c>
      <c r="F1118" s="29">
        <v>0</v>
      </c>
      <c r="G1118" s="30">
        <v>1720000</v>
      </c>
      <c r="H1118" s="19">
        <v>1720000</v>
      </c>
      <c r="I1118" s="19">
        <v>0</v>
      </c>
      <c r="J1118" s="47"/>
      <c r="K1118" s="48"/>
      <c r="L1118" s="19"/>
      <c r="M1118" s="19"/>
      <c r="N1118" s="47">
        <v>0</v>
      </c>
      <c r="O1118" s="48">
        <v>1720000</v>
      </c>
      <c r="P1118" s="22">
        <v>0</v>
      </c>
      <c r="Q1118" s="22">
        <v>0</v>
      </c>
      <c r="R1118" s="47"/>
      <c r="S1118" s="48"/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1650</v>
      </c>
      <c r="B1119" s="40" t="s">
        <v>661</v>
      </c>
      <c r="C1119" s="41" t="s">
        <v>662</v>
      </c>
      <c r="D1119" s="25">
        <f t="shared" si="34"/>
        <v>0</v>
      </c>
      <c r="E1119" s="35">
        <f t="shared" si="35"/>
        <v>0</v>
      </c>
      <c r="F1119" s="29">
        <v>0</v>
      </c>
      <c r="G1119" s="30">
        <v>0</v>
      </c>
      <c r="H1119" s="22">
        <v>0</v>
      </c>
      <c r="I1119" s="22">
        <v>0</v>
      </c>
      <c r="J1119" s="49">
        <v>0</v>
      </c>
      <c r="K1119" s="50">
        <v>0</v>
      </c>
      <c r="L1119" s="22">
        <v>0</v>
      </c>
      <c r="M1119" s="22">
        <v>0</v>
      </c>
      <c r="N1119" s="49">
        <v>0</v>
      </c>
      <c r="O1119" s="50">
        <v>0</v>
      </c>
      <c r="P1119" s="19">
        <v>0</v>
      </c>
      <c r="Q1119" s="19">
        <v>0</v>
      </c>
      <c r="R1119" s="49"/>
      <c r="S1119" s="50"/>
      <c r="T1119" s="22"/>
      <c r="U1119" s="22"/>
      <c r="V1119" s="49"/>
      <c r="W1119" s="50"/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1650</v>
      </c>
      <c r="B1120" s="40" t="s">
        <v>663</v>
      </c>
      <c r="C1120" s="41" t="s">
        <v>664</v>
      </c>
      <c r="D1120" s="25">
        <f t="shared" si="34"/>
        <v>0</v>
      </c>
      <c r="E1120" s="35">
        <f t="shared" si="35"/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19"/>
      <c r="Q1120" s="19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1650</v>
      </c>
      <c r="B1121" s="40" t="s">
        <v>665</v>
      </c>
      <c r="C1121" s="41" t="s">
        <v>666</v>
      </c>
      <c r="D1121" s="25">
        <f t="shared" si="34"/>
        <v>0</v>
      </c>
      <c r="E1121" s="35">
        <f t="shared" si="35"/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1650</v>
      </c>
      <c r="B1122" s="40" t="s">
        <v>667</v>
      </c>
      <c r="C1122" s="41" t="s">
        <v>668</v>
      </c>
      <c r="D1122" s="25">
        <f t="shared" si="34"/>
        <v>0</v>
      </c>
      <c r="E1122" s="35">
        <f t="shared" si="35"/>
        <v>0</v>
      </c>
      <c r="F1122" s="29">
        <v>0</v>
      </c>
      <c r="G1122" s="30">
        <v>0</v>
      </c>
      <c r="H1122" s="22">
        <v>0</v>
      </c>
      <c r="I1122" s="22">
        <v>0</v>
      </c>
      <c r="J1122" s="49">
        <v>0</v>
      </c>
      <c r="K1122" s="50">
        <v>0</v>
      </c>
      <c r="L1122" s="22">
        <v>0</v>
      </c>
      <c r="M1122" s="22">
        <v>0</v>
      </c>
      <c r="N1122" s="49">
        <v>0</v>
      </c>
      <c r="O1122" s="50">
        <v>0</v>
      </c>
      <c r="P1122" s="22">
        <v>0</v>
      </c>
      <c r="Q1122" s="22">
        <v>0</v>
      </c>
      <c r="R1122" s="49"/>
      <c r="S1122" s="50"/>
      <c r="T1122" s="22"/>
      <c r="U1122" s="22"/>
      <c r="V1122" s="49"/>
      <c r="W1122" s="50"/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1650</v>
      </c>
      <c r="B1123" s="40" t="s">
        <v>669</v>
      </c>
      <c r="C1123" s="41" t="s">
        <v>670</v>
      </c>
      <c r="D1123" s="25">
        <f t="shared" si="34"/>
        <v>0</v>
      </c>
      <c r="E1123" s="35">
        <f t="shared" si="35"/>
        <v>0</v>
      </c>
      <c r="F1123" s="29"/>
      <c r="G1123" s="30"/>
      <c r="H1123" s="22"/>
      <c r="I1123" s="22"/>
      <c r="J1123" s="49"/>
      <c r="K1123" s="50"/>
      <c r="L1123" s="22"/>
      <c r="M1123" s="22"/>
      <c r="N1123" s="49"/>
      <c r="O1123" s="50"/>
      <c r="P1123" s="22"/>
      <c r="Q1123" s="22"/>
      <c r="R1123" s="49"/>
      <c r="S1123" s="50"/>
      <c r="T1123" s="22"/>
      <c r="U1123" s="22"/>
      <c r="V1123" s="49"/>
      <c r="W1123" s="50"/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1650</v>
      </c>
      <c r="B1124" s="40" t="s">
        <v>671</v>
      </c>
      <c r="C1124" s="41" t="s">
        <v>672</v>
      </c>
      <c r="D1124" s="25">
        <f t="shared" si="34"/>
        <v>0</v>
      </c>
      <c r="E1124" s="35">
        <f t="shared" si="35"/>
        <v>0</v>
      </c>
      <c r="F1124" s="29"/>
      <c r="G1124" s="30"/>
      <c r="H1124" s="22"/>
      <c r="I1124" s="22"/>
      <c r="J1124" s="49"/>
      <c r="K1124" s="50"/>
      <c r="L1124" s="22"/>
      <c r="M1124" s="22"/>
      <c r="N1124" s="49"/>
      <c r="O1124" s="50"/>
      <c r="P1124" s="22"/>
      <c r="Q1124" s="22"/>
      <c r="R1124" s="49"/>
      <c r="S1124" s="50"/>
      <c r="T1124" s="22"/>
      <c r="U1124" s="22"/>
      <c r="V1124" s="49"/>
      <c r="W1124" s="50"/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1650</v>
      </c>
      <c r="B1125" s="40" t="s">
        <v>673</v>
      </c>
      <c r="C1125" s="41" t="s">
        <v>674</v>
      </c>
      <c r="D1125" s="25">
        <f t="shared" si="34"/>
        <v>0</v>
      </c>
      <c r="E1125" s="35">
        <f t="shared" si="35"/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1650</v>
      </c>
      <c r="B1126" s="40" t="s">
        <v>675</v>
      </c>
      <c r="C1126" s="41" t="s">
        <v>676</v>
      </c>
      <c r="D1126" s="25">
        <f t="shared" si="34"/>
        <v>0</v>
      </c>
      <c r="E1126" s="35">
        <f t="shared" si="35"/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1650</v>
      </c>
      <c r="B1127" s="40" t="s">
        <v>677</v>
      </c>
      <c r="C1127" s="41" t="s">
        <v>678</v>
      </c>
      <c r="D1127" s="25">
        <f t="shared" si="34"/>
        <v>0</v>
      </c>
      <c r="E1127" s="35">
        <f t="shared" si="35"/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1650</v>
      </c>
      <c r="B1128" s="40" t="s">
        <v>679</v>
      </c>
      <c r="C1128" s="41" t="s">
        <v>680</v>
      </c>
      <c r="D1128" s="25">
        <f t="shared" si="34"/>
        <v>69000.149999999994</v>
      </c>
      <c r="E1128" s="35">
        <f t="shared" si="35"/>
        <v>0</v>
      </c>
      <c r="F1128" s="29">
        <v>0</v>
      </c>
      <c r="G1128" s="30">
        <v>0</v>
      </c>
      <c r="H1128" s="19">
        <v>0</v>
      </c>
      <c r="I1128" s="19">
        <v>0</v>
      </c>
      <c r="J1128" s="47">
        <v>0</v>
      </c>
      <c r="K1128" s="48">
        <v>0</v>
      </c>
      <c r="L1128" s="19">
        <v>69000.149999999994</v>
      </c>
      <c r="M1128" s="19">
        <v>0</v>
      </c>
      <c r="N1128" s="47"/>
      <c r="O1128" s="48"/>
      <c r="P1128" s="22"/>
      <c r="Q1128" s="22"/>
      <c r="R1128" s="47"/>
      <c r="S1128" s="48"/>
      <c r="T1128" s="19"/>
      <c r="U1128" s="19"/>
      <c r="V1128" s="47"/>
      <c r="W1128" s="48"/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1650</v>
      </c>
      <c r="B1129" s="40" t="s">
        <v>681</v>
      </c>
      <c r="C1129" s="41" t="s">
        <v>682</v>
      </c>
      <c r="D1129" s="25">
        <f t="shared" si="34"/>
        <v>0</v>
      </c>
      <c r="E1129" s="35">
        <f t="shared" si="35"/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22"/>
      <c r="Q1129" s="22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1650</v>
      </c>
      <c r="B1130" s="40" t="s">
        <v>683</v>
      </c>
      <c r="C1130" s="41" t="s">
        <v>684</v>
      </c>
      <c r="D1130" s="25">
        <f t="shared" si="34"/>
        <v>0</v>
      </c>
      <c r="E1130" s="35">
        <f t="shared" si="35"/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19"/>
      <c r="Q1130" s="19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1650</v>
      </c>
      <c r="B1131" s="40" t="s">
        <v>685</v>
      </c>
      <c r="C1131" s="41" t="s">
        <v>686</v>
      </c>
      <c r="D1131" s="25">
        <f t="shared" si="34"/>
        <v>0</v>
      </c>
      <c r="E1131" s="35">
        <f t="shared" si="35"/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1650</v>
      </c>
      <c r="B1132" s="40" t="s">
        <v>687</v>
      </c>
      <c r="C1132" s="41" t="s">
        <v>688</v>
      </c>
      <c r="D1132" s="25">
        <f t="shared" si="34"/>
        <v>0</v>
      </c>
      <c r="E1132" s="35">
        <f t="shared" si="35"/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1650</v>
      </c>
      <c r="B1133" s="40" t="s">
        <v>689</v>
      </c>
      <c r="C1133" s="41" t="s">
        <v>690</v>
      </c>
      <c r="D1133" s="25">
        <f t="shared" si="34"/>
        <v>0</v>
      </c>
      <c r="E1133" s="35">
        <f t="shared" si="35"/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1650</v>
      </c>
      <c r="B1134" s="40" t="s">
        <v>691</v>
      </c>
      <c r="C1134" s="41" t="s">
        <v>692</v>
      </c>
      <c r="D1134" s="25">
        <f t="shared" si="34"/>
        <v>0</v>
      </c>
      <c r="E1134" s="35">
        <f t="shared" si="35"/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1650</v>
      </c>
      <c r="B1135" s="40" t="s">
        <v>693</v>
      </c>
      <c r="C1135" s="41" t="s">
        <v>694</v>
      </c>
      <c r="D1135" s="25">
        <f t="shared" si="34"/>
        <v>0</v>
      </c>
      <c r="E1135" s="35">
        <f t="shared" si="35"/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1650</v>
      </c>
      <c r="B1136" s="40" t="s">
        <v>695</v>
      </c>
      <c r="C1136" s="41" t="s">
        <v>696</v>
      </c>
      <c r="D1136" s="25">
        <f t="shared" si="34"/>
        <v>0</v>
      </c>
      <c r="E1136" s="35">
        <f t="shared" si="35"/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1650</v>
      </c>
      <c r="B1137" s="40" t="s">
        <v>697</v>
      </c>
      <c r="C1137" s="41" t="s">
        <v>698</v>
      </c>
      <c r="D1137" s="25">
        <f t="shared" si="34"/>
        <v>0</v>
      </c>
      <c r="E1137" s="35">
        <f t="shared" si="35"/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1650</v>
      </c>
      <c r="B1138" s="40" t="s">
        <v>699</v>
      </c>
      <c r="C1138" s="41" t="s">
        <v>700</v>
      </c>
      <c r="D1138" s="25">
        <f t="shared" si="34"/>
        <v>0</v>
      </c>
      <c r="E1138" s="35">
        <f t="shared" si="35"/>
        <v>0</v>
      </c>
      <c r="F1138" s="29"/>
      <c r="G1138" s="30"/>
      <c r="H1138" s="19"/>
      <c r="I1138" s="19"/>
      <c r="J1138" s="47"/>
      <c r="K1138" s="48"/>
      <c r="L1138" s="19"/>
      <c r="M1138" s="19"/>
      <c r="N1138" s="47"/>
      <c r="O1138" s="48"/>
      <c r="P1138" s="22"/>
      <c r="Q1138" s="22"/>
      <c r="R1138" s="47"/>
      <c r="S1138" s="48"/>
      <c r="T1138" s="19"/>
      <c r="U1138" s="19"/>
      <c r="V1138" s="47"/>
      <c r="W1138" s="48"/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1650</v>
      </c>
      <c r="B1139" s="40" t="s">
        <v>701</v>
      </c>
      <c r="C1139" s="41" t="s">
        <v>702</v>
      </c>
      <c r="D1139" s="25">
        <f t="shared" si="34"/>
        <v>7022</v>
      </c>
      <c r="E1139" s="35">
        <f t="shared" si="35"/>
        <v>68232</v>
      </c>
      <c r="F1139" s="29">
        <v>0</v>
      </c>
      <c r="G1139" s="30">
        <v>21210</v>
      </c>
      <c r="H1139" s="22">
        <v>0</v>
      </c>
      <c r="I1139" s="22">
        <v>0</v>
      </c>
      <c r="J1139" s="49">
        <v>0</v>
      </c>
      <c r="K1139" s="50">
        <v>0</v>
      </c>
      <c r="L1139" s="22">
        <v>0</v>
      </c>
      <c r="M1139" s="22">
        <v>0</v>
      </c>
      <c r="N1139" s="49">
        <v>0</v>
      </c>
      <c r="O1139" s="50">
        <v>7022</v>
      </c>
      <c r="P1139" s="22">
        <v>7022</v>
      </c>
      <c r="Q1139" s="22">
        <v>40000</v>
      </c>
      <c r="R1139" s="49"/>
      <c r="S1139" s="50"/>
      <c r="T1139" s="22"/>
      <c r="U1139" s="22"/>
      <c r="V1139" s="49"/>
      <c r="W1139" s="50"/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1650</v>
      </c>
      <c r="B1140" s="40" t="s">
        <v>703</v>
      </c>
      <c r="C1140" s="41" t="s">
        <v>704</v>
      </c>
      <c r="D1140" s="25">
        <f t="shared" si="34"/>
        <v>0</v>
      </c>
      <c r="E1140" s="35">
        <f t="shared" si="35"/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19"/>
      <c r="Q1140" s="19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1650</v>
      </c>
      <c r="B1141" s="40" t="s">
        <v>705</v>
      </c>
      <c r="C1141" s="41" t="s">
        <v>706</v>
      </c>
      <c r="D1141" s="25">
        <f t="shared" si="34"/>
        <v>0</v>
      </c>
      <c r="E1141" s="35">
        <f t="shared" si="35"/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1650</v>
      </c>
      <c r="B1142" s="40" t="s">
        <v>707</v>
      </c>
      <c r="C1142" s="41" t="s">
        <v>708</v>
      </c>
      <c r="D1142" s="25">
        <f t="shared" si="34"/>
        <v>0</v>
      </c>
      <c r="E1142" s="35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9">
        <v>0</v>
      </c>
      <c r="K1142" s="50">
        <v>0</v>
      </c>
      <c r="L1142" s="22">
        <v>0</v>
      </c>
      <c r="M1142" s="22">
        <v>0</v>
      </c>
      <c r="N1142" s="49">
        <v>0</v>
      </c>
      <c r="O1142" s="50">
        <v>0</v>
      </c>
      <c r="P1142" s="22">
        <v>0</v>
      </c>
      <c r="Q1142" s="22">
        <v>0</v>
      </c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1650</v>
      </c>
      <c r="B1143" s="40" t="s">
        <v>709</v>
      </c>
      <c r="C1143" s="41" t="s">
        <v>710</v>
      </c>
      <c r="D1143" s="25">
        <f t="shared" si="34"/>
        <v>0</v>
      </c>
      <c r="E1143" s="35">
        <f t="shared" si="35"/>
        <v>0</v>
      </c>
      <c r="F1143" s="29"/>
      <c r="G1143" s="30"/>
      <c r="H1143" s="19"/>
      <c r="I1143" s="19"/>
      <c r="J1143" s="47"/>
      <c r="K1143" s="48"/>
      <c r="L1143" s="19"/>
      <c r="M1143" s="19"/>
      <c r="N1143" s="47"/>
      <c r="O1143" s="48"/>
      <c r="P1143" s="22"/>
      <c r="Q1143" s="22"/>
      <c r="R1143" s="47"/>
      <c r="S1143" s="48"/>
      <c r="T1143" s="19"/>
      <c r="U1143" s="19"/>
      <c r="V1143" s="47"/>
      <c r="W1143" s="48"/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1650</v>
      </c>
      <c r="B1144" s="40" t="s">
        <v>711</v>
      </c>
      <c r="C1144" s="41" t="s">
        <v>712</v>
      </c>
      <c r="D1144" s="25">
        <f t="shared" si="34"/>
        <v>907564.09</v>
      </c>
      <c r="E1144" s="35">
        <f t="shared" si="35"/>
        <v>468164.27</v>
      </c>
      <c r="F1144" s="29">
        <v>866486.73</v>
      </c>
      <c r="G1144" s="30">
        <v>7550</v>
      </c>
      <c r="H1144" s="19">
        <v>23872.01</v>
      </c>
      <c r="I1144" s="19">
        <v>43080</v>
      </c>
      <c r="J1144" s="47">
        <v>0</v>
      </c>
      <c r="K1144" s="48">
        <v>77766.509999999995</v>
      </c>
      <c r="L1144" s="19">
        <v>17205.34</v>
      </c>
      <c r="M1144" s="19">
        <v>339767.76</v>
      </c>
      <c r="N1144" s="47">
        <v>0</v>
      </c>
      <c r="O1144" s="48">
        <v>0</v>
      </c>
      <c r="P1144" s="22">
        <v>0.01</v>
      </c>
      <c r="Q1144" s="22">
        <v>0</v>
      </c>
      <c r="R1144" s="47"/>
      <c r="S1144" s="48"/>
      <c r="T1144" s="19"/>
      <c r="U1144" s="19"/>
      <c r="V1144" s="47"/>
      <c r="W1144" s="48"/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1650</v>
      </c>
      <c r="B1145" s="40" t="s">
        <v>713</v>
      </c>
      <c r="C1145" s="41" t="s">
        <v>714</v>
      </c>
      <c r="D1145" s="25">
        <f t="shared" si="34"/>
        <v>144625.47</v>
      </c>
      <c r="E1145" s="35">
        <f t="shared" si="35"/>
        <v>661539.53</v>
      </c>
      <c r="F1145" s="29">
        <v>0</v>
      </c>
      <c r="G1145" s="30">
        <v>355040.52</v>
      </c>
      <c r="H1145" s="19">
        <v>0</v>
      </c>
      <c r="I1145" s="19">
        <v>0</v>
      </c>
      <c r="J1145" s="47">
        <v>0</v>
      </c>
      <c r="K1145" s="48">
        <v>0</v>
      </c>
      <c r="L1145" s="19">
        <v>0</v>
      </c>
      <c r="M1145" s="19">
        <v>277603.20000000001</v>
      </c>
      <c r="N1145" s="47">
        <v>144625.47</v>
      </c>
      <c r="O1145" s="48">
        <v>0</v>
      </c>
      <c r="P1145" s="19">
        <v>0</v>
      </c>
      <c r="Q1145" s="19">
        <v>28895.81</v>
      </c>
      <c r="R1145" s="47"/>
      <c r="S1145" s="48"/>
      <c r="T1145" s="19"/>
      <c r="U1145" s="19"/>
      <c r="V1145" s="47"/>
      <c r="W1145" s="48"/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1650</v>
      </c>
      <c r="B1146" s="40" t="s">
        <v>715</v>
      </c>
      <c r="C1146" s="41" t="s">
        <v>716</v>
      </c>
      <c r="D1146" s="25">
        <f t="shared" si="34"/>
        <v>0</v>
      </c>
      <c r="E1146" s="35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/>
      <c r="S1146" s="48"/>
      <c r="T1146" s="19"/>
      <c r="U1146" s="19"/>
      <c r="V1146" s="47"/>
      <c r="W1146" s="48"/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1650</v>
      </c>
      <c r="B1147" s="40" t="s">
        <v>717</v>
      </c>
      <c r="C1147" s="41" t="s">
        <v>718</v>
      </c>
      <c r="D1147" s="25">
        <f t="shared" si="34"/>
        <v>0</v>
      </c>
      <c r="E1147" s="35">
        <f t="shared" si="35"/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1650</v>
      </c>
      <c r="B1148" s="40" t="s">
        <v>719</v>
      </c>
      <c r="C1148" s="41" t="s">
        <v>720</v>
      </c>
      <c r="D1148" s="25">
        <f t="shared" si="34"/>
        <v>0</v>
      </c>
      <c r="E1148" s="35">
        <f t="shared" si="35"/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19"/>
      <c r="Q1148" s="19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1650</v>
      </c>
      <c r="B1149" s="40" t="s">
        <v>721</v>
      </c>
      <c r="C1149" s="41" t="s">
        <v>722</v>
      </c>
      <c r="D1149" s="25">
        <f t="shared" si="34"/>
        <v>0</v>
      </c>
      <c r="E1149" s="35">
        <f t="shared" si="35"/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1650</v>
      </c>
      <c r="B1150" s="40" t="s">
        <v>723</v>
      </c>
      <c r="C1150" s="41" t="s">
        <v>724</v>
      </c>
      <c r="D1150" s="25">
        <f t="shared" si="34"/>
        <v>0</v>
      </c>
      <c r="E1150" s="35">
        <f t="shared" si="35"/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1650</v>
      </c>
      <c r="B1151" s="40" t="s">
        <v>725</v>
      </c>
      <c r="C1151" s="41" t="s">
        <v>726</v>
      </c>
      <c r="D1151" s="25">
        <f t="shared" si="34"/>
        <v>0</v>
      </c>
      <c r="E1151" s="35">
        <f t="shared" si="35"/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1650</v>
      </c>
      <c r="B1152" s="40" t="s">
        <v>727</v>
      </c>
      <c r="C1152" s="41" t="s">
        <v>728</v>
      </c>
      <c r="D1152" s="25">
        <f t="shared" si="34"/>
        <v>0</v>
      </c>
      <c r="E1152" s="35">
        <f t="shared" si="35"/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1650</v>
      </c>
      <c r="B1153" s="40" t="s">
        <v>729</v>
      </c>
      <c r="C1153" s="41" t="s">
        <v>730</v>
      </c>
      <c r="D1153" s="25">
        <f t="shared" si="34"/>
        <v>0</v>
      </c>
      <c r="E1153" s="35">
        <f t="shared" si="35"/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1650</v>
      </c>
      <c r="B1154" s="40" t="s">
        <v>731</v>
      </c>
      <c r="C1154" s="41" t="s">
        <v>732</v>
      </c>
      <c r="D1154" s="25">
        <f t="shared" si="34"/>
        <v>0</v>
      </c>
      <c r="E1154" s="35">
        <f t="shared" si="35"/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1650</v>
      </c>
      <c r="B1155" s="40" t="s">
        <v>733</v>
      </c>
      <c r="C1155" s="41" t="s">
        <v>734</v>
      </c>
      <c r="D1155" s="25">
        <f t="shared" si="34"/>
        <v>0</v>
      </c>
      <c r="E1155" s="35">
        <f t="shared" si="35"/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1650</v>
      </c>
      <c r="B1156" s="40" t="s">
        <v>735</v>
      </c>
      <c r="C1156" s="41" t="s">
        <v>736</v>
      </c>
      <c r="D1156" s="25">
        <f t="shared" ref="D1156:D1219" si="36">F1156+H1156+J1156+L1156+N1156+P1156+R1156+T1156+V1156+X1156+Z1156+AB1156</f>
        <v>0</v>
      </c>
      <c r="E1156" s="35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1650</v>
      </c>
      <c r="B1157" s="40" t="s">
        <v>737</v>
      </c>
      <c r="C1157" s="41" t="s">
        <v>738</v>
      </c>
      <c r="D1157" s="25">
        <f t="shared" si="36"/>
        <v>0</v>
      </c>
      <c r="E1157" s="35">
        <f t="shared" si="37"/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1650</v>
      </c>
      <c r="B1158" s="40" t="s">
        <v>739</v>
      </c>
      <c r="C1158" s="41" t="s">
        <v>740</v>
      </c>
      <c r="D1158" s="25">
        <f t="shared" si="36"/>
        <v>0</v>
      </c>
      <c r="E1158" s="35">
        <f t="shared" si="37"/>
        <v>0</v>
      </c>
      <c r="F1158" s="31"/>
      <c r="G1158" s="32"/>
      <c r="H1158" s="22"/>
      <c r="I1158" s="22"/>
      <c r="J1158" s="49"/>
      <c r="K1158" s="50"/>
      <c r="L1158" s="22"/>
      <c r="M1158" s="22"/>
      <c r="N1158" s="49"/>
      <c r="O1158" s="50"/>
      <c r="P1158" s="22"/>
      <c r="Q1158" s="22"/>
      <c r="R1158" s="49"/>
      <c r="S1158" s="50"/>
      <c r="T1158" s="22"/>
      <c r="U1158" s="22"/>
      <c r="V1158" s="49"/>
      <c r="W1158" s="50"/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1650</v>
      </c>
      <c r="B1159" s="40" t="s">
        <v>741</v>
      </c>
      <c r="C1159" s="41" t="s">
        <v>742</v>
      </c>
      <c r="D1159" s="25">
        <f t="shared" si="36"/>
        <v>0</v>
      </c>
      <c r="E1159" s="35">
        <f t="shared" si="37"/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1650</v>
      </c>
      <c r="B1160" s="40" t="s">
        <v>743</v>
      </c>
      <c r="C1160" s="41" t="s">
        <v>744</v>
      </c>
      <c r="D1160" s="25">
        <f t="shared" si="36"/>
        <v>0</v>
      </c>
      <c r="E1160" s="35">
        <f t="shared" si="37"/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1650</v>
      </c>
      <c r="B1161" s="40" t="s">
        <v>745</v>
      </c>
      <c r="C1161" s="41" t="s">
        <v>746</v>
      </c>
      <c r="D1161" s="25">
        <f t="shared" si="36"/>
        <v>0</v>
      </c>
      <c r="E1161" s="35">
        <f t="shared" si="37"/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1650</v>
      </c>
      <c r="B1162" s="40" t="s">
        <v>747</v>
      </c>
      <c r="C1162" s="41" t="s">
        <v>748</v>
      </c>
      <c r="D1162" s="25">
        <f t="shared" si="36"/>
        <v>0</v>
      </c>
      <c r="E1162" s="35">
        <f t="shared" si="37"/>
        <v>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/>
      <c r="S1162" s="50"/>
      <c r="T1162" s="22"/>
      <c r="U1162" s="22"/>
      <c r="V1162" s="49"/>
      <c r="W1162" s="50"/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1650</v>
      </c>
      <c r="B1163" s="40" t="s">
        <v>749</v>
      </c>
      <c r="C1163" s="41" t="s">
        <v>750</v>
      </c>
      <c r="D1163" s="25">
        <f t="shared" si="36"/>
        <v>0</v>
      </c>
      <c r="E1163" s="35">
        <f t="shared" si="37"/>
        <v>0</v>
      </c>
      <c r="F1163" s="31"/>
      <c r="G1163" s="32"/>
      <c r="H1163" s="22"/>
      <c r="I1163" s="22"/>
      <c r="J1163" s="49"/>
      <c r="K1163" s="50"/>
      <c r="L1163" s="22"/>
      <c r="M1163" s="22"/>
      <c r="N1163" s="49"/>
      <c r="O1163" s="50"/>
      <c r="P1163" s="22"/>
      <c r="Q1163" s="22"/>
      <c r="R1163" s="49"/>
      <c r="S1163" s="50"/>
      <c r="T1163" s="22"/>
      <c r="U1163" s="22"/>
      <c r="V1163" s="49"/>
      <c r="W1163" s="50"/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1650</v>
      </c>
      <c r="B1164" s="40" t="s">
        <v>751</v>
      </c>
      <c r="C1164" s="41" t="s">
        <v>752</v>
      </c>
      <c r="D1164" s="25">
        <f t="shared" si="36"/>
        <v>0</v>
      </c>
      <c r="E1164" s="35">
        <f t="shared" si="37"/>
        <v>0</v>
      </c>
      <c r="F1164" s="31"/>
      <c r="G1164" s="32"/>
      <c r="H1164" s="22"/>
      <c r="I1164" s="22"/>
      <c r="J1164" s="49"/>
      <c r="K1164" s="50"/>
      <c r="L1164" s="22"/>
      <c r="M1164" s="22"/>
      <c r="N1164" s="49"/>
      <c r="O1164" s="50"/>
      <c r="P1164" s="22"/>
      <c r="Q1164" s="22"/>
      <c r="R1164" s="49"/>
      <c r="S1164" s="50"/>
      <c r="T1164" s="22"/>
      <c r="U1164" s="22"/>
      <c r="V1164" s="49"/>
      <c r="W1164" s="50"/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1650</v>
      </c>
      <c r="B1165" s="40" t="s">
        <v>753</v>
      </c>
      <c r="C1165" s="41" t="s">
        <v>754</v>
      </c>
      <c r="D1165" s="25">
        <f t="shared" si="36"/>
        <v>0</v>
      </c>
      <c r="E1165" s="35">
        <f t="shared" si="37"/>
        <v>0</v>
      </c>
      <c r="F1165" s="31"/>
      <c r="G1165" s="32"/>
      <c r="H1165" s="22"/>
      <c r="I1165" s="22"/>
      <c r="J1165" s="49"/>
      <c r="K1165" s="50"/>
      <c r="L1165" s="22"/>
      <c r="M1165" s="22"/>
      <c r="N1165" s="49"/>
      <c r="O1165" s="50"/>
      <c r="P1165" s="22"/>
      <c r="Q1165" s="22"/>
      <c r="R1165" s="49"/>
      <c r="S1165" s="50"/>
      <c r="T1165" s="22"/>
      <c r="U1165" s="22"/>
      <c r="V1165" s="49"/>
      <c r="W1165" s="50"/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1650</v>
      </c>
      <c r="B1166" s="40" t="s">
        <v>755</v>
      </c>
      <c r="C1166" s="41" t="s">
        <v>756</v>
      </c>
      <c r="D1166" s="25">
        <f t="shared" si="36"/>
        <v>0</v>
      </c>
      <c r="E1166" s="35">
        <f t="shared" si="37"/>
        <v>42750</v>
      </c>
      <c r="F1166" s="29">
        <v>0</v>
      </c>
      <c r="G1166" s="30">
        <v>10400</v>
      </c>
      <c r="H1166" s="19">
        <v>0</v>
      </c>
      <c r="I1166" s="19">
        <v>6000</v>
      </c>
      <c r="J1166" s="47">
        <v>0</v>
      </c>
      <c r="K1166" s="48">
        <v>3700</v>
      </c>
      <c r="L1166" s="19">
        <v>0</v>
      </c>
      <c r="M1166" s="19">
        <v>10850</v>
      </c>
      <c r="N1166" s="47">
        <v>0</v>
      </c>
      <c r="O1166" s="48">
        <v>6150</v>
      </c>
      <c r="P1166" s="22">
        <v>0</v>
      </c>
      <c r="Q1166" s="22">
        <v>5650</v>
      </c>
      <c r="R1166" s="47"/>
      <c r="S1166" s="48"/>
      <c r="T1166" s="19"/>
      <c r="U1166" s="19"/>
      <c r="V1166" s="47"/>
      <c r="W1166" s="48"/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1650</v>
      </c>
      <c r="B1167" s="40" t="s">
        <v>757</v>
      </c>
      <c r="C1167" s="41" t="s">
        <v>758</v>
      </c>
      <c r="D1167" s="25">
        <f t="shared" si="36"/>
        <v>0</v>
      </c>
      <c r="E1167" s="35">
        <f t="shared" si="37"/>
        <v>1380379.83</v>
      </c>
      <c r="F1167" s="31">
        <v>0</v>
      </c>
      <c r="G1167" s="32">
        <v>439697.95</v>
      </c>
      <c r="H1167" s="22">
        <v>0</v>
      </c>
      <c r="I1167" s="22">
        <v>127303.94</v>
      </c>
      <c r="J1167" s="49">
        <v>0</v>
      </c>
      <c r="K1167" s="50">
        <v>83337.440000000002</v>
      </c>
      <c r="L1167" s="22">
        <v>0</v>
      </c>
      <c r="M1167" s="22">
        <v>282737.87</v>
      </c>
      <c r="N1167" s="49">
        <v>0</v>
      </c>
      <c r="O1167" s="50">
        <v>380528.44</v>
      </c>
      <c r="P1167" s="22">
        <v>0</v>
      </c>
      <c r="Q1167" s="22">
        <v>66774.19</v>
      </c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1650</v>
      </c>
      <c r="B1168" s="40" t="s">
        <v>759</v>
      </c>
      <c r="C1168" s="41" t="s">
        <v>760</v>
      </c>
      <c r="D1168" s="25">
        <f t="shared" si="36"/>
        <v>0</v>
      </c>
      <c r="E1168" s="35">
        <f t="shared" si="37"/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19"/>
      <c r="Q1168" s="19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1650</v>
      </c>
      <c r="B1169" s="40" t="s">
        <v>761</v>
      </c>
      <c r="C1169" s="41" t="s">
        <v>762</v>
      </c>
      <c r="D1169" s="25">
        <f t="shared" si="36"/>
        <v>0</v>
      </c>
      <c r="E1169" s="35">
        <f t="shared" si="37"/>
        <v>0</v>
      </c>
      <c r="F1169" s="29"/>
      <c r="G1169" s="30"/>
      <c r="H1169" s="19"/>
      <c r="I1169" s="19"/>
      <c r="J1169" s="47"/>
      <c r="K1169" s="48"/>
      <c r="L1169" s="19"/>
      <c r="M1169" s="19"/>
      <c r="N1169" s="47"/>
      <c r="O1169" s="48"/>
      <c r="P1169" s="22"/>
      <c r="Q1169" s="22"/>
      <c r="R1169" s="47"/>
      <c r="S1169" s="48"/>
      <c r="T1169" s="19"/>
      <c r="U1169" s="19"/>
      <c r="V1169" s="47"/>
      <c r="W1169" s="48"/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1650</v>
      </c>
      <c r="B1170" s="40" t="s">
        <v>763</v>
      </c>
      <c r="C1170" s="41" t="s">
        <v>764</v>
      </c>
      <c r="D1170" s="25">
        <f t="shared" si="36"/>
        <v>243510</v>
      </c>
      <c r="E1170" s="35">
        <f t="shared" si="37"/>
        <v>1277191</v>
      </c>
      <c r="F1170" s="29">
        <v>20371</v>
      </c>
      <c r="G1170" s="30">
        <v>193070.75</v>
      </c>
      <c r="H1170" s="19">
        <v>84142</v>
      </c>
      <c r="I1170" s="19">
        <v>153562.75</v>
      </c>
      <c r="J1170" s="47">
        <v>35523</v>
      </c>
      <c r="K1170" s="48">
        <v>171233.25</v>
      </c>
      <c r="L1170" s="19">
        <v>21809</v>
      </c>
      <c r="M1170" s="19">
        <v>255376.75</v>
      </c>
      <c r="N1170" s="47">
        <v>53207</v>
      </c>
      <c r="O1170" s="48">
        <v>301305.25</v>
      </c>
      <c r="P1170" s="22">
        <v>28458</v>
      </c>
      <c r="Q1170" s="22">
        <v>202642.25</v>
      </c>
      <c r="R1170" s="47"/>
      <c r="S1170" s="48"/>
      <c r="T1170" s="19"/>
      <c r="U1170" s="19"/>
      <c r="V1170" s="47"/>
      <c r="W1170" s="48"/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1650</v>
      </c>
      <c r="B1171" s="40" t="s">
        <v>765</v>
      </c>
      <c r="C1171" s="41" t="s">
        <v>766</v>
      </c>
      <c r="D1171" s="25">
        <f t="shared" si="36"/>
        <v>3899</v>
      </c>
      <c r="E1171" s="35">
        <f t="shared" si="37"/>
        <v>864874.7</v>
      </c>
      <c r="F1171" s="29">
        <v>0</v>
      </c>
      <c r="G1171" s="30">
        <v>158233</v>
      </c>
      <c r="H1171" s="19">
        <v>0</v>
      </c>
      <c r="I1171" s="19">
        <v>126231</v>
      </c>
      <c r="J1171" s="47">
        <v>0</v>
      </c>
      <c r="K1171" s="48">
        <v>131158</v>
      </c>
      <c r="L1171" s="19">
        <v>0</v>
      </c>
      <c r="M1171" s="19">
        <v>126870</v>
      </c>
      <c r="N1171" s="47">
        <v>0</v>
      </c>
      <c r="O1171" s="48">
        <v>150260</v>
      </c>
      <c r="P1171" s="19">
        <v>3899</v>
      </c>
      <c r="Q1171" s="19">
        <v>172122.7</v>
      </c>
      <c r="R1171" s="47"/>
      <c r="S1171" s="48"/>
      <c r="T1171" s="19"/>
      <c r="U1171" s="19"/>
      <c r="V1171" s="47"/>
      <c r="W1171" s="48"/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1650</v>
      </c>
      <c r="B1172" s="40" t="s">
        <v>767</v>
      </c>
      <c r="C1172" s="41" t="s">
        <v>768</v>
      </c>
      <c r="D1172" s="25">
        <f t="shared" si="36"/>
        <v>0</v>
      </c>
      <c r="E1172" s="35">
        <f t="shared" si="37"/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1650</v>
      </c>
      <c r="B1173" s="40" t="s">
        <v>769</v>
      </c>
      <c r="C1173" s="41" t="s">
        <v>770</v>
      </c>
      <c r="D1173" s="25">
        <f t="shared" si="36"/>
        <v>0</v>
      </c>
      <c r="E1173" s="35">
        <f t="shared" si="37"/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19"/>
      <c r="Q1173" s="19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1650</v>
      </c>
      <c r="B1174" s="40" t="s">
        <v>771</v>
      </c>
      <c r="C1174" s="41" t="s">
        <v>772</v>
      </c>
      <c r="D1174" s="25">
        <f t="shared" si="36"/>
        <v>0</v>
      </c>
      <c r="E1174" s="35">
        <f t="shared" si="37"/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1650</v>
      </c>
      <c r="B1175" s="40" t="s">
        <v>773</v>
      </c>
      <c r="C1175" s="41" t="s">
        <v>774</v>
      </c>
      <c r="D1175" s="25">
        <f t="shared" si="36"/>
        <v>0</v>
      </c>
      <c r="E1175" s="35">
        <f t="shared" si="37"/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1650</v>
      </c>
      <c r="B1176" s="40" t="s">
        <v>775</v>
      </c>
      <c r="C1176" s="41" t="s">
        <v>776</v>
      </c>
      <c r="D1176" s="25">
        <f t="shared" si="36"/>
        <v>11930</v>
      </c>
      <c r="E1176" s="35">
        <f t="shared" si="37"/>
        <v>4915492.55</v>
      </c>
      <c r="F1176" s="29">
        <v>0</v>
      </c>
      <c r="G1176" s="30">
        <v>862525.25</v>
      </c>
      <c r="H1176" s="19">
        <v>0</v>
      </c>
      <c r="I1176" s="19">
        <v>745070.3</v>
      </c>
      <c r="J1176" s="47">
        <v>0</v>
      </c>
      <c r="K1176" s="48">
        <v>756628.75</v>
      </c>
      <c r="L1176" s="19">
        <v>0</v>
      </c>
      <c r="M1176" s="19">
        <v>819393</v>
      </c>
      <c r="N1176" s="47">
        <v>7280</v>
      </c>
      <c r="O1176" s="48">
        <v>925953.75</v>
      </c>
      <c r="P1176" s="22">
        <v>4650</v>
      </c>
      <c r="Q1176" s="22">
        <v>805921.5</v>
      </c>
      <c r="R1176" s="47"/>
      <c r="S1176" s="48"/>
      <c r="T1176" s="19"/>
      <c r="U1176" s="19"/>
      <c r="V1176" s="47"/>
      <c r="W1176" s="48"/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1650</v>
      </c>
      <c r="B1177" s="40" t="s">
        <v>777</v>
      </c>
      <c r="C1177" s="41" t="s">
        <v>778</v>
      </c>
      <c r="D1177" s="25">
        <f t="shared" si="36"/>
        <v>0</v>
      </c>
      <c r="E1177" s="35">
        <f t="shared" si="37"/>
        <v>466339.85</v>
      </c>
      <c r="F1177" s="29">
        <v>0</v>
      </c>
      <c r="G1177" s="30">
        <v>108171</v>
      </c>
      <c r="H1177" s="19">
        <v>0</v>
      </c>
      <c r="I1177" s="19">
        <v>73050</v>
      </c>
      <c r="J1177" s="47">
        <v>0</v>
      </c>
      <c r="K1177" s="48">
        <v>33923.5</v>
      </c>
      <c r="L1177" s="19">
        <v>0</v>
      </c>
      <c r="M1177" s="19">
        <v>110637</v>
      </c>
      <c r="N1177" s="47">
        <v>0</v>
      </c>
      <c r="O1177" s="48">
        <v>47455.55</v>
      </c>
      <c r="P1177" s="22">
        <v>0</v>
      </c>
      <c r="Q1177" s="22">
        <v>93102.8</v>
      </c>
      <c r="R1177" s="47"/>
      <c r="S1177" s="48"/>
      <c r="T1177" s="19"/>
      <c r="U1177" s="19"/>
      <c r="V1177" s="47"/>
      <c r="W1177" s="48"/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1650</v>
      </c>
      <c r="B1178" s="40" t="s">
        <v>779</v>
      </c>
      <c r="C1178" s="41" t="s">
        <v>780</v>
      </c>
      <c r="D1178" s="25">
        <f t="shared" si="36"/>
        <v>151575.31</v>
      </c>
      <c r="E1178" s="35">
        <f t="shared" si="37"/>
        <v>0</v>
      </c>
      <c r="F1178" s="29"/>
      <c r="G1178" s="30"/>
      <c r="H1178" s="19">
        <v>16655.3</v>
      </c>
      <c r="I1178" s="19">
        <v>0</v>
      </c>
      <c r="J1178" s="47">
        <v>3606</v>
      </c>
      <c r="K1178" s="48">
        <v>0</v>
      </c>
      <c r="L1178" s="19">
        <v>81767.259999999995</v>
      </c>
      <c r="M1178" s="19">
        <v>0</v>
      </c>
      <c r="N1178" s="47">
        <v>0</v>
      </c>
      <c r="O1178" s="48">
        <v>0</v>
      </c>
      <c r="P1178" s="19">
        <v>49546.75</v>
      </c>
      <c r="Q1178" s="19">
        <v>0</v>
      </c>
      <c r="R1178" s="47"/>
      <c r="S1178" s="48"/>
      <c r="T1178" s="19"/>
      <c r="U1178" s="19"/>
      <c r="V1178" s="47"/>
      <c r="W1178" s="48"/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1650</v>
      </c>
      <c r="B1179" s="40" t="s">
        <v>781</v>
      </c>
      <c r="C1179" s="41" t="s">
        <v>782</v>
      </c>
      <c r="D1179" s="25">
        <f t="shared" si="36"/>
        <v>0</v>
      </c>
      <c r="E1179" s="35">
        <f t="shared" si="37"/>
        <v>121452.68999999999</v>
      </c>
      <c r="F1179" s="29">
        <v>0</v>
      </c>
      <c r="G1179" s="30">
        <v>54070</v>
      </c>
      <c r="H1179" s="19">
        <v>0</v>
      </c>
      <c r="I1179" s="19">
        <v>34926.28</v>
      </c>
      <c r="J1179" s="47">
        <v>0</v>
      </c>
      <c r="K1179" s="48">
        <v>4749</v>
      </c>
      <c r="L1179" s="19">
        <v>0</v>
      </c>
      <c r="M1179" s="19">
        <v>15031.64</v>
      </c>
      <c r="N1179" s="47">
        <v>0</v>
      </c>
      <c r="O1179" s="48">
        <v>2620.9</v>
      </c>
      <c r="P1179" s="19">
        <v>0</v>
      </c>
      <c r="Q1179" s="19">
        <v>10054.870000000001</v>
      </c>
      <c r="R1179" s="47"/>
      <c r="S1179" s="48"/>
      <c r="T1179" s="19"/>
      <c r="U1179" s="19"/>
      <c r="V1179" s="47"/>
      <c r="W1179" s="48"/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1650</v>
      </c>
      <c r="B1180" s="40" t="s">
        <v>783</v>
      </c>
      <c r="C1180" s="41" t="s">
        <v>784</v>
      </c>
      <c r="D1180" s="25">
        <f t="shared" si="36"/>
        <v>0</v>
      </c>
      <c r="E1180" s="35">
        <f t="shared" si="37"/>
        <v>67796</v>
      </c>
      <c r="F1180" s="29">
        <v>0</v>
      </c>
      <c r="G1180" s="30">
        <v>26940</v>
      </c>
      <c r="H1180" s="19">
        <v>0</v>
      </c>
      <c r="I1180" s="19">
        <v>8501</v>
      </c>
      <c r="J1180" s="47">
        <v>0</v>
      </c>
      <c r="K1180" s="48">
        <v>11272</v>
      </c>
      <c r="L1180" s="19">
        <v>0</v>
      </c>
      <c r="M1180" s="19">
        <v>12923</v>
      </c>
      <c r="N1180" s="47">
        <v>0</v>
      </c>
      <c r="O1180" s="48">
        <v>8160</v>
      </c>
      <c r="P1180" s="19">
        <v>0</v>
      </c>
      <c r="Q1180" s="19">
        <v>0</v>
      </c>
      <c r="R1180" s="47"/>
      <c r="S1180" s="48"/>
      <c r="T1180" s="19"/>
      <c r="U1180" s="19"/>
      <c r="V1180" s="47"/>
      <c r="W1180" s="48"/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1650</v>
      </c>
      <c r="B1181" s="40" t="s">
        <v>785</v>
      </c>
      <c r="C1181" s="41" t="s">
        <v>786</v>
      </c>
      <c r="D1181" s="25">
        <f t="shared" si="36"/>
        <v>3662</v>
      </c>
      <c r="E1181" s="35">
        <f t="shared" si="37"/>
        <v>39472</v>
      </c>
      <c r="F1181" s="29">
        <v>0</v>
      </c>
      <c r="G1181" s="30">
        <v>17630</v>
      </c>
      <c r="H1181" s="19">
        <v>0</v>
      </c>
      <c r="I1181" s="19">
        <v>1412</v>
      </c>
      <c r="J1181" s="47">
        <v>0</v>
      </c>
      <c r="K1181" s="48">
        <v>12740</v>
      </c>
      <c r="L1181" s="19">
        <v>0</v>
      </c>
      <c r="M1181" s="19">
        <v>4216</v>
      </c>
      <c r="N1181" s="47">
        <v>3662</v>
      </c>
      <c r="O1181" s="48">
        <v>2874</v>
      </c>
      <c r="P1181" s="19">
        <v>0</v>
      </c>
      <c r="Q1181" s="19">
        <v>600</v>
      </c>
      <c r="R1181" s="47"/>
      <c r="S1181" s="48"/>
      <c r="T1181" s="19"/>
      <c r="U1181" s="19"/>
      <c r="V1181" s="47"/>
      <c r="W1181" s="48"/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1650</v>
      </c>
      <c r="B1182" s="40" t="s">
        <v>787</v>
      </c>
      <c r="C1182" s="41" t="s">
        <v>788</v>
      </c>
      <c r="D1182" s="25">
        <f t="shared" si="36"/>
        <v>8441</v>
      </c>
      <c r="E1182" s="35">
        <f t="shared" si="37"/>
        <v>798026.75</v>
      </c>
      <c r="F1182" s="29">
        <v>0</v>
      </c>
      <c r="G1182" s="30">
        <v>110874.75</v>
      </c>
      <c r="H1182" s="19">
        <v>0</v>
      </c>
      <c r="I1182" s="19">
        <v>137988.75</v>
      </c>
      <c r="J1182" s="47">
        <v>0</v>
      </c>
      <c r="K1182" s="48">
        <v>133395.5</v>
      </c>
      <c r="L1182" s="19">
        <v>100</v>
      </c>
      <c r="M1182" s="19">
        <v>155098.5</v>
      </c>
      <c r="N1182" s="47">
        <v>3950</v>
      </c>
      <c r="O1182" s="48">
        <v>143353.25</v>
      </c>
      <c r="P1182" s="19">
        <v>4391</v>
      </c>
      <c r="Q1182" s="19">
        <v>117316</v>
      </c>
      <c r="R1182" s="47"/>
      <c r="S1182" s="48"/>
      <c r="T1182" s="19"/>
      <c r="U1182" s="19"/>
      <c r="V1182" s="47"/>
      <c r="W1182" s="48"/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1650</v>
      </c>
      <c r="B1183" s="40" t="s">
        <v>789</v>
      </c>
      <c r="C1183" s="41" t="s">
        <v>790</v>
      </c>
      <c r="D1183" s="25">
        <f t="shared" si="36"/>
        <v>0</v>
      </c>
      <c r="E1183" s="35">
        <f t="shared" si="37"/>
        <v>26132.25</v>
      </c>
      <c r="F1183" s="29">
        <v>0</v>
      </c>
      <c r="G1183" s="30">
        <v>7770</v>
      </c>
      <c r="H1183" s="19">
        <v>0</v>
      </c>
      <c r="I1183" s="19">
        <v>2076.25</v>
      </c>
      <c r="J1183" s="47">
        <v>0</v>
      </c>
      <c r="K1183" s="48">
        <v>0</v>
      </c>
      <c r="L1183" s="19">
        <v>0</v>
      </c>
      <c r="M1183" s="19">
        <v>7862</v>
      </c>
      <c r="N1183" s="47">
        <v>0</v>
      </c>
      <c r="O1183" s="48">
        <v>4794.5</v>
      </c>
      <c r="P1183" s="19">
        <v>0</v>
      </c>
      <c r="Q1183" s="19">
        <v>3629.5</v>
      </c>
      <c r="R1183" s="47"/>
      <c r="S1183" s="48"/>
      <c r="T1183" s="19"/>
      <c r="U1183" s="19"/>
      <c r="V1183" s="47"/>
      <c r="W1183" s="48"/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1650</v>
      </c>
      <c r="B1184" s="40" t="s">
        <v>791</v>
      </c>
      <c r="C1184" s="41" t="s">
        <v>792</v>
      </c>
      <c r="D1184" s="25">
        <f t="shared" si="36"/>
        <v>49422.549999999996</v>
      </c>
      <c r="E1184" s="35">
        <f t="shared" si="37"/>
        <v>0</v>
      </c>
      <c r="F1184" s="29">
        <v>6780.5</v>
      </c>
      <c r="G1184" s="30">
        <v>0</v>
      </c>
      <c r="H1184" s="19">
        <v>10383.700000000001</v>
      </c>
      <c r="I1184" s="19">
        <v>0</v>
      </c>
      <c r="J1184" s="47">
        <v>6454</v>
      </c>
      <c r="K1184" s="48">
        <v>0</v>
      </c>
      <c r="L1184" s="19">
        <v>13444.25</v>
      </c>
      <c r="M1184" s="19">
        <v>0</v>
      </c>
      <c r="N1184" s="47">
        <v>6693.2</v>
      </c>
      <c r="O1184" s="48">
        <v>0</v>
      </c>
      <c r="P1184" s="19">
        <v>5666.9</v>
      </c>
      <c r="Q1184" s="19">
        <v>0</v>
      </c>
      <c r="R1184" s="47"/>
      <c r="S1184" s="48"/>
      <c r="T1184" s="19"/>
      <c r="U1184" s="19"/>
      <c r="V1184" s="47"/>
      <c r="W1184" s="48"/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1650</v>
      </c>
      <c r="B1185" s="40" t="s">
        <v>793</v>
      </c>
      <c r="C1185" s="41" t="s">
        <v>794</v>
      </c>
      <c r="D1185" s="25">
        <f t="shared" si="36"/>
        <v>0</v>
      </c>
      <c r="E1185" s="35">
        <f t="shared" si="37"/>
        <v>9833.1899999999987</v>
      </c>
      <c r="F1185" s="29"/>
      <c r="G1185" s="30"/>
      <c r="H1185" s="19"/>
      <c r="I1185" s="19"/>
      <c r="J1185" s="47">
        <v>0</v>
      </c>
      <c r="K1185" s="48">
        <v>4774.4799999999996</v>
      </c>
      <c r="L1185" s="19">
        <v>0</v>
      </c>
      <c r="M1185" s="19">
        <v>1767.07</v>
      </c>
      <c r="N1185" s="47">
        <v>0</v>
      </c>
      <c r="O1185" s="48">
        <v>2761.34</v>
      </c>
      <c r="P1185" s="19">
        <v>0</v>
      </c>
      <c r="Q1185" s="19">
        <v>530.29999999999995</v>
      </c>
      <c r="R1185" s="47"/>
      <c r="S1185" s="48"/>
      <c r="T1185" s="19"/>
      <c r="U1185" s="19"/>
      <c r="V1185" s="47"/>
      <c r="W1185" s="48"/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1650</v>
      </c>
      <c r="B1186" s="40" t="s">
        <v>795</v>
      </c>
      <c r="C1186" s="41" t="s">
        <v>796</v>
      </c>
      <c r="D1186" s="25">
        <f t="shared" si="36"/>
        <v>565</v>
      </c>
      <c r="E1186" s="35">
        <f t="shared" si="37"/>
        <v>166960</v>
      </c>
      <c r="F1186" s="31">
        <v>0</v>
      </c>
      <c r="G1186" s="32">
        <v>28599</v>
      </c>
      <c r="H1186" s="22">
        <v>30</v>
      </c>
      <c r="I1186" s="22">
        <v>25592</v>
      </c>
      <c r="J1186" s="49">
        <v>0</v>
      </c>
      <c r="K1186" s="50">
        <v>29915</v>
      </c>
      <c r="L1186" s="22">
        <v>427</v>
      </c>
      <c r="M1186" s="22">
        <v>22021</v>
      </c>
      <c r="N1186" s="49">
        <v>108</v>
      </c>
      <c r="O1186" s="50">
        <v>39684</v>
      </c>
      <c r="P1186" s="19">
        <v>0</v>
      </c>
      <c r="Q1186" s="19">
        <v>21149</v>
      </c>
      <c r="R1186" s="49"/>
      <c r="S1186" s="50"/>
      <c r="T1186" s="22"/>
      <c r="U1186" s="22"/>
      <c r="V1186" s="49"/>
      <c r="W1186" s="50"/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1650</v>
      </c>
      <c r="B1187" s="40" t="s">
        <v>797</v>
      </c>
      <c r="C1187" s="41" t="s">
        <v>798</v>
      </c>
      <c r="D1187" s="25">
        <f t="shared" si="36"/>
        <v>0</v>
      </c>
      <c r="E1187" s="35">
        <f t="shared" si="37"/>
        <v>49297</v>
      </c>
      <c r="F1187" s="31"/>
      <c r="G1187" s="32"/>
      <c r="H1187" s="22"/>
      <c r="I1187" s="22"/>
      <c r="J1187" s="49"/>
      <c r="K1187" s="50"/>
      <c r="L1187" s="22">
        <v>0</v>
      </c>
      <c r="M1187" s="22">
        <v>27008</v>
      </c>
      <c r="N1187" s="49">
        <v>0</v>
      </c>
      <c r="O1187" s="50">
        <v>0</v>
      </c>
      <c r="P1187" s="19">
        <v>0</v>
      </c>
      <c r="Q1187" s="19">
        <v>22289</v>
      </c>
      <c r="R1187" s="49"/>
      <c r="S1187" s="50"/>
      <c r="T1187" s="22"/>
      <c r="U1187" s="22"/>
      <c r="V1187" s="49"/>
      <c r="W1187" s="50"/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1650</v>
      </c>
      <c r="B1188" s="40" t="s">
        <v>799</v>
      </c>
      <c r="C1188" s="41" t="s">
        <v>800</v>
      </c>
      <c r="D1188" s="25">
        <f t="shared" si="36"/>
        <v>0</v>
      </c>
      <c r="E1188" s="35">
        <f t="shared" si="37"/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1650</v>
      </c>
      <c r="B1189" s="40" t="s">
        <v>801</v>
      </c>
      <c r="C1189" s="41" t="s">
        <v>802</v>
      </c>
      <c r="D1189" s="25">
        <f t="shared" si="36"/>
        <v>0</v>
      </c>
      <c r="E1189" s="35">
        <f t="shared" si="37"/>
        <v>0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/>
      <c r="U1189" s="22"/>
      <c r="V1189" s="49"/>
      <c r="W1189" s="50"/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1650</v>
      </c>
      <c r="B1190" s="40" t="s">
        <v>803</v>
      </c>
      <c r="C1190" s="41" t="s">
        <v>804</v>
      </c>
      <c r="D1190" s="25">
        <f t="shared" si="36"/>
        <v>897236</v>
      </c>
      <c r="E1190" s="35">
        <f t="shared" si="37"/>
        <v>17321966</v>
      </c>
      <c r="F1190" s="29">
        <v>0</v>
      </c>
      <c r="G1190" s="30">
        <v>2614100</v>
      </c>
      <c r="H1190" s="19">
        <v>11508</v>
      </c>
      <c r="I1190" s="19">
        <v>2440064</v>
      </c>
      <c r="J1190" s="47">
        <v>148890</v>
      </c>
      <c r="K1190" s="48">
        <v>2509125</v>
      </c>
      <c r="L1190" s="19">
        <v>103370</v>
      </c>
      <c r="M1190" s="19">
        <v>3626244</v>
      </c>
      <c r="N1190" s="47">
        <v>362950.5</v>
      </c>
      <c r="O1190" s="48">
        <v>3180839</v>
      </c>
      <c r="P1190" s="22">
        <v>270517.5</v>
      </c>
      <c r="Q1190" s="22">
        <v>2951594</v>
      </c>
      <c r="R1190" s="47"/>
      <c r="S1190" s="48"/>
      <c r="T1190" s="19"/>
      <c r="U1190" s="19"/>
      <c r="V1190" s="47"/>
      <c r="W1190" s="48"/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1650</v>
      </c>
      <c r="B1191" s="40" t="s">
        <v>805</v>
      </c>
      <c r="C1191" s="41" t="s">
        <v>806</v>
      </c>
      <c r="D1191" s="25">
        <f t="shared" si="36"/>
        <v>17753</v>
      </c>
      <c r="E1191" s="35">
        <f t="shared" si="37"/>
        <v>3544126</v>
      </c>
      <c r="F1191" s="29">
        <v>0</v>
      </c>
      <c r="G1191" s="30">
        <v>671179</v>
      </c>
      <c r="H1191" s="19">
        <v>0</v>
      </c>
      <c r="I1191" s="19">
        <v>546114</v>
      </c>
      <c r="J1191" s="47">
        <v>0</v>
      </c>
      <c r="K1191" s="48">
        <v>524728</v>
      </c>
      <c r="L1191" s="19">
        <v>0</v>
      </c>
      <c r="M1191" s="19">
        <v>555140</v>
      </c>
      <c r="N1191" s="47">
        <v>0</v>
      </c>
      <c r="O1191" s="48">
        <v>595617</v>
      </c>
      <c r="P1191" s="22">
        <v>17753</v>
      </c>
      <c r="Q1191" s="22">
        <v>651348</v>
      </c>
      <c r="R1191" s="47"/>
      <c r="S1191" s="48"/>
      <c r="T1191" s="19"/>
      <c r="U1191" s="19"/>
      <c r="V1191" s="47"/>
      <c r="W1191" s="48"/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1650</v>
      </c>
      <c r="B1192" s="40" t="s">
        <v>807</v>
      </c>
      <c r="C1192" s="41" t="s">
        <v>808</v>
      </c>
      <c r="D1192" s="25">
        <f t="shared" si="36"/>
        <v>228953</v>
      </c>
      <c r="E1192" s="35">
        <f t="shared" si="37"/>
        <v>506355</v>
      </c>
      <c r="F1192" s="29">
        <v>0</v>
      </c>
      <c r="G1192" s="30">
        <v>101565</v>
      </c>
      <c r="H1192" s="19">
        <v>0</v>
      </c>
      <c r="I1192" s="19">
        <v>77789</v>
      </c>
      <c r="J1192" s="47">
        <v>91320</v>
      </c>
      <c r="K1192" s="48">
        <v>69533</v>
      </c>
      <c r="L1192" s="19">
        <v>59315</v>
      </c>
      <c r="M1192" s="19">
        <v>102638</v>
      </c>
      <c r="N1192" s="47">
        <v>39200</v>
      </c>
      <c r="O1192" s="48">
        <v>76762</v>
      </c>
      <c r="P1192" s="19">
        <v>39118</v>
      </c>
      <c r="Q1192" s="19">
        <v>78068</v>
      </c>
      <c r="R1192" s="47"/>
      <c r="S1192" s="48"/>
      <c r="T1192" s="19"/>
      <c r="U1192" s="19"/>
      <c r="V1192" s="47"/>
      <c r="W1192" s="48"/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1650</v>
      </c>
      <c r="B1193" s="40" t="s">
        <v>809</v>
      </c>
      <c r="C1193" s="41" t="s">
        <v>810</v>
      </c>
      <c r="D1193" s="25">
        <f t="shared" si="36"/>
        <v>0</v>
      </c>
      <c r="E1193" s="35">
        <f t="shared" si="37"/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1650</v>
      </c>
      <c r="B1194" s="40" t="s">
        <v>811</v>
      </c>
      <c r="C1194" s="41" t="s">
        <v>812</v>
      </c>
      <c r="D1194" s="25">
        <f t="shared" si="36"/>
        <v>0</v>
      </c>
      <c r="E1194" s="35">
        <f t="shared" si="37"/>
        <v>0</v>
      </c>
      <c r="F1194" s="31"/>
      <c r="G1194" s="32"/>
      <c r="H1194" s="22"/>
      <c r="I1194" s="22"/>
      <c r="J1194" s="49"/>
      <c r="K1194" s="50"/>
      <c r="L1194" s="22"/>
      <c r="M1194" s="22"/>
      <c r="N1194" s="49"/>
      <c r="O1194" s="50"/>
      <c r="P1194" s="19"/>
      <c r="Q1194" s="19"/>
      <c r="R1194" s="49"/>
      <c r="S1194" s="50"/>
      <c r="T1194" s="22"/>
      <c r="U1194" s="22"/>
      <c r="V1194" s="49"/>
      <c r="W1194" s="50"/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1650</v>
      </c>
      <c r="B1195" s="40" t="s">
        <v>813</v>
      </c>
      <c r="C1195" s="41" t="s">
        <v>814</v>
      </c>
      <c r="D1195" s="25">
        <f t="shared" si="36"/>
        <v>0</v>
      </c>
      <c r="E1195" s="35">
        <f t="shared" si="37"/>
        <v>3633626.42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>
        <v>0</v>
      </c>
      <c r="Q1195" s="22">
        <v>3633626.42</v>
      </c>
      <c r="R1195" s="49"/>
      <c r="S1195" s="50"/>
      <c r="T1195" s="22"/>
      <c r="U1195" s="22"/>
      <c r="V1195" s="49"/>
      <c r="W1195" s="50"/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1650</v>
      </c>
      <c r="B1196" s="40" t="s">
        <v>815</v>
      </c>
      <c r="C1196" s="41" t="s">
        <v>816</v>
      </c>
      <c r="D1196" s="25">
        <f t="shared" si="36"/>
        <v>16763982.75</v>
      </c>
      <c r="E1196" s="35">
        <f t="shared" si="37"/>
        <v>43978510.75</v>
      </c>
      <c r="F1196" s="29">
        <v>2614100</v>
      </c>
      <c r="G1196" s="30">
        <v>11337672.93</v>
      </c>
      <c r="H1196" s="19">
        <v>2494285</v>
      </c>
      <c r="I1196" s="19">
        <v>18678164.890000001</v>
      </c>
      <c r="J1196" s="47">
        <v>2423676.5</v>
      </c>
      <c r="K1196" s="48">
        <v>0</v>
      </c>
      <c r="L1196" s="19">
        <v>3604569</v>
      </c>
      <c r="M1196" s="19">
        <v>0</v>
      </c>
      <c r="N1196" s="47">
        <v>2884082.75</v>
      </c>
      <c r="O1196" s="48">
        <v>6827647.5899999999</v>
      </c>
      <c r="P1196" s="22">
        <v>2743269.5</v>
      </c>
      <c r="Q1196" s="22">
        <v>7135025.3399999999</v>
      </c>
      <c r="R1196" s="47"/>
      <c r="S1196" s="48"/>
      <c r="T1196" s="19"/>
      <c r="U1196" s="19"/>
      <c r="V1196" s="47"/>
      <c r="W1196" s="48"/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1650</v>
      </c>
      <c r="B1197" s="40" t="s">
        <v>817</v>
      </c>
      <c r="C1197" s="41" t="s">
        <v>818</v>
      </c>
      <c r="D1197" s="25">
        <f t="shared" si="36"/>
        <v>0</v>
      </c>
      <c r="E1197" s="35">
        <f t="shared" si="37"/>
        <v>0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22"/>
      <c r="Q1197" s="22"/>
      <c r="R1197" s="49"/>
      <c r="S1197" s="50"/>
      <c r="T1197" s="22"/>
      <c r="U1197" s="22"/>
      <c r="V1197" s="49"/>
      <c r="W1197" s="50"/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1650</v>
      </c>
      <c r="B1198" s="40" t="s">
        <v>819</v>
      </c>
      <c r="C1198" s="41" t="s">
        <v>820</v>
      </c>
      <c r="D1198" s="25">
        <f t="shared" si="36"/>
        <v>330</v>
      </c>
      <c r="E1198" s="35">
        <f t="shared" si="37"/>
        <v>10005465.540000001</v>
      </c>
      <c r="F1198" s="29">
        <v>0</v>
      </c>
      <c r="G1198" s="30">
        <v>3638850.39</v>
      </c>
      <c r="H1198" s="19">
        <v>330</v>
      </c>
      <c r="I1198" s="19">
        <v>3471636.04</v>
      </c>
      <c r="J1198" s="47">
        <v>0</v>
      </c>
      <c r="K1198" s="48">
        <v>0</v>
      </c>
      <c r="L1198" s="19">
        <v>0</v>
      </c>
      <c r="M1198" s="19">
        <v>0</v>
      </c>
      <c r="N1198" s="47">
        <v>0</v>
      </c>
      <c r="O1198" s="48">
        <v>1447489.56</v>
      </c>
      <c r="P1198" s="19">
        <v>0</v>
      </c>
      <c r="Q1198" s="19">
        <v>1447489.55</v>
      </c>
      <c r="R1198" s="47"/>
      <c r="S1198" s="48"/>
      <c r="T1198" s="19"/>
      <c r="U1198" s="19"/>
      <c r="V1198" s="47"/>
      <c r="W1198" s="48"/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1650</v>
      </c>
      <c r="B1199" s="40" t="s">
        <v>821</v>
      </c>
      <c r="C1199" s="41" t="s">
        <v>822</v>
      </c>
      <c r="D1199" s="25">
        <f t="shared" si="36"/>
        <v>0</v>
      </c>
      <c r="E1199" s="35">
        <f t="shared" si="37"/>
        <v>7574</v>
      </c>
      <c r="F1199" s="29"/>
      <c r="G1199" s="30"/>
      <c r="H1199" s="19"/>
      <c r="I1199" s="19"/>
      <c r="J1199" s="47">
        <v>0</v>
      </c>
      <c r="K1199" s="48">
        <v>1840</v>
      </c>
      <c r="L1199" s="19">
        <v>0</v>
      </c>
      <c r="M1199" s="19">
        <v>1427</v>
      </c>
      <c r="N1199" s="47">
        <v>0</v>
      </c>
      <c r="O1199" s="48">
        <v>2207</v>
      </c>
      <c r="P1199" s="22">
        <v>0</v>
      </c>
      <c r="Q1199" s="22">
        <v>2100</v>
      </c>
      <c r="R1199" s="47"/>
      <c r="S1199" s="48"/>
      <c r="T1199" s="19"/>
      <c r="U1199" s="19"/>
      <c r="V1199" s="47"/>
      <c r="W1199" s="48"/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1650</v>
      </c>
      <c r="B1200" s="40" t="s">
        <v>823</v>
      </c>
      <c r="C1200" s="41" t="s">
        <v>824</v>
      </c>
      <c r="D1200" s="25">
        <f t="shared" si="36"/>
        <v>0</v>
      </c>
      <c r="E1200" s="35">
        <f t="shared" si="37"/>
        <v>351000</v>
      </c>
      <c r="F1200" s="29"/>
      <c r="G1200" s="30"/>
      <c r="H1200" s="19"/>
      <c r="I1200" s="19"/>
      <c r="J1200" s="47">
        <v>0</v>
      </c>
      <c r="K1200" s="48">
        <v>76900</v>
      </c>
      <c r="L1200" s="19">
        <v>0</v>
      </c>
      <c r="M1200" s="19">
        <v>113000</v>
      </c>
      <c r="N1200" s="47">
        <v>0</v>
      </c>
      <c r="O1200" s="48">
        <v>18000</v>
      </c>
      <c r="P1200" s="19">
        <v>0</v>
      </c>
      <c r="Q1200" s="19">
        <v>143100</v>
      </c>
      <c r="R1200" s="47"/>
      <c r="S1200" s="48"/>
      <c r="T1200" s="19"/>
      <c r="U1200" s="19"/>
      <c r="V1200" s="47"/>
      <c r="W1200" s="48"/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1650</v>
      </c>
      <c r="B1201" s="40" t="s">
        <v>825</v>
      </c>
      <c r="C1201" s="41" t="s">
        <v>826</v>
      </c>
      <c r="D1201" s="25">
        <f t="shared" si="36"/>
        <v>0</v>
      </c>
      <c r="E1201" s="35">
        <f t="shared" si="37"/>
        <v>122000</v>
      </c>
      <c r="F1201" s="31"/>
      <c r="G1201" s="32"/>
      <c r="H1201" s="22">
        <v>0</v>
      </c>
      <c r="I1201" s="22">
        <v>100000</v>
      </c>
      <c r="J1201" s="49">
        <v>0</v>
      </c>
      <c r="K1201" s="50">
        <v>0</v>
      </c>
      <c r="L1201" s="22">
        <v>0</v>
      </c>
      <c r="M1201" s="22">
        <v>0</v>
      </c>
      <c r="N1201" s="49">
        <v>0</v>
      </c>
      <c r="O1201" s="50">
        <v>0</v>
      </c>
      <c r="P1201" s="19">
        <v>0</v>
      </c>
      <c r="Q1201" s="19">
        <v>22000</v>
      </c>
      <c r="R1201" s="49"/>
      <c r="S1201" s="50"/>
      <c r="T1201" s="22"/>
      <c r="U1201" s="22"/>
      <c r="V1201" s="49"/>
      <c r="W1201" s="50"/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1650</v>
      </c>
      <c r="B1202" s="40" t="s">
        <v>827</v>
      </c>
      <c r="C1202" s="41" t="s">
        <v>828</v>
      </c>
      <c r="D1202" s="25">
        <f t="shared" si="36"/>
        <v>0</v>
      </c>
      <c r="E1202" s="35">
        <f t="shared" si="37"/>
        <v>0</v>
      </c>
      <c r="F1202" s="31"/>
      <c r="G1202" s="32"/>
      <c r="H1202" s="22"/>
      <c r="I1202" s="22"/>
      <c r="J1202" s="49"/>
      <c r="K1202" s="50"/>
      <c r="L1202" s="22"/>
      <c r="M1202" s="22"/>
      <c r="N1202" s="49"/>
      <c r="O1202" s="50"/>
      <c r="P1202" s="19"/>
      <c r="Q1202" s="19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1650</v>
      </c>
      <c r="B1203" s="40" t="s">
        <v>829</v>
      </c>
      <c r="C1203" s="41" t="s">
        <v>830</v>
      </c>
      <c r="D1203" s="25">
        <f t="shared" si="36"/>
        <v>494238.41</v>
      </c>
      <c r="E1203" s="35">
        <f t="shared" si="37"/>
        <v>0</v>
      </c>
      <c r="F1203" s="29"/>
      <c r="G1203" s="30"/>
      <c r="H1203" s="19">
        <v>134015.93</v>
      </c>
      <c r="I1203" s="19">
        <v>0</v>
      </c>
      <c r="J1203" s="47">
        <v>84439.59</v>
      </c>
      <c r="K1203" s="48">
        <v>0</v>
      </c>
      <c r="L1203" s="19">
        <v>102672.86</v>
      </c>
      <c r="M1203" s="19">
        <v>0</v>
      </c>
      <c r="N1203" s="47">
        <v>74980.350000000006</v>
      </c>
      <c r="O1203" s="48">
        <v>0</v>
      </c>
      <c r="P1203" s="22">
        <v>98129.68</v>
      </c>
      <c r="Q1203" s="22">
        <v>0</v>
      </c>
      <c r="R1203" s="47"/>
      <c r="S1203" s="48"/>
      <c r="T1203" s="19"/>
      <c r="U1203" s="19"/>
      <c r="V1203" s="47"/>
      <c r="W1203" s="48"/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1650</v>
      </c>
      <c r="B1204" s="40" t="s">
        <v>831</v>
      </c>
      <c r="C1204" s="41" t="s">
        <v>832</v>
      </c>
      <c r="D1204" s="25">
        <f t="shared" si="36"/>
        <v>0</v>
      </c>
      <c r="E1204" s="35">
        <f t="shared" si="37"/>
        <v>1420935.88</v>
      </c>
      <c r="F1204" s="29"/>
      <c r="G1204" s="30"/>
      <c r="H1204" s="19">
        <v>0</v>
      </c>
      <c r="I1204" s="19">
        <v>290137.06</v>
      </c>
      <c r="J1204" s="47">
        <v>0</v>
      </c>
      <c r="K1204" s="48">
        <v>290835.69</v>
      </c>
      <c r="L1204" s="19">
        <v>0</v>
      </c>
      <c r="M1204" s="19">
        <v>191568.94</v>
      </c>
      <c r="N1204" s="47">
        <v>0</v>
      </c>
      <c r="O1204" s="48">
        <v>267233.28000000003</v>
      </c>
      <c r="P1204" s="22">
        <v>0</v>
      </c>
      <c r="Q1204" s="22">
        <v>381160.91</v>
      </c>
      <c r="R1204" s="47"/>
      <c r="S1204" s="48"/>
      <c r="T1204" s="19"/>
      <c r="U1204" s="19"/>
      <c r="V1204" s="47"/>
      <c r="W1204" s="48"/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1650</v>
      </c>
      <c r="B1205" s="40" t="s">
        <v>833</v>
      </c>
      <c r="C1205" s="41" t="s">
        <v>834</v>
      </c>
      <c r="D1205" s="25">
        <f t="shared" si="36"/>
        <v>119000</v>
      </c>
      <c r="E1205" s="35">
        <f t="shared" si="37"/>
        <v>0</v>
      </c>
      <c r="F1205" s="29"/>
      <c r="G1205" s="30"/>
      <c r="H1205" s="19"/>
      <c r="I1205" s="19"/>
      <c r="J1205" s="47"/>
      <c r="K1205" s="48"/>
      <c r="L1205" s="19">
        <v>81089</v>
      </c>
      <c r="M1205" s="19">
        <v>0</v>
      </c>
      <c r="N1205" s="47">
        <v>18811</v>
      </c>
      <c r="O1205" s="48">
        <v>0</v>
      </c>
      <c r="P1205" s="19">
        <v>19100</v>
      </c>
      <c r="Q1205" s="19">
        <v>0</v>
      </c>
      <c r="R1205" s="47"/>
      <c r="S1205" s="48"/>
      <c r="T1205" s="19"/>
      <c r="U1205" s="19"/>
      <c r="V1205" s="47"/>
      <c r="W1205" s="48"/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1650</v>
      </c>
      <c r="B1206" s="40" t="s">
        <v>835</v>
      </c>
      <c r="C1206" s="41" t="s">
        <v>836</v>
      </c>
      <c r="D1206" s="25">
        <f t="shared" si="36"/>
        <v>0</v>
      </c>
      <c r="E1206" s="35">
        <f t="shared" si="37"/>
        <v>2069</v>
      </c>
      <c r="F1206" s="29"/>
      <c r="G1206" s="30"/>
      <c r="H1206" s="19"/>
      <c r="I1206" s="19"/>
      <c r="J1206" s="47"/>
      <c r="K1206" s="48"/>
      <c r="L1206" s="19">
        <v>0</v>
      </c>
      <c r="M1206" s="19">
        <v>1170</v>
      </c>
      <c r="N1206" s="47">
        <v>0</v>
      </c>
      <c r="O1206" s="48">
        <v>340</v>
      </c>
      <c r="P1206" s="19">
        <v>0</v>
      </c>
      <c r="Q1206" s="19">
        <v>559</v>
      </c>
      <c r="R1206" s="47"/>
      <c r="S1206" s="48"/>
      <c r="T1206" s="19"/>
      <c r="U1206" s="19"/>
      <c r="V1206" s="47"/>
      <c r="W1206" s="48"/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1650</v>
      </c>
      <c r="B1207" s="40" t="s">
        <v>837</v>
      </c>
      <c r="C1207" s="41" t="s">
        <v>838</v>
      </c>
      <c r="D1207" s="25">
        <f t="shared" si="36"/>
        <v>0</v>
      </c>
      <c r="E1207" s="35">
        <f t="shared" si="37"/>
        <v>330</v>
      </c>
      <c r="F1207" s="29"/>
      <c r="G1207" s="30"/>
      <c r="H1207" s="19">
        <v>0</v>
      </c>
      <c r="I1207" s="19">
        <v>330</v>
      </c>
      <c r="J1207" s="47">
        <v>0</v>
      </c>
      <c r="K1207" s="48">
        <v>0</v>
      </c>
      <c r="L1207" s="19">
        <v>0</v>
      </c>
      <c r="M1207" s="19">
        <v>0</v>
      </c>
      <c r="N1207" s="47">
        <v>0</v>
      </c>
      <c r="O1207" s="48">
        <v>0</v>
      </c>
      <c r="P1207" s="19">
        <v>0</v>
      </c>
      <c r="Q1207" s="19">
        <v>0</v>
      </c>
      <c r="R1207" s="47"/>
      <c r="S1207" s="48"/>
      <c r="T1207" s="19"/>
      <c r="U1207" s="19"/>
      <c r="V1207" s="47"/>
      <c r="W1207" s="48"/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1650</v>
      </c>
      <c r="B1208" s="40" t="s">
        <v>839</v>
      </c>
      <c r="C1208" s="41" t="s">
        <v>840</v>
      </c>
      <c r="D1208" s="25">
        <f t="shared" si="36"/>
        <v>0</v>
      </c>
      <c r="E1208" s="35">
        <f t="shared" si="37"/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1650</v>
      </c>
      <c r="B1209" s="40" t="s">
        <v>841</v>
      </c>
      <c r="C1209" s="41" t="s">
        <v>842</v>
      </c>
      <c r="D1209" s="25">
        <f t="shared" si="36"/>
        <v>0</v>
      </c>
      <c r="E1209" s="35">
        <f t="shared" si="37"/>
        <v>60500.97</v>
      </c>
      <c r="F1209" s="31">
        <v>0</v>
      </c>
      <c r="G1209" s="32">
        <v>60500.97</v>
      </c>
      <c r="H1209" s="22">
        <v>0</v>
      </c>
      <c r="I1209" s="22">
        <v>0</v>
      </c>
      <c r="J1209" s="49">
        <v>0</v>
      </c>
      <c r="K1209" s="50">
        <v>0</v>
      </c>
      <c r="L1209" s="22">
        <v>0</v>
      </c>
      <c r="M1209" s="22">
        <v>0</v>
      </c>
      <c r="N1209" s="49">
        <v>0</v>
      </c>
      <c r="O1209" s="50">
        <v>0</v>
      </c>
      <c r="P1209" s="19">
        <v>0</v>
      </c>
      <c r="Q1209" s="19">
        <v>0</v>
      </c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1650</v>
      </c>
      <c r="B1210" s="40" t="s">
        <v>843</v>
      </c>
      <c r="C1210" s="41" t="s">
        <v>844</v>
      </c>
      <c r="D1210" s="25">
        <f t="shared" si="36"/>
        <v>0</v>
      </c>
      <c r="E1210" s="35">
        <f t="shared" si="37"/>
        <v>1214104.23</v>
      </c>
      <c r="F1210" s="29">
        <v>0</v>
      </c>
      <c r="G1210" s="30">
        <v>2090</v>
      </c>
      <c r="H1210" s="19">
        <v>0</v>
      </c>
      <c r="I1210" s="19">
        <v>19076.599999999999</v>
      </c>
      <c r="J1210" s="47">
        <v>0</v>
      </c>
      <c r="K1210" s="48">
        <v>256193.63</v>
      </c>
      <c r="L1210" s="19">
        <v>0</v>
      </c>
      <c r="M1210" s="19">
        <v>177639</v>
      </c>
      <c r="N1210" s="47">
        <v>0</v>
      </c>
      <c r="O1210" s="48">
        <v>421636.5</v>
      </c>
      <c r="P1210" s="22">
        <v>0</v>
      </c>
      <c r="Q1210" s="22">
        <v>337468.5</v>
      </c>
      <c r="R1210" s="47"/>
      <c r="S1210" s="48"/>
      <c r="T1210" s="19"/>
      <c r="U1210" s="19"/>
      <c r="V1210" s="47"/>
      <c r="W1210" s="48"/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1650</v>
      </c>
      <c r="B1211" s="40" t="s">
        <v>845</v>
      </c>
      <c r="C1211" s="41" t="s">
        <v>846</v>
      </c>
      <c r="D1211" s="25">
        <f t="shared" si="36"/>
        <v>0</v>
      </c>
      <c r="E1211" s="35">
        <f t="shared" si="37"/>
        <v>124270</v>
      </c>
      <c r="F1211" s="29">
        <v>0</v>
      </c>
      <c r="G1211" s="30">
        <v>26181</v>
      </c>
      <c r="H1211" s="19">
        <v>0</v>
      </c>
      <c r="I1211" s="19">
        <v>13779</v>
      </c>
      <c r="J1211" s="47">
        <v>0</v>
      </c>
      <c r="K1211" s="48">
        <v>19222</v>
      </c>
      <c r="L1211" s="19">
        <v>0</v>
      </c>
      <c r="M1211" s="19">
        <v>21720</v>
      </c>
      <c r="N1211" s="47">
        <v>0</v>
      </c>
      <c r="O1211" s="48">
        <v>27116</v>
      </c>
      <c r="P1211" s="22">
        <v>0</v>
      </c>
      <c r="Q1211" s="22">
        <v>16252</v>
      </c>
      <c r="R1211" s="47"/>
      <c r="S1211" s="48"/>
      <c r="T1211" s="19"/>
      <c r="U1211" s="19"/>
      <c r="V1211" s="47"/>
      <c r="W1211" s="48"/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1650</v>
      </c>
      <c r="B1212" s="40" t="s">
        <v>847</v>
      </c>
      <c r="C1212" s="41" t="s">
        <v>848</v>
      </c>
      <c r="D1212" s="25">
        <f t="shared" si="36"/>
        <v>45636.740000000005</v>
      </c>
      <c r="E1212" s="35">
        <f t="shared" si="37"/>
        <v>32303.079999999998</v>
      </c>
      <c r="F1212" s="29"/>
      <c r="G1212" s="30"/>
      <c r="H1212" s="19">
        <v>6679</v>
      </c>
      <c r="I1212" s="19">
        <v>0</v>
      </c>
      <c r="J1212" s="47">
        <v>108.53</v>
      </c>
      <c r="K1212" s="48">
        <v>0</v>
      </c>
      <c r="L1212" s="19">
        <v>6546.13</v>
      </c>
      <c r="M1212" s="19">
        <v>14991.96</v>
      </c>
      <c r="N1212" s="47">
        <v>0</v>
      </c>
      <c r="O1212" s="48">
        <v>17311.12</v>
      </c>
      <c r="P1212" s="19">
        <v>32303.08</v>
      </c>
      <c r="Q1212" s="19">
        <v>0</v>
      </c>
      <c r="R1212" s="47"/>
      <c r="S1212" s="48"/>
      <c r="T1212" s="19"/>
      <c r="U1212" s="19"/>
      <c r="V1212" s="47"/>
      <c r="W1212" s="48"/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1650</v>
      </c>
      <c r="B1213" s="40" t="s">
        <v>849</v>
      </c>
      <c r="C1213" s="41" t="s">
        <v>850</v>
      </c>
      <c r="D1213" s="25">
        <f t="shared" si="36"/>
        <v>0</v>
      </c>
      <c r="E1213" s="35">
        <f t="shared" si="37"/>
        <v>73722.09</v>
      </c>
      <c r="F1213" s="29"/>
      <c r="G1213" s="30"/>
      <c r="H1213" s="19">
        <v>0</v>
      </c>
      <c r="I1213" s="19">
        <v>25747.88</v>
      </c>
      <c r="J1213" s="47">
        <v>0</v>
      </c>
      <c r="K1213" s="48">
        <v>4947.6499999999996</v>
      </c>
      <c r="L1213" s="19">
        <v>0</v>
      </c>
      <c r="M1213" s="19">
        <v>0</v>
      </c>
      <c r="N1213" s="47">
        <v>0</v>
      </c>
      <c r="O1213" s="48">
        <v>0</v>
      </c>
      <c r="P1213" s="19">
        <v>0</v>
      </c>
      <c r="Q1213" s="19">
        <v>43026.559999999998</v>
      </c>
      <c r="R1213" s="47"/>
      <c r="S1213" s="48"/>
      <c r="T1213" s="19"/>
      <c r="U1213" s="19"/>
      <c r="V1213" s="47"/>
      <c r="W1213" s="48"/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1650</v>
      </c>
      <c r="B1214" s="40" t="s">
        <v>851</v>
      </c>
      <c r="C1214" s="41" t="s">
        <v>852</v>
      </c>
      <c r="D1214" s="25">
        <f t="shared" si="36"/>
        <v>0</v>
      </c>
      <c r="E1214" s="35">
        <f t="shared" si="37"/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1650</v>
      </c>
      <c r="B1215" s="40" t="s">
        <v>853</v>
      </c>
      <c r="C1215" s="41" t="s">
        <v>854</v>
      </c>
      <c r="D1215" s="25">
        <f t="shared" si="36"/>
        <v>0</v>
      </c>
      <c r="E1215" s="35">
        <f t="shared" si="37"/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19"/>
      <c r="Q1215" s="19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1650</v>
      </c>
      <c r="B1216" s="40" t="s">
        <v>855</v>
      </c>
      <c r="C1216" s="41" t="s">
        <v>856</v>
      </c>
      <c r="D1216" s="25">
        <f t="shared" si="36"/>
        <v>0</v>
      </c>
      <c r="E1216" s="35">
        <f t="shared" si="37"/>
        <v>0</v>
      </c>
      <c r="F1216" s="31"/>
      <c r="G1216" s="32"/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1650</v>
      </c>
      <c r="B1217" s="40" t="s">
        <v>857</v>
      </c>
      <c r="C1217" s="41" t="s">
        <v>858</v>
      </c>
      <c r="D1217" s="25">
        <f t="shared" si="36"/>
        <v>81762.06</v>
      </c>
      <c r="E1217" s="35">
        <f t="shared" si="37"/>
        <v>0</v>
      </c>
      <c r="F1217" s="31"/>
      <c r="G1217" s="32"/>
      <c r="H1217" s="22">
        <v>2349.5</v>
      </c>
      <c r="I1217" s="22">
        <v>0</v>
      </c>
      <c r="J1217" s="49">
        <v>23579.11</v>
      </c>
      <c r="K1217" s="50">
        <v>0</v>
      </c>
      <c r="L1217" s="22">
        <v>19879.04</v>
      </c>
      <c r="M1217" s="22">
        <v>0</v>
      </c>
      <c r="N1217" s="49">
        <v>18140</v>
      </c>
      <c r="O1217" s="50">
        <v>0</v>
      </c>
      <c r="P1217" s="22">
        <v>17814.41</v>
      </c>
      <c r="Q1217" s="22">
        <v>0</v>
      </c>
      <c r="R1217" s="49"/>
      <c r="S1217" s="50"/>
      <c r="T1217" s="22"/>
      <c r="U1217" s="22"/>
      <c r="V1217" s="49"/>
      <c r="W1217" s="50"/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1650</v>
      </c>
      <c r="B1218" s="40" t="s">
        <v>859</v>
      </c>
      <c r="C1218" s="41" t="s">
        <v>860</v>
      </c>
      <c r="D1218" s="25">
        <f t="shared" si="36"/>
        <v>0</v>
      </c>
      <c r="E1218" s="35">
        <f t="shared" si="37"/>
        <v>3297.38</v>
      </c>
      <c r="F1218" s="31"/>
      <c r="G1218" s="32"/>
      <c r="H1218" s="22"/>
      <c r="I1218" s="22"/>
      <c r="J1218" s="49"/>
      <c r="K1218" s="50"/>
      <c r="L1218" s="22">
        <v>0</v>
      </c>
      <c r="M1218" s="22">
        <v>994</v>
      </c>
      <c r="N1218" s="49">
        <v>0</v>
      </c>
      <c r="O1218" s="50">
        <v>1200</v>
      </c>
      <c r="P1218" s="22">
        <v>0</v>
      </c>
      <c r="Q1218" s="22">
        <v>1103.3800000000001</v>
      </c>
      <c r="R1218" s="49"/>
      <c r="S1218" s="50"/>
      <c r="T1218" s="22"/>
      <c r="U1218" s="22"/>
      <c r="V1218" s="49"/>
      <c r="W1218" s="50"/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1650</v>
      </c>
      <c r="B1219" s="40" t="s">
        <v>861</v>
      </c>
      <c r="C1219" s="41" t="s">
        <v>862</v>
      </c>
      <c r="D1219" s="25">
        <f t="shared" si="36"/>
        <v>0</v>
      </c>
      <c r="E1219" s="35">
        <f t="shared" si="37"/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1650</v>
      </c>
      <c r="B1220" s="40" t="s">
        <v>863</v>
      </c>
      <c r="C1220" s="41" t="s">
        <v>864</v>
      </c>
      <c r="D1220" s="25">
        <f t="shared" ref="D1220:D1283" si="38">F1220+H1220+J1220+L1220+N1220+P1220+R1220+T1220+V1220+X1220+Z1220+AB1220</f>
        <v>18678164.890000001</v>
      </c>
      <c r="E1220" s="35">
        <f t="shared" ref="E1220:E1283" si="39">G1220+I1220+K1220+M1220+O1220+Q1220+S1220+U1220+W1220+Y1220+AA1220+AC1220</f>
        <v>0</v>
      </c>
      <c r="F1220" s="29"/>
      <c r="G1220" s="30"/>
      <c r="H1220" s="19">
        <v>18678164.890000001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/>
      <c r="S1220" s="48"/>
      <c r="T1220" s="19"/>
      <c r="U1220" s="19"/>
      <c r="V1220" s="47"/>
      <c r="W1220" s="48"/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1650</v>
      </c>
      <c r="B1221" s="40" t="s">
        <v>865</v>
      </c>
      <c r="C1221" s="41" t="s">
        <v>866</v>
      </c>
      <c r="D1221" s="25">
        <f t="shared" si="38"/>
        <v>1368095.9</v>
      </c>
      <c r="E1221" s="35">
        <f t="shared" si="39"/>
        <v>0</v>
      </c>
      <c r="F1221" s="29"/>
      <c r="G1221" s="30"/>
      <c r="H1221" s="19">
        <v>273619.18</v>
      </c>
      <c r="I1221" s="19">
        <v>0</v>
      </c>
      <c r="J1221" s="47">
        <v>273619.18</v>
      </c>
      <c r="K1221" s="48">
        <v>0</v>
      </c>
      <c r="L1221" s="19">
        <v>273619.18</v>
      </c>
      <c r="M1221" s="19">
        <v>0</v>
      </c>
      <c r="N1221" s="47">
        <v>273619.18</v>
      </c>
      <c r="O1221" s="48">
        <v>0</v>
      </c>
      <c r="P1221" s="22">
        <v>273619.18</v>
      </c>
      <c r="Q1221" s="22">
        <v>0</v>
      </c>
      <c r="R1221" s="47"/>
      <c r="S1221" s="48"/>
      <c r="T1221" s="19"/>
      <c r="U1221" s="19"/>
      <c r="V1221" s="47"/>
      <c r="W1221" s="48"/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1650</v>
      </c>
      <c r="B1222" s="40" t="s">
        <v>867</v>
      </c>
      <c r="C1222" s="41" t="s">
        <v>868</v>
      </c>
      <c r="D1222" s="25">
        <f t="shared" si="38"/>
        <v>3471636.04</v>
      </c>
      <c r="E1222" s="35">
        <f t="shared" si="39"/>
        <v>0</v>
      </c>
      <c r="F1222" s="29"/>
      <c r="G1222" s="30"/>
      <c r="H1222" s="19">
        <v>3471636.04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/>
      <c r="S1222" s="48"/>
      <c r="T1222" s="19"/>
      <c r="U1222" s="19"/>
      <c r="V1222" s="47"/>
      <c r="W1222" s="48"/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1650</v>
      </c>
      <c r="B1223" s="40" t="s">
        <v>869</v>
      </c>
      <c r="C1223" s="41" t="s">
        <v>870</v>
      </c>
      <c r="D1223" s="25">
        <f t="shared" si="38"/>
        <v>0</v>
      </c>
      <c r="E1223" s="35">
        <f t="shared" si="39"/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1650</v>
      </c>
      <c r="B1224" s="40" t="s">
        <v>871</v>
      </c>
      <c r="C1224" s="41" t="s">
        <v>872</v>
      </c>
      <c r="D1224" s="25">
        <f t="shared" si="38"/>
        <v>306921</v>
      </c>
      <c r="E1224" s="35">
        <f t="shared" si="39"/>
        <v>801366.99</v>
      </c>
      <c r="F1224" s="29">
        <v>49636</v>
      </c>
      <c r="G1224" s="30">
        <v>116947.25</v>
      </c>
      <c r="H1224" s="19">
        <v>51697</v>
      </c>
      <c r="I1224" s="19">
        <v>106996.75</v>
      </c>
      <c r="J1224" s="47">
        <v>50267</v>
      </c>
      <c r="K1224" s="48">
        <v>106686</v>
      </c>
      <c r="L1224" s="19">
        <v>53408</v>
      </c>
      <c r="M1224" s="19">
        <v>128210</v>
      </c>
      <c r="N1224" s="47">
        <v>50212</v>
      </c>
      <c r="O1224" s="48">
        <v>215572.5</v>
      </c>
      <c r="P1224" s="19">
        <v>51701</v>
      </c>
      <c r="Q1224" s="19">
        <v>126954.49</v>
      </c>
      <c r="R1224" s="47"/>
      <c r="S1224" s="48"/>
      <c r="T1224" s="19"/>
      <c r="U1224" s="19"/>
      <c r="V1224" s="47"/>
      <c r="W1224" s="48"/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1650</v>
      </c>
      <c r="B1225" s="40" t="s">
        <v>873</v>
      </c>
      <c r="C1225" s="41" t="s">
        <v>874</v>
      </c>
      <c r="D1225" s="25">
        <f t="shared" si="38"/>
        <v>0</v>
      </c>
      <c r="E1225" s="35">
        <f t="shared" si="39"/>
        <v>62225.479999999996</v>
      </c>
      <c r="F1225" s="29">
        <v>0</v>
      </c>
      <c r="G1225" s="30">
        <v>8890</v>
      </c>
      <c r="H1225" s="19">
        <v>0</v>
      </c>
      <c r="I1225" s="19">
        <v>3573.65</v>
      </c>
      <c r="J1225" s="47">
        <v>0</v>
      </c>
      <c r="K1225" s="48">
        <v>4609.5</v>
      </c>
      <c r="L1225" s="19">
        <v>0</v>
      </c>
      <c r="M1225" s="19">
        <v>12333.75</v>
      </c>
      <c r="N1225" s="47">
        <v>0</v>
      </c>
      <c r="O1225" s="48">
        <v>8874.8799999999992</v>
      </c>
      <c r="P1225" s="22">
        <v>0</v>
      </c>
      <c r="Q1225" s="22">
        <v>23943.7</v>
      </c>
      <c r="R1225" s="47"/>
      <c r="S1225" s="48"/>
      <c r="T1225" s="19"/>
      <c r="U1225" s="19"/>
      <c r="V1225" s="47"/>
      <c r="W1225" s="48"/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1650</v>
      </c>
      <c r="B1226" s="40" t="s">
        <v>875</v>
      </c>
      <c r="C1226" s="41" t="s">
        <v>876</v>
      </c>
      <c r="D1226" s="25">
        <f t="shared" si="38"/>
        <v>0</v>
      </c>
      <c r="E1226" s="35">
        <f t="shared" si="39"/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1650</v>
      </c>
      <c r="B1227" s="40" t="s">
        <v>877</v>
      </c>
      <c r="C1227" s="41" t="s">
        <v>878</v>
      </c>
      <c r="D1227" s="25">
        <f t="shared" si="38"/>
        <v>7132</v>
      </c>
      <c r="E1227" s="35">
        <f t="shared" si="39"/>
        <v>27582</v>
      </c>
      <c r="F1227" s="29">
        <v>0</v>
      </c>
      <c r="G1227" s="30">
        <v>140</v>
      </c>
      <c r="H1227" s="19">
        <v>0</v>
      </c>
      <c r="I1227" s="19">
        <v>15651</v>
      </c>
      <c r="J1227" s="47">
        <v>7132</v>
      </c>
      <c r="K1227" s="48">
        <v>0</v>
      </c>
      <c r="L1227" s="19">
        <v>0</v>
      </c>
      <c r="M1227" s="19">
        <v>0</v>
      </c>
      <c r="N1227" s="47">
        <v>0</v>
      </c>
      <c r="O1227" s="48">
        <v>10001</v>
      </c>
      <c r="P1227" s="19">
        <v>0</v>
      </c>
      <c r="Q1227" s="19">
        <v>1790</v>
      </c>
      <c r="R1227" s="47"/>
      <c r="S1227" s="48"/>
      <c r="T1227" s="19"/>
      <c r="U1227" s="19"/>
      <c r="V1227" s="47"/>
      <c r="W1227" s="48"/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1650</v>
      </c>
      <c r="B1228" s="40" t="s">
        <v>879</v>
      </c>
      <c r="C1228" s="41" t="s">
        <v>880</v>
      </c>
      <c r="D1228" s="25">
        <f t="shared" si="38"/>
        <v>0</v>
      </c>
      <c r="E1228" s="35">
        <f t="shared" si="39"/>
        <v>48568</v>
      </c>
      <c r="F1228" s="29">
        <v>0</v>
      </c>
      <c r="G1228" s="30">
        <v>4545</v>
      </c>
      <c r="H1228" s="19">
        <v>0</v>
      </c>
      <c r="I1228" s="19">
        <v>7863</v>
      </c>
      <c r="J1228" s="47">
        <v>0</v>
      </c>
      <c r="K1228" s="48">
        <v>8812</v>
      </c>
      <c r="L1228" s="19">
        <v>0</v>
      </c>
      <c r="M1228" s="19">
        <v>8164</v>
      </c>
      <c r="N1228" s="47">
        <v>0</v>
      </c>
      <c r="O1228" s="48">
        <v>7164</v>
      </c>
      <c r="P1228" s="22">
        <v>0</v>
      </c>
      <c r="Q1228" s="22">
        <v>12020</v>
      </c>
      <c r="R1228" s="47"/>
      <c r="S1228" s="48"/>
      <c r="T1228" s="19"/>
      <c r="U1228" s="19"/>
      <c r="V1228" s="47"/>
      <c r="W1228" s="48"/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1650</v>
      </c>
      <c r="B1229" s="40" t="s">
        <v>881</v>
      </c>
      <c r="C1229" s="41" t="s">
        <v>882</v>
      </c>
      <c r="D1229" s="25">
        <f t="shared" si="38"/>
        <v>0</v>
      </c>
      <c r="E1229" s="35">
        <f t="shared" si="39"/>
        <v>0</v>
      </c>
      <c r="F1229" s="31"/>
      <c r="G1229" s="32"/>
      <c r="H1229" s="22"/>
      <c r="I1229" s="22"/>
      <c r="J1229" s="49"/>
      <c r="K1229" s="50"/>
      <c r="L1229" s="22"/>
      <c r="M1229" s="22"/>
      <c r="N1229" s="49"/>
      <c r="O1229" s="50"/>
      <c r="P1229" s="19"/>
      <c r="Q1229" s="19"/>
      <c r="R1229" s="49"/>
      <c r="S1229" s="50"/>
      <c r="T1229" s="22"/>
      <c r="U1229" s="22"/>
      <c r="V1229" s="49"/>
      <c r="W1229" s="50"/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1650</v>
      </c>
      <c r="B1230" s="40" t="s">
        <v>883</v>
      </c>
      <c r="C1230" s="41" t="s">
        <v>884</v>
      </c>
      <c r="D1230" s="25">
        <f t="shared" si="38"/>
        <v>49937</v>
      </c>
      <c r="E1230" s="35">
        <f t="shared" si="39"/>
        <v>475402</v>
      </c>
      <c r="F1230" s="31">
        <v>5708</v>
      </c>
      <c r="G1230" s="32">
        <v>66229</v>
      </c>
      <c r="H1230" s="22">
        <v>23374</v>
      </c>
      <c r="I1230" s="22">
        <v>128696</v>
      </c>
      <c r="J1230" s="49">
        <v>4292</v>
      </c>
      <c r="K1230" s="50">
        <v>75256</v>
      </c>
      <c r="L1230" s="22">
        <v>2404</v>
      </c>
      <c r="M1230" s="22">
        <v>59173</v>
      </c>
      <c r="N1230" s="49">
        <v>13165</v>
      </c>
      <c r="O1230" s="50">
        <v>93029</v>
      </c>
      <c r="P1230" s="19">
        <v>994</v>
      </c>
      <c r="Q1230" s="19">
        <v>53019</v>
      </c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1650</v>
      </c>
      <c r="B1231" s="40" t="s">
        <v>885</v>
      </c>
      <c r="C1231" s="41" t="s">
        <v>886</v>
      </c>
      <c r="D1231" s="25">
        <f t="shared" si="38"/>
        <v>0</v>
      </c>
      <c r="E1231" s="35">
        <f t="shared" si="39"/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1650</v>
      </c>
      <c r="B1232" s="40" t="s">
        <v>887</v>
      </c>
      <c r="C1232" s="41" t="s">
        <v>888</v>
      </c>
      <c r="D1232" s="25">
        <f t="shared" si="38"/>
        <v>0</v>
      </c>
      <c r="E1232" s="35">
        <f t="shared" si="39"/>
        <v>0</v>
      </c>
      <c r="F1232" s="29"/>
      <c r="G1232" s="30"/>
      <c r="H1232" s="19"/>
      <c r="I1232" s="19"/>
      <c r="J1232" s="47"/>
      <c r="K1232" s="48"/>
      <c r="L1232" s="19"/>
      <c r="M1232" s="19"/>
      <c r="N1232" s="47"/>
      <c r="O1232" s="48"/>
      <c r="P1232" s="22"/>
      <c r="Q1232" s="22"/>
      <c r="R1232" s="47"/>
      <c r="S1232" s="48"/>
      <c r="T1232" s="19"/>
      <c r="U1232" s="19"/>
      <c r="V1232" s="47"/>
      <c r="W1232" s="48"/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1650</v>
      </c>
      <c r="B1233" s="40" t="s">
        <v>889</v>
      </c>
      <c r="C1233" s="41" t="s">
        <v>890</v>
      </c>
      <c r="D1233" s="25">
        <f t="shared" si="38"/>
        <v>0</v>
      </c>
      <c r="E1233" s="35">
        <f t="shared" si="39"/>
        <v>0</v>
      </c>
      <c r="F1233" s="29"/>
      <c r="G1233" s="30"/>
      <c r="H1233" s="19"/>
      <c r="I1233" s="19"/>
      <c r="J1233" s="47"/>
      <c r="K1233" s="48"/>
      <c r="L1233" s="19"/>
      <c r="M1233" s="19"/>
      <c r="N1233" s="47"/>
      <c r="O1233" s="48"/>
      <c r="P1233" s="22"/>
      <c r="Q1233" s="22"/>
      <c r="R1233" s="47"/>
      <c r="S1233" s="48"/>
      <c r="T1233" s="19"/>
      <c r="U1233" s="19"/>
      <c r="V1233" s="47"/>
      <c r="W1233" s="48"/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1650</v>
      </c>
      <c r="B1234" s="40" t="s">
        <v>891</v>
      </c>
      <c r="C1234" s="41" t="s">
        <v>892</v>
      </c>
      <c r="D1234" s="25">
        <f t="shared" si="38"/>
        <v>0</v>
      </c>
      <c r="E1234" s="35">
        <f t="shared" si="39"/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/>
      <c r="S1234" s="50"/>
      <c r="T1234" s="22"/>
      <c r="U1234" s="22"/>
      <c r="V1234" s="49"/>
      <c r="W1234" s="50"/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1650</v>
      </c>
      <c r="B1235" s="40" t="s">
        <v>893</v>
      </c>
      <c r="C1235" s="41" t="s">
        <v>894</v>
      </c>
      <c r="D1235" s="25">
        <f t="shared" si="38"/>
        <v>0</v>
      </c>
      <c r="E1235" s="35">
        <f t="shared" si="39"/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19"/>
      <c r="Q1235" s="19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1650</v>
      </c>
      <c r="B1236" s="40" t="s">
        <v>895</v>
      </c>
      <c r="C1236" s="41" t="s">
        <v>896</v>
      </c>
      <c r="D1236" s="25">
        <f t="shared" si="38"/>
        <v>0</v>
      </c>
      <c r="E1236" s="35">
        <f t="shared" si="39"/>
        <v>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/>
      <c r="U1236" s="22"/>
      <c r="V1236" s="49"/>
      <c r="W1236" s="50"/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1650</v>
      </c>
      <c r="B1237" s="40" t="s">
        <v>897</v>
      </c>
      <c r="C1237" s="41" t="s">
        <v>898</v>
      </c>
      <c r="D1237" s="25">
        <f t="shared" si="38"/>
        <v>0</v>
      </c>
      <c r="E1237" s="35">
        <f t="shared" si="39"/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1650</v>
      </c>
      <c r="B1238" s="40" t="s">
        <v>899</v>
      </c>
      <c r="C1238" s="41" t="s">
        <v>900</v>
      </c>
      <c r="D1238" s="25">
        <f t="shared" si="38"/>
        <v>0</v>
      </c>
      <c r="E1238" s="35">
        <f t="shared" si="39"/>
        <v>0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/>
      <c r="U1238" s="22"/>
      <c r="V1238" s="49"/>
      <c r="W1238" s="50"/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1650</v>
      </c>
      <c r="B1239" s="40" t="s">
        <v>901</v>
      </c>
      <c r="C1239" s="41" t="s">
        <v>902</v>
      </c>
      <c r="D1239" s="25">
        <f t="shared" si="38"/>
        <v>0</v>
      </c>
      <c r="E1239" s="35">
        <f t="shared" si="39"/>
        <v>21777</v>
      </c>
      <c r="F1239" s="29">
        <v>0</v>
      </c>
      <c r="G1239" s="30">
        <v>3684</v>
      </c>
      <c r="H1239" s="19">
        <v>0</v>
      </c>
      <c r="I1239" s="19">
        <v>2242</v>
      </c>
      <c r="J1239" s="47">
        <v>0</v>
      </c>
      <c r="K1239" s="48">
        <v>2334</v>
      </c>
      <c r="L1239" s="19">
        <v>0</v>
      </c>
      <c r="M1239" s="19">
        <v>2536</v>
      </c>
      <c r="N1239" s="47">
        <v>0</v>
      </c>
      <c r="O1239" s="48">
        <v>7431</v>
      </c>
      <c r="P1239" s="22">
        <v>0</v>
      </c>
      <c r="Q1239" s="22">
        <v>3550</v>
      </c>
      <c r="R1239" s="47"/>
      <c r="S1239" s="48"/>
      <c r="T1239" s="19"/>
      <c r="U1239" s="19"/>
      <c r="V1239" s="47"/>
      <c r="W1239" s="48"/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1650</v>
      </c>
      <c r="B1240" s="40" t="s">
        <v>903</v>
      </c>
      <c r="C1240" s="41" t="s">
        <v>904</v>
      </c>
      <c r="D1240" s="25">
        <f t="shared" si="38"/>
        <v>0</v>
      </c>
      <c r="E1240" s="35">
        <f t="shared" si="39"/>
        <v>3665</v>
      </c>
      <c r="F1240" s="31"/>
      <c r="G1240" s="32"/>
      <c r="H1240" s="22"/>
      <c r="I1240" s="22"/>
      <c r="J1240" s="49">
        <v>0</v>
      </c>
      <c r="K1240" s="50">
        <v>3665</v>
      </c>
      <c r="L1240" s="22">
        <v>0</v>
      </c>
      <c r="M1240" s="22">
        <v>0</v>
      </c>
      <c r="N1240" s="49">
        <v>0</v>
      </c>
      <c r="O1240" s="50">
        <v>0</v>
      </c>
      <c r="P1240" s="22">
        <v>0</v>
      </c>
      <c r="Q1240" s="22">
        <v>0</v>
      </c>
      <c r="R1240" s="49"/>
      <c r="S1240" s="50"/>
      <c r="T1240" s="22"/>
      <c r="U1240" s="22"/>
      <c r="V1240" s="49"/>
      <c r="W1240" s="50"/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1650</v>
      </c>
      <c r="B1241" s="40" t="s">
        <v>905</v>
      </c>
      <c r="C1241" s="41" t="s">
        <v>906</v>
      </c>
      <c r="D1241" s="25">
        <f t="shared" si="38"/>
        <v>21777</v>
      </c>
      <c r="E1241" s="35">
        <f t="shared" si="39"/>
        <v>0</v>
      </c>
      <c r="F1241" s="29">
        <v>3684</v>
      </c>
      <c r="G1241" s="30">
        <v>0</v>
      </c>
      <c r="H1241" s="19">
        <v>2242</v>
      </c>
      <c r="I1241" s="19">
        <v>0</v>
      </c>
      <c r="J1241" s="47">
        <v>2334</v>
      </c>
      <c r="K1241" s="48">
        <v>0</v>
      </c>
      <c r="L1241" s="19">
        <v>2536</v>
      </c>
      <c r="M1241" s="19">
        <v>0</v>
      </c>
      <c r="N1241" s="47">
        <v>7431</v>
      </c>
      <c r="O1241" s="48">
        <v>0</v>
      </c>
      <c r="P1241" s="19">
        <v>3550</v>
      </c>
      <c r="Q1241" s="19">
        <v>0</v>
      </c>
      <c r="R1241" s="47"/>
      <c r="S1241" s="48"/>
      <c r="T1241" s="19"/>
      <c r="U1241" s="19"/>
      <c r="V1241" s="47"/>
      <c r="W1241" s="48"/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1650</v>
      </c>
      <c r="B1242" s="40" t="s">
        <v>907</v>
      </c>
      <c r="C1242" s="41" t="s">
        <v>908</v>
      </c>
      <c r="D1242" s="25">
        <f t="shared" si="38"/>
        <v>3665</v>
      </c>
      <c r="E1242" s="35">
        <f t="shared" si="39"/>
        <v>0</v>
      </c>
      <c r="F1242" s="31"/>
      <c r="G1242" s="32"/>
      <c r="H1242" s="22"/>
      <c r="I1242" s="22"/>
      <c r="J1242" s="49">
        <v>3665</v>
      </c>
      <c r="K1242" s="50">
        <v>0</v>
      </c>
      <c r="L1242" s="22">
        <v>0</v>
      </c>
      <c r="M1242" s="22">
        <v>0</v>
      </c>
      <c r="N1242" s="49">
        <v>0</v>
      </c>
      <c r="O1242" s="50">
        <v>0</v>
      </c>
      <c r="P1242" s="22">
        <v>0</v>
      </c>
      <c r="Q1242" s="22">
        <v>0</v>
      </c>
      <c r="R1242" s="49"/>
      <c r="S1242" s="50"/>
      <c r="T1242" s="22"/>
      <c r="U1242" s="22"/>
      <c r="V1242" s="49"/>
      <c r="W1242" s="50"/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1650</v>
      </c>
      <c r="B1243" s="40" t="s">
        <v>909</v>
      </c>
      <c r="C1243" s="41" t="s">
        <v>910</v>
      </c>
      <c r="D1243" s="25">
        <f t="shared" si="38"/>
        <v>0</v>
      </c>
      <c r="E1243" s="35">
        <f t="shared" si="39"/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19"/>
      <c r="Q1243" s="19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1650</v>
      </c>
      <c r="B1244" s="40" t="s">
        <v>911</v>
      </c>
      <c r="C1244" s="41" t="s">
        <v>912</v>
      </c>
      <c r="D1244" s="25">
        <f t="shared" si="38"/>
        <v>0</v>
      </c>
      <c r="E1244" s="35">
        <f t="shared" si="39"/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22"/>
      <c r="Q1244" s="22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1650</v>
      </c>
      <c r="B1245" s="40" t="s">
        <v>913</v>
      </c>
      <c r="C1245" s="41" t="s">
        <v>914</v>
      </c>
      <c r="D1245" s="25">
        <f t="shared" si="38"/>
        <v>0</v>
      </c>
      <c r="E1245" s="35">
        <f t="shared" si="39"/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19"/>
      <c r="Q1245" s="19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1650</v>
      </c>
      <c r="B1246" s="40" t="s">
        <v>915</v>
      </c>
      <c r="C1246" s="41" t="s">
        <v>916</v>
      </c>
      <c r="D1246" s="25">
        <f t="shared" si="38"/>
        <v>0</v>
      </c>
      <c r="E1246" s="35">
        <f t="shared" si="39"/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1650</v>
      </c>
      <c r="B1247" s="40" t="s">
        <v>917</v>
      </c>
      <c r="C1247" s="41" t="s">
        <v>918</v>
      </c>
      <c r="D1247" s="25">
        <f t="shared" si="38"/>
        <v>0</v>
      </c>
      <c r="E1247" s="35">
        <f t="shared" si="39"/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1650</v>
      </c>
      <c r="B1248" s="40" t="s">
        <v>919</v>
      </c>
      <c r="C1248" s="41" t="s">
        <v>920</v>
      </c>
      <c r="D1248" s="25">
        <f t="shared" si="38"/>
        <v>0</v>
      </c>
      <c r="E1248" s="35">
        <f t="shared" si="39"/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1650</v>
      </c>
      <c r="B1249" s="40" t="s">
        <v>921</v>
      </c>
      <c r="C1249" s="41" t="s">
        <v>922</v>
      </c>
      <c r="D1249" s="25">
        <f t="shared" si="38"/>
        <v>0</v>
      </c>
      <c r="E1249" s="35">
        <f t="shared" si="39"/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1650</v>
      </c>
      <c r="B1250" s="40" t="s">
        <v>923</v>
      </c>
      <c r="C1250" s="41" t="s">
        <v>924</v>
      </c>
      <c r="D1250" s="25">
        <f t="shared" si="38"/>
        <v>0</v>
      </c>
      <c r="E1250" s="35">
        <f t="shared" si="39"/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1650</v>
      </c>
      <c r="B1251" s="40" t="s">
        <v>925</v>
      </c>
      <c r="C1251" s="41" t="s">
        <v>926</v>
      </c>
      <c r="D1251" s="25">
        <f t="shared" si="38"/>
        <v>0</v>
      </c>
      <c r="E1251" s="35">
        <f t="shared" si="39"/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1650</v>
      </c>
      <c r="B1252" s="40" t="s">
        <v>927</v>
      </c>
      <c r="C1252" s="41" t="s">
        <v>928</v>
      </c>
      <c r="D1252" s="25">
        <f t="shared" si="38"/>
        <v>0</v>
      </c>
      <c r="E1252" s="35">
        <f t="shared" si="39"/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1650</v>
      </c>
      <c r="B1253" s="40" t="s">
        <v>929</v>
      </c>
      <c r="C1253" s="41" t="s">
        <v>930</v>
      </c>
      <c r="D1253" s="25">
        <f t="shared" si="38"/>
        <v>0</v>
      </c>
      <c r="E1253" s="35">
        <f t="shared" si="39"/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1650</v>
      </c>
      <c r="B1254" s="40" t="s">
        <v>931</v>
      </c>
      <c r="C1254" s="41" t="s">
        <v>932</v>
      </c>
      <c r="D1254" s="25">
        <f t="shared" si="38"/>
        <v>0</v>
      </c>
      <c r="E1254" s="35">
        <f t="shared" si="39"/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1650</v>
      </c>
      <c r="B1255" s="40" t="s">
        <v>933</v>
      </c>
      <c r="C1255" s="41" t="s">
        <v>934</v>
      </c>
      <c r="D1255" s="25">
        <f t="shared" si="38"/>
        <v>0</v>
      </c>
      <c r="E1255" s="35">
        <f t="shared" si="39"/>
        <v>0</v>
      </c>
      <c r="F1255" s="31"/>
      <c r="G1255" s="32"/>
      <c r="H1255" s="22"/>
      <c r="I1255" s="22"/>
      <c r="J1255" s="49"/>
      <c r="K1255" s="50"/>
      <c r="L1255" s="22"/>
      <c r="M1255" s="22"/>
      <c r="N1255" s="49"/>
      <c r="O1255" s="50"/>
      <c r="P1255" s="22"/>
      <c r="Q1255" s="22"/>
      <c r="R1255" s="49"/>
      <c r="S1255" s="50"/>
      <c r="T1255" s="22"/>
      <c r="U1255" s="22"/>
      <c r="V1255" s="49"/>
      <c r="W1255" s="50"/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1650</v>
      </c>
      <c r="B1256" s="40" t="s">
        <v>935</v>
      </c>
      <c r="C1256" s="41" t="s">
        <v>936</v>
      </c>
      <c r="D1256" s="25">
        <f t="shared" si="38"/>
        <v>0</v>
      </c>
      <c r="E1256" s="35">
        <f t="shared" si="39"/>
        <v>0</v>
      </c>
      <c r="F1256" s="31"/>
      <c r="G1256" s="32"/>
      <c r="H1256" s="22"/>
      <c r="I1256" s="22"/>
      <c r="J1256" s="49"/>
      <c r="K1256" s="50"/>
      <c r="L1256" s="22"/>
      <c r="M1256" s="22"/>
      <c r="N1256" s="49"/>
      <c r="O1256" s="50"/>
      <c r="P1256" s="22"/>
      <c r="Q1256" s="22"/>
      <c r="R1256" s="49"/>
      <c r="S1256" s="50"/>
      <c r="T1256" s="22"/>
      <c r="U1256" s="22"/>
      <c r="V1256" s="49"/>
      <c r="W1256" s="50"/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1650</v>
      </c>
      <c r="B1257" s="40" t="s">
        <v>937</v>
      </c>
      <c r="C1257" s="41" t="s">
        <v>938</v>
      </c>
      <c r="D1257" s="25">
        <f t="shared" si="38"/>
        <v>0</v>
      </c>
      <c r="E1257" s="35">
        <f t="shared" si="39"/>
        <v>0</v>
      </c>
      <c r="F1257" s="31"/>
      <c r="G1257" s="32"/>
      <c r="H1257" s="22"/>
      <c r="I1257" s="22"/>
      <c r="J1257" s="49"/>
      <c r="K1257" s="50"/>
      <c r="L1257" s="22"/>
      <c r="M1257" s="22"/>
      <c r="N1257" s="49"/>
      <c r="O1257" s="50"/>
      <c r="P1257" s="22"/>
      <c r="Q1257" s="22"/>
      <c r="R1257" s="49"/>
      <c r="S1257" s="50"/>
      <c r="T1257" s="22"/>
      <c r="U1257" s="22"/>
      <c r="V1257" s="49"/>
      <c r="W1257" s="50"/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1650</v>
      </c>
      <c r="B1258" s="40" t="s">
        <v>939</v>
      </c>
      <c r="C1258" s="41" t="s">
        <v>940</v>
      </c>
      <c r="D1258" s="25">
        <f t="shared" si="38"/>
        <v>0</v>
      </c>
      <c r="E1258" s="35">
        <f t="shared" si="39"/>
        <v>0</v>
      </c>
      <c r="F1258" s="31"/>
      <c r="G1258" s="32"/>
      <c r="H1258" s="22"/>
      <c r="I1258" s="22"/>
      <c r="J1258" s="49"/>
      <c r="K1258" s="50"/>
      <c r="L1258" s="22"/>
      <c r="M1258" s="22"/>
      <c r="N1258" s="49"/>
      <c r="O1258" s="50"/>
      <c r="P1258" s="22"/>
      <c r="Q1258" s="22"/>
      <c r="R1258" s="49"/>
      <c r="S1258" s="50"/>
      <c r="T1258" s="22"/>
      <c r="U1258" s="22"/>
      <c r="V1258" s="49"/>
      <c r="W1258" s="50"/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1650</v>
      </c>
      <c r="B1259" s="40" t="s">
        <v>941</v>
      </c>
      <c r="C1259" s="41" t="s">
        <v>942</v>
      </c>
      <c r="D1259" s="25">
        <f t="shared" si="38"/>
        <v>0</v>
      </c>
      <c r="E1259" s="35">
        <f t="shared" si="39"/>
        <v>0</v>
      </c>
      <c r="F1259" s="31"/>
      <c r="G1259" s="32"/>
      <c r="H1259" s="22"/>
      <c r="I1259" s="22"/>
      <c r="J1259" s="49"/>
      <c r="K1259" s="50"/>
      <c r="L1259" s="22"/>
      <c r="M1259" s="22"/>
      <c r="N1259" s="49"/>
      <c r="O1259" s="50"/>
      <c r="P1259" s="22"/>
      <c r="Q1259" s="22"/>
      <c r="R1259" s="49"/>
      <c r="S1259" s="50"/>
      <c r="T1259" s="22"/>
      <c r="U1259" s="22"/>
      <c r="V1259" s="49"/>
      <c r="W1259" s="50"/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1650</v>
      </c>
      <c r="B1260" s="40" t="s">
        <v>943</v>
      </c>
      <c r="C1260" s="41" t="s">
        <v>944</v>
      </c>
      <c r="D1260" s="25">
        <f t="shared" si="38"/>
        <v>0</v>
      </c>
      <c r="E1260" s="35">
        <f t="shared" si="39"/>
        <v>0</v>
      </c>
      <c r="F1260" s="31"/>
      <c r="G1260" s="32"/>
      <c r="H1260" s="22"/>
      <c r="I1260" s="22"/>
      <c r="J1260" s="49"/>
      <c r="K1260" s="50"/>
      <c r="L1260" s="22"/>
      <c r="M1260" s="22"/>
      <c r="N1260" s="49"/>
      <c r="O1260" s="50"/>
      <c r="P1260" s="22"/>
      <c r="Q1260" s="22"/>
      <c r="R1260" s="49"/>
      <c r="S1260" s="50"/>
      <c r="T1260" s="22"/>
      <c r="U1260" s="22"/>
      <c r="V1260" s="49"/>
      <c r="W1260" s="50"/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1650</v>
      </c>
      <c r="B1261" s="40" t="s">
        <v>945</v>
      </c>
      <c r="C1261" s="41" t="s">
        <v>946</v>
      </c>
      <c r="D1261" s="25">
        <f t="shared" si="38"/>
        <v>2006</v>
      </c>
      <c r="E1261" s="35">
        <f t="shared" si="39"/>
        <v>0</v>
      </c>
      <c r="F1261" s="31"/>
      <c r="G1261" s="32"/>
      <c r="H1261" s="22">
        <v>2006</v>
      </c>
      <c r="I1261" s="22">
        <v>0</v>
      </c>
      <c r="J1261" s="49">
        <v>0</v>
      </c>
      <c r="K1261" s="50">
        <v>0</v>
      </c>
      <c r="L1261" s="22">
        <v>0</v>
      </c>
      <c r="M1261" s="22">
        <v>0</v>
      </c>
      <c r="N1261" s="49">
        <v>0</v>
      </c>
      <c r="O1261" s="50">
        <v>0</v>
      </c>
      <c r="P1261" s="22">
        <v>0</v>
      </c>
      <c r="Q1261" s="22">
        <v>0</v>
      </c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1650</v>
      </c>
      <c r="B1262" s="40" t="s">
        <v>947</v>
      </c>
      <c r="C1262" s="41" t="s">
        <v>948</v>
      </c>
      <c r="D1262" s="25">
        <f t="shared" si="38"/>
        <v>0</v>
      </c>
      <c r="E1262" s="35">
        <f t="shared" si="39"/>
        <v>14370.46</v>
      </c>
      <c r="F1262" s="31"/>
      <c r="G1262" s="32"/>
      <c r="H1262" s="22"/>
      <c r="I1262" s="22"/>
      <c r="J1262" s="49">
        <v>0</v>
      </c>
      <c r="K1262" s="50">
        <v>14370.46</v>
      </c>
      <c r="L1262" s="22">
        <v>0</v>
      </c>
      <c r="M1262" s="22">
        <v>0</v>
      </c>
      <c r="N1262" s="49">
        <v>0</v>
      </c>
      <c r="O1262" s="50">
        <v>0</v>
      </c>
      <c r="P1262" s="22">
        <v>0</v>
      </c>
      <c r="Q1262" s="22">
        <v>0</v>
      </c>
      <c r="R1262" s="49"/>
      <c r="S1262" s="50"/>
      <c r="T1262" s="22"/>
      <c r="U1262" s="22"/>
      <c r="V1262" s="49"/>
      <c r="W1262" s="50"/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1650</v>
      </c>
      <c r="B1263" s="40" t="s">
        <v>949</v>
      </c>
      <c r="C1263" s="41" t="s">
        <v>950</v>
      </c>
      <c r="D1263" s="25">
        <f t="shared" si="38"/>
        <v>0</v>
      </c>
      <c r="E1263" s="35">
        <f t="shared" si="39"/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1650</v>
      </c>
      <c r="B1264" s="40" t="s">
        <v>951</v>
      </c>
      <c r="C1264" s="41" t="s">
        <v>952</v>
      </c>
      <c r="D1264" s="25">
        <f t="shared" si="38"/>
        <v>0</v>
      </c>
      <c r="E1264" s="35">
        <f t="shared" si="39"/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1650</v>
      </c>
      <c r="B1265" s="40" t="s">
        <v>953</v>
      </c>
      <c r="C1265" s="41" t="s">
        <v>954</v>
      </c>
      <c r="D1265" s="25">
        <f t="shared" si="38"/>
        <v>0</v>
      </c>
      <c r="E1265" s="35">
        <f t="shared" si="39"/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1650</v>
      </c>
      <c r="B1266" s="40" t="s">
        <v>955</v>
      </c>
      <c r="C1266" s="41" t="s">
        <v>956</v>
      </c>
      <c r="D1266" s="25">
        <f t="shared" si="38"/>
        <v>0</v>
      </c>
      <c r="E1266" s="35">
        <f t="shared" si="39"/>
        <v>35400</v>
      </c>
      <c r="F1266" s="29"/>
      <c r="G1266" s="30"/>
      <c r="H1266" s="19">
        <v>0</v>
      </c>
      <c r="I1266" s="19">
        <v>28200</v>
      </c>
      <c r="J1266" s="47">
        <v>0</v>
      </c>
      <c r="K1266" s="48">
        <v>4800</v>
      </c>
      <c r="L1266" s="19">
        <v>0</v>
      </c>
      <c r="M1266" s="19">
        <v>0</v>
      </c>
      <c r="N1266" s="47">
        <v>0</v>
      </c>
      <c r="O1266" s="48">
        <v>2400</v>
      </c>
      <c r="P1266" s="22">
        <v>0</v>
      </c>
      <c r="Q1266" s="22">
        <v>0</v>
      </c>
      <c r="R1266" s="47"/>
      <c r="S1266" s="48"/>
      <c r="T1266" s="19"/>
      <c r="U1266" s="19"/>
      <c r="V1266" s="47"/>
      <c r="W1266" s="48"/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1650</v>
      </c>
      <c r="B1267" s="40" t="s">
        <v>957</v>
      </c>
      <c r="C1267" s="41" t="s">
        <v>958</v>
      </c>
      <c r="D1267" s="25">
        <f t="shared" si="38"/>
        <v>0</v>
      </c>
      <c r="E1267" s="35">
        <f t="shared" si="39"/>
        <v>119500</v>
      </c>
      <c r="F1267" s="31"/>
      <c r="G1267" s="32"/>
      <c r="H1267" s="22">
        <v>0</v>
      </c>
      <c r="I1267" s="22">
        <v>119500</v>
      </c>
      <c r="J1267" s="49">
        <v>0</v>
      </c>
      <c r="K1267" s="50">
        <v>0</v>
      </c>
      <c r="L1267" s="22">
        <v>0</v>
      </c>
      <c r="M1267" s="22">
        <v>0</v>
      </c>
      <c r="N1267" s="49">
        <v>0</v>
      </c>
      <c r="O1267" s="50">
        <v>0</v>
      </c>
      <c r="P1267" s="22">
        <v>0</v>
      </c>
      <c r="Q1267" s="22">
        <v>0</v>
      </c>
      <c r="R1267" s="49"/>
      <c r="S1267" s="50"/>
      <c r="T1267" s="22"/>
      <c r="U1267" s="22"/>
      <c r="V1267" s="49"/>
      <c r="W1267" s="50"/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1650</v>
      </c>
      <c r="B1268" s="40" t="s">
        <v>959</v>
      </c>
      <c r="C1268" s="41" t="s">
        <v>960</v>
      </c>
      <c r="D1268" s="25">
        <f t="shared" si="38"/>
        <v>0</v>
      </c>
      <c r="E1268" s="35">
        <f t="shared" si="39"/>
        <v>0</v>
      </c>
      <c r="F1268" s="31"/>
      <c r="G1268" s="32"/>
      <c r="H1268" s="22"/>
      <c r="I1268" s="22"/>
      <c r="J1268" s="49"/>
      <c r="K1268" s="50"/>
      <c r="L1268" s="22"/>
      <c r="M1268" s="22"/>
      <c r="N1268" s="49"/>
      <c r="O1268" s="50"/>
      <c r="P1268" s="19"/>
      <c r="Q1268" s="19"/>
      <c r="R1268" s="49"/>
      <c r="S1268" s="50"/>
      <c r="T1268" s="22"/>
      <c r="U1268" s="22"/>
      <c r="V1268" s="49"/>
      <c r="W1268" s="50"/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1650</v>
      </c>
      <c r="B1269" s="40" t="s">
        <v>961</v>
      </c>
      <c r="C1269" s="41" t="s">
        <v>962</v>
      </c>
      <c r="D1269" s="25">
        <f t="shared" si="38"/>
        <v>0</v>
      </c>
      <c r="E1269" s="35">
        <f t="shared" si="39"/>
        <v>0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/>
      <c r="W1269" s="50"/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1650</v>
      </c>
      <c r="B1270" s="40" t="s">
        <v>963</v>
      </c>
      <c r="C1270" s="41" t="s">
        <v>964</v>
      </c>
      <c r="D1270" s="25">
        <f t="shared" si="38"/>
        <v>0</v>
      </c>
      <c r="E1270" s="35">
        <f t="shared" si="39"/>
        <v>6000</v>
      </c>
      <c r="F1270" s="29"/>
      <c r="G1270" s="30"/>
      <c r="H1270" s="19"/>
      <c r="I1270" s="19"/>
      <c r="J1270" s="47"/>
      <c r="K1270" s="48"/>
      <c r="L1270" s="19"/>
      <c r="M1270" s="19"/>
      <c r="N1270" s="47">
        <v>0</v>
      </c>
      <c r="O1270" s="48">
        <v>6000</v>
      </c>
      <c r="P1270" s="22">
        <v>0</v>
      </c>
      <c r="Q1270" s="22">
        <v>0</v>
      </c>
      <c r="R1270" s="47"/>
      <c r="S1270" s="48"/>
      <c r="T1270" s="19"/>
      <c r="U1270" s="19"/>
      <c r="V1270" s="47"/>
      <c r="W1270" s="48"/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1650</v>
      </c>
      <c r="B1271" s="40" t="s">
        <v>965</v>
      </c>
      <c r="C1271" s="41" t="s">
        <v>966</v>
      </c>
      <c r="D1271" s="25">
        <f t="shared" si="38"/>
        <v>0</v>
      </c>
      <c r="E1271" s="35">
        <f t="shared" si="39"/>
        <v>18074.45</v>
      </c>
      <c r="F1271" s="31"/>
      <c r="G1271" s="32"/>
      <c r="H1271" s="22"/>
      <c r="I1271" s="22"/>
      <c r="J1271" s="49"/>
      <c r="K1271" s="50"/>
      <c r="L1271" s="22">
        <v>0</v>
      </c>
      <c r="M1271" s="22">
        <v>18074.45</v>
      </c>
      <c r="N1271" s="49">
        <v>0</v>
      </c>
      <c r="O1271" s="50">
        <v>0</v>
      </c>
      <c r="P1271" s="22">
        <v>0</v>
      </c>
      <c r="Q1271" s="22">
        <v>0</v>
      </c>
      <c r="R1271" s="49"/>
      <c r="S1271" s="50"/>
      <c r="T1271" s="22"/>
      <c r="U1271" s="22"/>
      <c r="V1271" s="49"/>
      <c r="W1271" s="50"/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1650</v>
      </c>
      <c r="B1272" s="40" t="s">
        <v>967</v>
      </c>
      <c r="C1272" s="41" t="s">
        <v>968</v>
      </c>
      <c r="D1272" s="25">
        <f t="shared" si="38"/>
        <v>0</v>
      </c>
      <c r="E1272" s="35">
        <f t="shared" si="39"/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19"/>
      <c r="Q1272" s="19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1650</v>
      </c>
      <c r="B1273" s="40" t="s">
        <v>969</v>
      </c>
      <c r="C1273" s="41" t="s">
        <v>970</v>
      </c>
      <c r="D1273" s="25">
        <f t="shared" si="38"/>
        <v>0</v>
      </c>
      <c r="E1273" s="35">
        <f t="shared" si="39"/>
        <v>132121.15</v>
      </c>
      <c r="F1273" s="31">
        <v>0</v>
      </c>
      <c r="G1273" s="32">
        <v>61900.43</v>
      </c>
      <c r="H1273" s="22">
        <v>0</v>
      </c>
      <c r="I1273" s="22">
        <v>0</v>
      </c>
      <c r="J1273" s="49">
        <v>0</v>
      </c>
      <c r="K1273" s="50">
        <v>12491.4</v>
      </c>
      <c r="L1273" s="22">
        <v>0</v>
      </c>
      <c r="M1273" s="22">
        <v>0</v>
      </c>
      <c r="N1273" s="49">
        <v>0</v>
      </c>
      <c r="O1273" s="50">
        <v>0</v>
      </c>
      <c r="P1273" s="22">
        <v>0</v>
      </c>
      <c r="Q1273" s="22">
        <v>57729.32</v>
      </c>
      <c r="R1273" s="49"/>
      <c r="S1273" s="50"/>
      <c r="T1273" s="22"/>
      <c r="U1273" s="22"/>
      <c r="V1273" s="49"/>
      <c r="W1273" s="50"/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1650</v>
      </c>
      <c r="B1274" s="40" t="s">
        <v>971</v>
      </c>
      <c r="C1274" s="41" t="s">
        <v>732</v>
      </c>
      <c r="D1274" s="25">
        <f t="shared" si="38"/>
        <v>0</v>
      </c>
      <c r="E1274" s="35">
        <f t="shared" si="39"/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1650</v>
      </c>
      <c r="B1275" s="40" t="s">
        <v>972</v>
      </c>
      <c r="C1275" s="41" t="s">
        <v>734</v>
      </c>
      <c r="D1275" s="25">
        <f t="shared" si="38"/>
        <v>0</v>
      </c>
      <c r="E1275" s="35">
        <f t="shared" si="39"/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1650</v>
      </c>
      <c r="B1276" s="40" t="s">
        <v>973</v>
      </c>
      <c r="C1276" s="41" t="s">
        <v>974</v>
      </c>
      <c r="D1276" s="25">
        <f t="shared" si="38"/>
        <v>0</v>
      </c>
      <c r="E1276" s="35">
        <f t="shared" si="39"/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1650</v>
      </c>
      <c r="B1277" s="40" t="s">
        <v>975</v>
      </c>
      <c r="C1277" s="41" t="s">
        <v>976</v>
      </c>
      <c r="D1277" s="25">
        <f t="shared" si="38"/>
        <v>0</v>
      </c>
      <c r="E1277" s="35">
        <f t="shared" si="39"/>
        <v>16372940</v>
      </c>
      <c r="F1277" s="29">
        <v>0</v>
      </c>
      <c r="G1277" s="30">
        <v>2670920</v>
      </c>
      <c r="H1277" s="19">
        <v>0</v>
      </c>
      <c r="I1277" s="19">
        <v>2679040</v>
      </c>
      <c r="J1277" s="47">
        <v>0</v>
      </c>
      <c r="K1277" s="48">
        <v>2673960</v>
      </c>
      <c r="L1277" s="19">
        <v>0</v>
      </c>
      <c r="M1277" s="19">
        <v>2912160</v>
      </c>
      <c r="N1277" s="47">
        <v>0</v>
      </c>
      <c r="O1277" s="48">
        <v>2723840</v>
      </c>
      <c r="P1277" s="22">
        <v>0</v>
      </c>
      <c r="Q1277" s="22">
        <v>2713020</v>
      </c>
      <c r="R1277" s="47"/>
      <c r="S1277" s="48"/>
      <c r="T1277" s="19"/>
      <c r="U1277" s="19"/>
      <c r="V1277" s="47"/>
      <c r="W1277" s="48"/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1650</v>
      </c>
      <c r="B1278" s="40" t="s">
        <v>977</v>
      </c>
      <c r="C1278" s="41" t="s">
        <v>978</v>
      </c>
      <c r="D1278" s="25">
        <f t="shared" si="38"/>
        <v>0</v>
      </c>
      <c r="E1278" s="35">
        <f t="shared" si="39"/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22"/>
      <c r="Q1278" s="22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1650</v>
      </c>
      <c r="B1279" s="40" t="s">
        <v>979</v>
      </c>
      <c r="C1279" s="41" t="s">
        <v>980</v>
      </c>
      <c r="D1279" s="25">
        <f t="shared" si="38"/>
        <v>0</v>
      </c>
      <c r="E1279" s="35">
        <f t="shared" si="39"/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19"/>
      <c r="Q1279" s="19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1650</v>
      </c>
      <c r="B1280" s="40" t="s">
        <v>981</v>
      </c>
      <c r="C1280" s="41" t="s">
        <v>982</v>
      </c>
      <c r="D1280" s="25">
        <f t="shared" si="38"/>
        <v>0</v>
      </c>
      <c r="E1280" s="35">
        <f t="shared" si="39"/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1650</v>
      </c>
      <c r="B1281" s="40" t="s">
        <v>983</v>
      </c>
      <c r="C1281" s="41" t="s">
        <v>984</v>
      </c>
      <c r="D1281" s="25">
        <f t="shared" si="38"/>
        <v>0</v>
      </c>
      <c r="E1281" s="35">
        <f t="shared" si="39"/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1650</v>
      </c>
      <c r="B1282" s="40" t="s">
        <v>985</v>
      </c>
      <c r="C1282" s="41" t="s">
        <v>986</v>
      </c>
      <c r="D1282" s="25">
        <f t="shared" si="38"/>
        <v>0</v>
      </c>
      <c r="E1282" s="35">
        <f t="shared" si="39"/>
        <v>598116.4</v>
      </c>
      <c r="F1282" s="29">
        <v>0</v>
      </c>
      <c r="G1282" s="30">
        <v>97507.1</v>
      </c>
      <c r="H1282" s="19">
        <v>0</v>
      </c>
      <c r="I1282" s="19">
        <v>97750.7</v>
      </c>
      <c r="J1282" s="47">
        <v>0</v>
      </c>
      <c r="K1282" s="48">
        <v>97498.4</v>
      </c>
      <c r="L1282" s="19">
        <v>0</v>
      </c>
      <c r="M1282" s="19">
        <v>107080.4</v>
      </c>
      <c r="N1282" s="47">
        <v>0</v>
      </c>
      <c r="O1282" s="48">
        <v>99410.4</v>
      </c>
      <c r="P1282" s="22">
        <v>0</v>
      </c>
      <c r="Q1282" s="22">
        <v>98869.4</v>
      </c>
      <c r="R1282" s="47"/>
      <c r="S1282" s="48"/>
      <c r="T1282" s="19"/>
      <c r="U1282" s="19"/>
      <c r="V1282" s="47"/>
      <c r="W1282" s="48"/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1650</v>
      </c>
      <c r="B1283" s="40" t="s">
        <v>987</v>
      </c>
      <c r="C1283" s="41" t="s">
        <v>988</v>
      </c>
      <c r="D1283" s="25">
        <f t="shared" si="38"/>
        <v>0</v>
      </c>
      <c r="E1283" s="35">
        <f t="shared" si="39"/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22"/>
      <c r="Q1283" s="22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1650</v>
      </c>
      <c r="B1284" s="40" t="s">
        <v>989</v>
      </c>
      <c r="C1284" s="41" t="s">
        <v>990</v>
      </c>
      <c r="D1284" s="25">
        <f t="shared" ref="D1284:D1347" si="40">F1284+H1284+J1284+L1284+N1284+P1284+R1284+T1284+V1284+X1284+Z1284+AB1284</f>
        <v>0</v>
      </c>
      <c r="E1284" s="35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19"/>
      <c r="Q1284" s="19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1650</v>
      </c>
      <c r="B1285" s="40" t="s">
        <v>991</v>
      </c>
      <c r="C1285" s="41" t="s">
        <v>992</v>
      </c>
      <c r="D1285" s="25">
        <f t="shared" si="40"/>
        <v>0</v>
      </c>
      <c r="E1285" s="35">
        <f t="shared" si="41"/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1650</v>
      </c>
      <c r="B1286" s="40" t="s">
        <v>993</v>
      </c>
      <c r="C1286" s="41" t="s">
        <v>994</v>
      </c>
      <c r="D1286" s="25">
        <f t="shared" si="40"/>
        <v>0</v>
      </c>
      <c r="E1286" s="35">
        <f t="shared" si="41"/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1650</v>
      </c>
      <c r="B1287" s="40" t="s">
        <v>995</v>
      </c>
      <c r="C1287" s="41" t="s">
        <v>996</v>
      </c>
      <c r="D1287" s="25">
        <f t="shared" si="40"/>
        <v>0</v>
      </c>
      <c r="E1287" s="35">
        <f t="shared" si="41"/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1650</v>
      </c>
      <c r="B1288" s="40" t="s">
        <v>997</v>
      </c>
      <c r="C1288" s="41" t="s">
        <v>998</v>
      </c>
      <c r="D1288" s="25">
        <f t="shared" si="40"/>
        <v>0</v>
      </c>
      <c r="E1288" s="35">
        <f t="shared" si="41"/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1650</v>
      </c>
      <c r="B1289" s="40" t="s">
        <v>999</v>
      </c>
      <c r="C1289" s="41" t="s">
        <v>1000</v>
      </c>
      <c r="D1289" s="25">
        <f t="shared" si="40"/>
        <v>0</v>
      </c>
      <c r="E1289" s="35">
        <f t="shared" si="41"/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1650</v>
      </c>
      <c r="B1290" s="40" t="s">
        <v>1001</v>
      </c>
      <c r="C1290" s="41" t="s">
        <v>1002</v>
      </c>
      <c r="D1290" s="25">
        <f t="shared" si="40"/>
        <v>0</v>
      </c>
      <c r="E1290" s="35">
        <f t="shared" si="41"/>
        <v>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/>
      <c r="S1290" s="50"/>
      <c r="T1290" s="22"/>
      <c r="U1290" s="22"/>
      <c r="V1290" s="49"/>
      <c r="W1290" s="50"/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1650</v>
      </c>
      <c r="B1291" s="40" t="s">
        <v>1003</v>
      </c>
      <c r="C1291" s="41" t="s">
        <v>1004</v>
      </c>
      <c r="D1291" s="25">
        <f t="shared" si="40"/>
        <v>0</v>
      </c>
      <c r="E1291" s="35">
        <f t="shared" si="41"/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1650</v>
      </c>
      <c r="B1292" s="40" t="s">
        <v>1005</v>
      </c>
      <c r="C1292" s="41" t="s">
        <v>1006</v>
      </c>
      <c r="D1292" s="25">
        <f t="shared" si="40"/>
        <v>0</v>
      </c>
      <c r="E1292" s="35">
        <f t="shared" si="41"/>
        <v>0</v>
      </c>
      <c r="F1292" s="31"/>
      <c r="G1292" s="32"/>
      <c r="H1292" s="22"/>
      <c r="I1292" s="22"/>
      <c r="J1292" s="49"/>
      <c r="K1292" s="50"/>
      <c r="L1292" s="22"/>
      <c r="M1292" s="22"/>
      <c r="N1292" s="49"/>
      <c r="O1292" s="50"/>
      <c r="P1292" s="22"/>
      <c r="Q1292" s="22"/>
      <c r="R1292" s="49"/>
      <c r="S1292" s="50"/>
      <c r="T1292" s="22"/>
      <c r="U1292" s="22"/>
      <c r="V1292" s="49"/>
      <c r="W1292" s="50"/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1650</v>
      </c>
      <c r="B1293" s="40" t="s">
        <v>1007</v>
      </c>
      <c r="C1293" s="41" t="s">
        <v>1008</v>
      </c>
      <c r="D1293" s="25">
        <f t="shared" si="40"/>
        <v>0</v>
      </c>
      <c r="E1293" s="35">
        <f t="shared" si="41"/>
        <v>0</v>
      </c>
      <c r="F1293" s="31"/>
      <c r="G1293" s="32"/>
      <c r="H1293" s="22"/>
      <c r="I1293" s="22"/>
      <c r="J1293" s="49"/>
      <c r="K1293" s="50"/>
      <c r="L1293" s="22"/>
      <c r="M1293" s="22"/>
      <c r="N1293" s="49"/>
      <c r="O1293" s="50"/>
      <c r="P1293" s="22"/>
      <c r="Q1293" s="22"/>
      <c r="R1293" s="49"/>
      <c r="S1293" s="50"/>
      <c r="T1293" s="22"/>
      <c r="U1293" s="22"/>
      <c r="V1293" s="49"/>
      <c r="W1293" s="50"/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1650</v>
      </c>
      <c r="B1294" s="40" t="s">
        <v>1009</v>
      </c>
      <c r="C1294" s="41" t="s">
        <v>1010</v>
      </c>
      <c r="D1294" s="25">
        <f t="shared" si="40"/>
        <v>0</v>
      </c>
      <c r="E1294" s="35">
        <f t="shared" si="41"/>
        <v>64998</v>
      </c>
      <c r="F1294" s="29">
        <v>0</v>
      </c>
      <c r="G1294" s="30">
        <v>18638</v>
      </c>
      <c r="H1294" s="19">
        <v>0</v>
      </c>
      <c r="I1294" s="19">
        <v>6960</v>
      </c>
      <c r="J1294" s="47">
        <v>0</v>
      </c>
      <c r="K1294" s="48">
        <v>13890</v>
      </c>
      <c r="L1294" s="19">
        <v>0</v>
      </c>
      <c r="M1294" s="19">
        <v>11500</v>
      </c>
      <c r="N1294" s="47">
        <v>0</v>
      </c>
      <c r="O1294" s="48">
        <v>10070</v>
      </c>
      <c r="P1294" s="22">
        <v>0</v>
      </c>
      <c r="Q1294" s="22">
        <v>3940</v>
      </c>
      <c r="R1294" s="47"/>
      <c r="S1294" s="48"/>
      <c r="T1294" s="19"/>
      <c r="U1294" s="19"/>
      <c r="V1294" s="47"/>
      <c r="W1294" s="48"/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1650</v>
      </c>
      <c r="B1295" s="40" t="s">
        <v>1011</v>
      </c>
      <c r="C1295" s="41" t="s">
        <v>1012</v>
      </c>
      <c r="D1295" s="25">
        <f t="shared" si="40"/>
        <v>0</v>
      </c>
      <c r="E1295" s="35">
        <f t="shared" si="41"/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22"/>
      <c r="Q1295" s="22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1650</v>
      </c>
      <c r="B1296" s="40" t="s">
        <v>1013</v>
      </c>
      <c r="C1296" s="41" t="s">
        <v>1014</v>
      </c>
      <c r="D1296" s="25">
        <f t="shared" si="40"/>
        <v>0</v>
      </c>
      <c r="E1296" s="35">
        <f t="shared" si="41"/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19"/>
      <c r="Q1296" s="19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1650</v>
      </c>
      <c r="B1297" s="40" t="s">
        <v>1015</v>
      </c>
      <c r="C1297" s="41" t="s">
        <v>1016</v>
      </c>
      <c r="D1297" s="25">
        <f t="shared" si="40"/>
        <v>0</v>
      </c>
      <c r="E1297" s="35">
        <f t="shared" si="41"/>
        <v>98849.540000000008</v>
      </c>
      <c r="F1297" s="29">
        <v>0</v>
      </c>
      <c r="G1297" s="30">
        <v>16247.66</v>
      </c>
      <c r="H1297" s="19">
        <v>0</v>
      </c>
      <c r="I1297" s="19">
        <v>6390.83</v>
      </c>
      <c r="J1297" s="47">
        <v>0</v>
      </c>
      <c r="K1297" s="48">
        <v>29588.5</v>
      </c>
      <c r="L1297" s="19">
        <v>0</v>
      </c>
      <c r="M1297" s="19">
        <v>46622.55</v>
      </c>
      <c r="N1297" s="47">
        <v>0</v>
      </c>
      <c r="O1297" s="48">
        <v>0</v>
      </c>
      <c r="P1297" s="22">
        <v>0</v>
      </c>
      <c r="Q1297" s="22">
        <v>0</v>
      </c>
      <c r="R1297" s="47"/>
      <c r="S1297" s="48"/>
      <c r="T1297" s="19"/>
      <c r="U1297" s="19"/>
      <c r="V1297" s="47"/>
      <c r="W1297" s="48"/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1650</v>
      </c>
      <c r="B1298" s="40" t="s">
        <v>1017</v>
      </c>
      <c r="C1298" s="41" t="s">
        <v>1018</v>
      </c>
      <c r="D1298" s="25">
        <f t="shared" si="40"/>
        <v>0</v>
      </c>
      <c r="E1298" s="35">
        <f t="shared" si="41"/>
        <v>600</v>
      </c>
      <c r="F1298" s="31"/>
      <c r="G1298" s="32"/>
      <c r="H1298" s="22"/>
      <c r="I1298" s="22"/>
      <c r="J1298" s="49">
        <v>0</v>
      </c>
      <c r="K1298" s="50">
        <v>300</v>
      </c>
      <c r="L1298" s="22">
        <v>0</v>
      </c>
      <c r="M1298" s="22">
        <v>300</v>
      </c>
      <c r="N1298" s="49">
        <v>0</v>
      </c>
      <c r="O1298" s="50">
        <v>0</v>
      </c>
      <c r="P1298" s="22">
        <v>0</v>
      </c>
      <c r="Q1298" s="22">
        <v>0</v>
      </c>
      <c r="R1298" s="49"/>
      <c r="S1298" s="50"/>
      <c r="T1298" s="22"/>
      <c r="U1298" s="22"/>
      <c r="V1298" s="49"/>
      <c r="W1298" s="50"/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1650</v>
      </c>
      <c r="B1299" s="40" t="s">
        <v>1019</v>
      </c>
      <c r="C1299" s="41" t="s">
        <v>1020</v>
      </c>
      <c r="D1299" s="25">
        <f t="shared" si="40"/>
        <v>0</v>
      </c>
      <c r="E1299" s="35">
        <f t="shared" si="41"/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19"/>
      <c r="Q1299" s="19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1650</v>
      </c>
      <c r="B1300" s="40" t="s">
        <v>1021</v>
      </c>
      <c r="C1300" s="41" t="s">
        <v>1022</v>
      </c>
      <c r="D1300" s="25">
        <f t="shared" si="40"/>
        <v>0</v>
      </c>
      <c r="E1300" s="35">
        <f t="shared" si="41"/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1650</v>
      </c>
      <c r="B1301" s="40" t="s">
        <v>1023</v>
      </c>
      <c r="C1301" s="41" t="s">
        <v>1024</v>
      </c>
      <c r="D1301" s="25">
        <f t="shared" si="40"/>
        <v>0</v>
      </c>
      <c r="E1301" s="35">
        <f t="shared" si="41"/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1650</v>
      </c>
      <c r="B1302" s="40" t="s">
        <v>1025</v>
      </c>
      <c r="C1302" s="41" t="s">
        <v>1026</v>
      </c>
      <c r="D1302" s="25">
        <f t="shared" si="40"/>
        <v>0</v>
      </c>
      <c r="E1302" s="35">
        <f t="shared" si="41"/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1650</v>
      </c>
      <c r="B1303" s="40" t="s">
        <v>1027</v>
      </c>
      <c r="C1303" s="41" t="s">
        <v>1028</v>
      </c>
      <c r="D1303" s="25">
        <f t="shared" si="40"/>
        <v>0</v>
      </c>
      <c r="E1303" s="35">
        <f t="shared" si="41"/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1650</v>
      </c>
      <c r="B1304" s="40" t="s">
        <v>1029</v>
      </c>
      <c r="C1304" s="41" t="s">
        <v>1030</v>
      </c>
      <c r="D1304" s="25">
        <f t="shared" si="40"/>
        <v>0</v>
      </c>
      <c r="E1304" s="35">
        <f t="shared" si="41"/>
        <v>9000</v>
      </c>
      <c r="F1304" s="29">
        <v>0</v>
      </c>
      <c r="G1304" s="30">
        <v>1500</v>
      </c>
      <c r="H1304" s="19">
        <v>0</v>
      </c>
      <c r="I1304" s="19">
        <v>1500</v>
      </c>
      <c r="J1304" s="47">
        <v>0</v>
      </c>
      <c r="K1304" s="48">
        <v>1500</v>
      </c>
      <c r="L1304" s="19">
        <v>0</v>
      </c>
      <c r="M1304" s="19">
        <v>1500</v>
      </c>
      <c r="N1304" s="47">
        <v>0</v>
      </c>
      <c r="O1304" s="48">
        <v>1500</v>
      </c>
      <c r="P1304" s="22">
        <v>0</v>
      </c>
      <c r="Q1304" s="22">
        <v>1500</v>
      </c>
      <c r="R1304" s="47"/>
      <c r="S1304" s="48"/>
      <c r="T1304" s="19"/>
      <c r="U1304" s="19"/>
      <c r="V1304" s="47"/>
      <c r="W1304" s="48"/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1650</v>
      </c>
      <c r="B1305" s="40" t="s">
        <v>1031</v>
      </c>
      <c r="C1305" s="41" t="s">
        <v>1032</v>
      </c>
      <c r="D1305" s="25">
        <f t="shared" si="40"/>
        <v>0</v>
      </c>
      <c r="E1305" s="35">
        <f t="shared" si="41"/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22"/>
      <c r="Q1305" s="22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1650</v>
      </c>
      <c r="B1306" s="40" t="s">
        <v>1033</v>
      </c>
      <c r="C1306" s="41" t="s">
        <v>1034</v>
      </c>
      <c r="D1306" s="25">
        <f t="shared" si="40"/>
        <v>0</v>
      </c>
      <c r="E1306" s="35">
        <f t="shared" si="41"/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19"/>
      <c r="Q1306" s="19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1650</v>
      </c>
      <c r="B1307" s="40" t="s">
        <v>1035</v>
      </c>
      <c r="C1307" s="41" t="s">
        <v>1036</v>
      </c>
      <c r="D1307" s="25">
        <f t="shared" si="40"/>
        <v>0</v>
      </c>
      <c r="E1307" s="35">
        <f t="shared" si="41"/>
        <v>124074.25</v>
      </c>
      <c r="F1307" s="29">
        <v>0</v>
      </c>
      <c r="G1307" s="30">
        <v>2756.75</v>
      </c>
      <c r="H1307" s="19">
        <v>0</v>
      </c>
      <c r="I1307" s="19">
        <v>72324.600000000006</v>
      </c>
      <c r="J1307" s="47">
        <v>0</v>
      </c>
      <c r="K1307" s="48">
        <v>0</v>
      </c>
      <c r="L1307" s="19">
        <v>0</v>
      </c>
      <c r="M1307" s="19">
        <v>41339.9</v>
      </c>
      <c r="N1307" s="47">
        <v>0</v>
      </c>
      <c r="O1307" s="48">
        <v>0</v>
      </c>
      <c r="P1307" s="22">
        <v>0</v>
      </c>
      <c r="Q1307" s="22">
        <v>7653</v>
      </c>
      <c r="R1307" s="47"/>
      <c r="S1307" s="48"/>
      <c r="T1307" s="19"/>
      <c r="U1307" s="19"/>
      <c r="V1307" s="47"/>
      <c r="W1307" s="48"/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1650</v>
      </c>
      <c r="B1308" s="40" t="s">
        <v>1037</v>
      </c>
      <c r="C1308" s="41" t="s">
        <v>1038</v>
      </c>
      <c r="D1308" s="25">
        <f t="shared" si="40"/>
        <v>0</v>
      </c>
      <c r="E1308" s="35">
        <f t="shared" si="41"/>
        <v>105080</v>
      </c>
      <c r="F1308" s="29">
        <v>0</v>
      </c>
      <c r="G1308" s="30">
        <v>18750</v>
      </c>
      <c r="H1308" s="19">
        <v>0</v>
      </c>
      <c r="I1308" s="19">
        <v>17040</v>
      </c>
      <c r="J1308" s="47">
        <v>0</v>
      </c>
      <c r="K1308" s="48">
        <v>16940</v>
      </c>
      <c r="L1308" s="19">
        <v>0</v>
      </c>
      <c r="M1308" s="19">
        <v>18840</v>
      </c>
      <c r="N1308" s="47">
        <v>0</v>
      </c>
      <c r="O1308" s="48">
        <v>16120</v>
      </c>
      <c r="P1308" s="22">
        <v>0</v>
      </c>
      <c r="Q1308" s="22">
        <v>17390</v>
      </c>
      <c r="R1308" s="47"/>
      <c r="S1308" s="48"/>
      <c r="T1308" s="19"/>
      <c r="U1308" s="19"/>
      <c r="V1308" s="47"/>
      <c r="W1308" s="48"/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1650</v>
      </c>
      <c r="B1309" s="40" t="s">
        <v>1039</v>
      </c>
      <c r="C1309" s="41" t="s">
        <v>1040</v>
      </c>
      <c r="D1309" s="25">
        <f t="shared" si="40"/>
        <v>14040380</v>
      </c>
      <c r="E1309" s="35">
        <f t="shared" si="41"/>
        <v>0</v>
      </c>
      <c r="F1309" s="29">
        <v>2299760</v>
      </c>
      <c r="G1309" s="30">
        <v>0</v>
      </c>
      <c r="H1309" s="19">
        <v>2299760</v>
      </c>
      <c r="I1309" s="19">
        <v>0</v>
      </c>
      <c r="J1309" s="47">
        <v>2280470</v>
      </c>
      <c r="K1309" s="48">
        <v>0</v>
      </c>
      <c r="L1309" s="19">
        <v>2513230</v>
      </c>
      <c r="M1309" s="19">
        <v>0</v>
      </c>
      <c r="N1309" s="47">
        <v>2328990</v>
      </c>
      <c r="O1309" s="48">
        <v>0</v>
      </c>
      <c r="P1309" s="19">
        <v>2318170</v>
      </c>
      <c r="Q1309" s="19">
        <v>0</v>
      </c>
      <c r="R1309" s="47"/>
      <c r="S1309" s="48"/>
      <c r="T1309" s="19"/>
      <c r="U1309" s="19"/>
      <c r="V1309" s="47"/>
      <c r="W1309" s="48"/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1650</v>
      </c>
      <c r="B1310" s="40" t="s">
        <v>1041</v>
      </c>
      <c r="C1310" s="41" t="s">
        <v>1042</v>
      </c>
      <c r="D1310" s="25">
        <f t="shared" si="40"/>
        <v>396000</v>
      </c>
      <c r="E1310" s="35">
        <f t="shared" si="41"/>
        <v>0</v>
      </c>
      <c r="F1310" s="29">
        <v>53520</v>
      </c>
      <c r="G1310" s="30">
        <v>0</v>
      </c>
      <c r="H1310" s="19">
        <v>53520</v>
      </c>
      <c r="I1310" s="19">
        <v>0</v>
      </c>
      <c r="J1310" s="47">
        <v>70200</v>
      </c>
      <c r="K1310" s="48">
        <v>0</v>
      </c>
      <c r="L1310" s="19">
        <v>75640</v>
      </c>
      <c r="M1310" s="19">
        <v>0</v>
      </c>
      <c r="N1310" s="47">
        <v>71560</v>
      </c>
      <c r="O1310" s="48">
        <v>0</v>
      </c>
      <c r="P1310" s="19">
        <v>71560</v>
      </c>
      <c r="Q1310" s="19">
        <v>0</v>
      </c>
      <c r="R1310" s="47"/>
      <c r="S1310" s="48"/>
      <c r="T1310" s="19"/>
      <c r="U1310" s="19"/>
      <c r="V1310" s="47"/>
      <c r="W1310" s="48"/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1650</v>
      </c>
      <c r="B1311" s="40" t="s">
        <v>1043</v>
      </c>
      <c r="C1311" s="41" t="s">
        <v>1044</v>
      </c>
      <c r="D1311" s="25">
        <f t="shared" si="40"/>
        <v>0</v>
      </c>
      <c r="E1311" s="35">
        <f t="shared" si="41"/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1650</v>
      </c>
      <c r="B1312" s="40" t="s">
        <v>1045</v>
      </c>
      <c r="C1312" s="41" t="s">
        <v>1046</v>
      </c>
      <c r="D1312" s="25">
        <f t="shared" si="40"/>
        <v>726600</v>
      </c>
      <c r="E1312" s="35">
        <f t="shared" si="41"/>
        <v>0</v>
      </c>
      <c r="F1312" s="29">
        <v>121100</v>
      </c>
      <c r="G1312" s="30">
        <v>0</v>
      </c>
      <c r="H1312" s="19">
        <v>121100</v>
      </c>
      <c r="I1312" s="19">
        <v>0</v>
      </c>
      <c r="J1312" s="47">
        <v>121100</v>
      </c>
      <c r="K1312" s="48">
        <v>0</v>
      </c>
      <c r="L1312" s="19">
        <v>121100</v>
      </c>
      <c r="M1312" s="19">
        <v>0</v>
      </c>
      <c r="N1312" s="47">
        <v>121100</v>
      </c>
      <c r="O1312" s="48">
        <v>0</v>
      </c>
      <c r="P1312" s="19">
        <v>121100</v>
      </c>
      <c r="Q1312" s="19">
        <v>0</v>
      </c>
      <c r="R1312" s="47"/>
      <c r="S1312" s="48"/>
      <c r="T1312" s="19"/>
      <c r="U1312" s="19"/>
      <c r="V1312" s="47"/>
      <c r="W1312" s="48"/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1650</v>
      </c>
      <c r="B1313" s="40" t="s">
        <v>1047</v>
      </c>
      <c r="C1313" s="41" t="s">
        <v>1048</v>
      </c>
      <c r="D1313" s="25">
        <f t="shared" si="40"/>
        <v>118800</v>
      </c>
      <c r="E1313" s="35">
        <f t="shared" si="41"/>
        <v>0</v>
      </c>
      <c r="F1313" s="29">
        <v>19800</v>
      </c>
      <c r="G1313" s="30">
        <v>0</v>
      </c>
      <c r="H1313" s="19">
        <v>19800</v>
      </c>
      <c r="I1313" s="19">
        <v>0</v>
      </c>
      <c r="J1313" s="47">
        <v>19800</v>
      </c>
      <c r="K1313" s="48">
        <v>0</v>
      </c>
      <c r="L1313" s="19">
        <v>19800</v>
      </c>
      <c r="M1313" s="19">
        <v>0</v>
      </c>
      <c r="N1313" s="47">
        <v>19800</v>
      </c>
      <c r="O1313" s="48">
        <v>0</v>
      </c>
      <c r="P1313" s="22">
        <v>19800</v>
      </c>
      <c r="Q1313" s="22">
        <v>0</v>
      </c>
      <c r="R1313" s="47"/>
      <c r="S1313" s="48"/>
      <c r="T1313" s="19"/>
      <c r="U1313" s="19"/>
      <c r="V1313" s="47"/>
      <c r="W1313" s="48"/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1650</v>
      </c>
      <c r="B1314" s="40" t="s">
        <v>1049</v>
      </c>
      <c r="C1314" s="41" t="s">
        <v>1050</v>
      </c>
      <c r="D1314" s="25">
        <f t="shared" si="40"/>
        <v>0</v>
      </c>
      <c r="E1314" s="35">
        <f t="shared" si="41"/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1650</v>
      </c>
      <c r="B1315" s="40" t="s">
        <v>1051</v>
      </c>
      <c r="C1315" s="41" t="s">
        <v>1052</v>
      </c>
      <c r="D1315" s="25">
        <f t="shared" si="40"/>
        <v>0</v>
      </c>
      <c r="E1315" s="35">
        <f t="shared" si="41"/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19"/>
      <c r="Q1315" s="19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1650</v>
      </c>
      <c r="B1316" s="40" t="s">
        <v>1053</v>
      </c>
      <c r="C1316" s="41" t="s">
        <v>1054</v>
      </c>
      <c r="D1316" s="25">
        <f t="shared" si="40"/>
        <v>0</v>
      </c>
      <c r="E1316" s="35">
        <f t="shared" si="41"/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1650</v>
      </c>
      <c r="B1317" s="40" t="s">
        <v>1055</v>
      </c>
      <c r="C1317" s="41" t="s">
        <v>1056</v>
      </c>
      <c r="D1317" s="25">
        <f t="shared" si="40"/>
        <v>0</v>
      </c>
      <c r="E1317" s="35">
        <f t="shared" si="41"/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1650</v>
      </c>
      <c r="B1318" s="40" t="s">
        <v>1057</v>
      </c>
      <c r="C1318" s="41" t="s">
        <v>1058</v>
      </c>
      <c r="D1318" s="25">
        <f t="shared" si="40"/>
        <v>0</v>
      </c>
      <c r="E1318" s="35">
        <f t="shared" si="41"/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1650</v>
      </c>
      <c r="B1319" s="40" t="s">
        <v>1059</v>
      </c>
      <c r="C1319" s="41" t="s">
        <v>1060</v>
      </c>
      <c r="D1319" s="25">
        <f t="shared" si="40"/>
        <v>695880</v>
      </c>
      <c r="E1319" s="35">
        <f t="shared" si="41"/>
        <v>0</v>
      </c>
      <c r="F1319" s="29">
        <v>111920</v>
      </c>
      <c r="G1319" s="30">
        <v>0</v>
      </c>
      <c r="H1319" s="19">
        <v>120040</v>
      </c>
      <c r="I1319" s="19">
        <v>0</v>
      </c>
      <c r="J1319" s="47">
        <v>115980</v>
      </c>
      <c r="K1319" s="48">
        <v>0</v>
      </c>
      <c r="L1319" s="19">
        <v>115980</v>
      </c>
      <c r="M1319" s="19">
        <v>0</v>
      </c>
      <c r="N1319" s="47">
        <v>115980</v>
      </c>
      <c r="O1319" s="48">
        <v>0</v>
      </c>
      <c r="P1319" s="22">
        <v>115980</v>
      </c>
      <c r="Q1319" s="22">
        <v>0</v>
      </c>
      <c r="R1319" s="47"/>
      <c r="S1319" s="48"/>
      <c r="T1319" s="19"/>
      <c r="U1319" s="19"/>
      <c r="V1319" s="47"/>
      <c r="W1319" s="48"/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1650</v>
      </c>
      <c r="B1320" s="40" t="s">
        <v>1061</v>
      </c>
      <c r="C1320" s="41" t="s">
        <v>1062</v>
      </c>
      <c r="D1320" s="25">
        <f t="shared" si="40"/>
        <v>0</v>
      </c>
      <c r="E1320" s="35">
        <f t="shared" si="41"/>
        <v>0</v>
      </c>
      <c r="F1320" s="29"/>
      <c r="G1320" s="30"/>
      <c r="H1320" s="19"/>
      <c r="I1320" s="19"/>
      <c r="J1320" s="47"/>
      <c r="K1320" s="48"/>
      <c r="L1320" s="19"/>
      <c r="M1320" s="19"/>
      <c r="N1320" s="47"/>
      <c r="O1320" s="48"/>
      <c r="P1320" s="22"/>
      <c r="Q1320" s="22"/>
      <c r="R1320" s="47"/>
      <c r="S1320" s="48"/>
      <c r="T1320" s="19"/>
      <c r="U1320" s="19"/>
      <c r="V1320" s="47"/>
      <c r="W1320" s="48"/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1650</v>
      </c>
      <c r="B1321" s="40" t="s">
        <v>1063</v>
      </c>
      <c r="C1321" s="41" t="s">
        <v>1064</v>
      </c>
      <c r="D1321" s="25">
        <f t="shared" si="40"/>
        <v>958700</v>
      </c>
      <c r="E1321" s="35">
        <f t="shared" si="41"/>
        <v>0</v>
      </c>
      <c r="F1321" s="29">
        <v>265710</v>
      </c>
      <c r="G1321" s="30">
        <v>0</v>
      </c>
      <c r="H1321" s="19">
        <v>260480</v>
      </c>
      <c r="I1321" s="19">
        <v>0</v>
      </c>
      <c r="J1321" s="47">
        <v>109350</v>
      </c>
      <c r="K1321" s="48">
        <v>0</v>
      </c>
      <c r="L1321" s="19">
        <v>109350</v>
      </c>
      <c r="M1321" s="19">
        <v>0</v>
      </c>
      <c r="N1321" s="47">
        <v>109350</v>
      </c>
      <c r="O1321" s="48">
        <v>0</v>
      </c>
      <c r="P1321" s="19">
        <v>104460</v>
      </c>
      <c r="Q1321" s="19">
        <v>0</v>
      </c>
      <c r="R1321" s="47"/>
      <c r="S1321" s="48"/>
      <c r="T1321" s="19"/>
      <c r="U1321" s="19"/>
      <c r="V1321" s="47"/>
      <c r="W1321" s="48"/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1650</v>
      </c>
      <c r="B1322" s="40" t="s">
        <v>1065</v>
      </c>
      <c r="C1322" s="41" t="s">
        <v>1066</v>
      </c>
      <c r="D1322" s="25">
        <f t="shared" si="40"/>
        <v>270900</v>
      </c>
      <c r="E1322" s="35">
        <f t="shared" si="41"/>
        <v>0</v>
      </c>
      <c r="F1322" s="29">
        <v>135450</v>
      </c>
      <c r="G1322" s="30">
        <v>0</v>
      </c>
      <c r="H1322" s="19">
        <v>135450</v>
      </c>
      <c r="I1322" s="19">
        <v>0</v>
      </c>
      <c r="J1322" s="47">
        <v>0</v>
      </c>
      <c r="K1322" s="48">
        <v>0</v>
      </c>
      <c r="L1322" s="19">
        <v>0</v>
      </c>
      <c r="M1322" s="19">
        <v>0</v>
      </c>
      <c r="N1322" s="47">
        <v>0</v>
      </c>
      <c r="O1322" s="48">
        <v>0</v>
      </c>
      <c r="P1322" s="19">
        <v>0</v>
      </c>
      <c r="Q1322" s="19">
        <v>0</v>
      </c>
      <c r="R1322" s="47"/>
      <c r="S1322" s="48"/>
      <c r="T1322" s="19"/>
      <c r="U1322" s="19"/>
      <c r="V1322" s="47"/>
      <c r="W1322" s="48"/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1650</v>
      </c>
      <c r="B1323" s="40" t="s">
        <v>1067</v>
      </c>
      <c r="C1323" s="41" t="s">
        <v>1068</v>
      </c>
      <c r="D1323" s="25">
        <f t="shared" si="40"/>
        <v>2968960</v>
      </c>
      <c r="E1323" s="35">
        <f t="shared" si="41"/>
        <v>0</v>
      </c>
      <c r="F1323" s="29">
        <v>392330</v>
      </c>
      <c r="G1323" s="30">
        <v>0</v>
      </c>
      <c r="H1323" s="19">
        <v>392330</v>
      </c>
      <c r="I1323" s="19">
        <v>0</v>
      </c>
      <c r="J1323" s="47">
        <v>538230</v>
      </c>
      <c r="K1323" s="48">
        <v>0</v>
      </c>
      <c r="L1323" s="19">
        <v>548690</v>
      </c>
      <c r="M1323" s="19">
        <v>0</v>
      </c>
      <c r="N1323" s="47">
        <v>548690</v>
      </c>
      <c r="O1323" s="48">
        <v>0</v>
      </c>
      <c r="P1323" s="19">
        <v>548690</v>
      </c>
      <c r="Q1323" s="19">
        <v>0</v>
      </c>
      <c r="R1323" s="47"/>
      <c r="S1323" s="48"/>
      <c r="T1323" s="19"/>
      <c r="U1323" s="19"/>
      <c r="V1323" s="47"/>
      <c r="W1323" s="48"/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1650</v>
      </c>
      <c r="B1324" s="40" t="s">
        <v>1069</v>
      </c>
      <c r="C1324" s="41" t="s">
        <v>1070</v>
      </c>
      <c r="D1324" s="25">
        <f t="shared" si="40"/>
        <v>1383780</v>
      </c>
      <c r="E1324" s="35">
        <f t="shared" si="41"/>
        <v>0</v>
      </c>
      <c r="F1324" s="29">
        <v>143820</v>
      </c>
      <c r="G1324" s="30">
        <v>0</v>
      </c>
      <c r="H1324" s="19">
        <v>143820</v>
      </c>
      <c r="I1324" s="19">
        <v>0</v>
      </c>
      <c r="J1324" s="47">
        <v>279270</v>
      </c>
      <c r="K1324" s="48">
        <v>0</v>
      </c>
      <c r="L1324" s="19">
        <v>279270</v>
      </c>
      <c r="M1324" s="19">
        <v>0</v>
      </c>
      <c r="N1324" s="47">
        <v>268800</v>
      </c>
      <c r="O1324" s="48">
        <v>0</v>
      </c>
      <c r="P1324" s="19">
        <v>268800</v>
      </c>
      <c r="Q1324" s="19">
        <v>0</v>
      </c>
      <c r="R1324" s="47"/>
      <c r="S1324" s="48"/>
      <c r="T1324" s="19"/>
      <c r="U1324" s="19"/>
      <c r="V1324" s="47"/>
      <c r="W1324" s="48"/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1650</v>
      </c>
      <c r="B1325" s="40" t="s">
        <v>1071</v>
      </c>
      <c r="C1325" s="41" t="s">
        <v>1072</v>
      </c>
      <c r="D1325" s="25">
        <f t="shared" si="40"/>
        <v>37200</v>
      </c>
      <c r="E1325" s="35">
        <f t="shared" si="41"/>
        <v>0</v>
      </c>
      <c r="F1325" s="31"/>
      <c r="G1325" s="32"/>
      <c r="H1325" s="22">
        <v>4800</v>
      </c>
      <c r="I1325" s="22">
        <v>0</v>
      </c>
      <c r="J1325" s="49">
        <v>8100</v>
      </c>
      <c r="K1325" s="50">
        <v>0</v>
      </c>
      <c r="L1325" s="22">
        <v>12000</v>
      </c>
      <c r="M1325" s="22">
        <v>0</v>
      </c>
      <c r="N1325" s="49">
        <v>0</v>
      </c>
      <c r="O1325" s="50">
        <v>0</v>
      </c>
      <c r="P1325" s="19">
        <v>12300</v>
      </c>
      <c r="Q1325" s="19">
        <v>0</v>
      </c>
      <c r="R1325" s="49"/>
      <c r="S1325" s="50"/>
      <c r="T1325" s="22"/>
      <c r="U1325" s="22"/>
      <c r="V1325" s="49"/>
      <c r="W1325" s="50"/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1650</v>
      </c>
      <c r="B1326" s="40" t="s">
        <v>1073</v>
      </c>
      <c r="C1326" s="41" t="s">
        <v>1074</v>
      </c>
      <c r="D1326" s="25">
        <f t="shared" si="40"/>
        <v>7590</v>
      </c>
      <c r="E1326" s="35">
        <f t="shared" si="41"/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19">
        <v>7590</v>
      </c>
      <c r="Q1326" s="19">
        <v>0</v>
      </c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1650</v>
      </c>
      <c r="B1327" s="40" t="s">
        <v>1075</v>
      </c>
      <c r="C1327" s="41" t="s">
        <v>1076</v>
      </c>
      <c r="D1327" s="25">
        <f t="shared" si="40"/>
        <v>114780</v>
      </c>
      <c r="E1327" s="35">
        <f t="shared" si="41"/>
        <v>0</v>
      </c>
      <c r="F1327" s="29">
        <v>18630</v>
      </c>
      <c r="G1327" s="30">
        <v>0</v>
      </c>
      <c r="H1327" s="19">
        <v>18630</v>
      </c>
      <c r="I1327" s="19">
        <v>0</v>
      </c>
      <c r="J1327" s="47">
        <v>19380</v>
      </c>
      <c r="K1327" s="48">
        <v>0</v>
      </c>
      <c r="L1327" s="19">
        <v>19380</v>
      </c>
      <c r="M1327" s="19">
        <v>0</v>
      </c>
      <c r="N1327" s="47">
        <v>19380</v>
      </c>
      <c r="O1327" s="48">
        <v>0</v>
      </c>
      <c r="P1327" s="22">
        <v>19380</v>
      </c>
      <c r="Q1327" s="22">
        <v>0</v>
      </c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1650</v>
      </c>
      <c r="B1328" s="40" t="s">
        <v>1077</v>
      </c>
      <c r="C1328" s="41" t="s">
        <v>1078</v>
      </c>
      <c r="D1328" s="25">
        <f t="shared" si="40"/>
        <v>128100</v>
      </c>
      <c r="E1328" s="35">
        <f t="shared" si="41"/>
        <v>0</v>
      </c>
      <c r="F1328" s="29">
        <v>20790</v>
      </c>
      <c r="G1328" s="30">
        <v>0</v>
      </c>
      <c r="H1328" s="19">
        <v>20790</v>
      </c>
      <c r="I1328" s="19">
        <v>0</v>
      </c>
      <c r="J1328" s="47">
        <v>21630</v>
      </c>
      <c r="K1328" s="48">
        <v>0</v>
      </c>
      <c r="L1328" s="19">
        <v>21630</v>
      </c>
      <c r="M1328" s="19">
        <v>0</v>
      </c>
      <c r="N1328" s="47">
        <v>21630</v>
      </c>
      <c r="O1328" s="48">
        <v>0</v>
      </c>
      <c r="P1328" s="22">
        <v>21630</v>
      </c>
      <c r="Q1328" s="22">
        <v>0</v>
      </c>
      <c r="R1328" s="47"/>
      <c r="S1328" s="48"/>
      <c r="T1328" s="19"/>
      <c r="U1328" s="19"/>
      <c r="V1328" s="47"/>
      <c r="W1328" s="48"/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1650</v>
      </c>
      <c r="B1329" s="40" t="s">
        <v>1079</v>
      </c>
      <c r="C1329" s="41" t="s">
        <v>1080</v>
      </c>
      <c r="D1329" s="25">
        <f t="shared" si="40"/>
        <v>0</v>
      </c>
      <c r="E1329" s="35">
        <f t="shared" si="41"/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1650</v>
      </c>
      <c r="B1330" s="40" t="s">
        <v>1081</v>
      </c>
      <c r="C1330" s="41" t="s">
        <v>1082</v>
      </c>
      <c r="D1330" s="25">
        <f t="shared" si="40"/>
        <v>0</v>
      </c>
      <c r="E1330" s="35">
        <f t="shared" si="41"/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19"/>
      <c r="Q1330" s="19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1650</v>
      </c>
      <c r="B1331" s="40" t="s">
        <v>1083</v>
      </c>
      <c r="C1331" s="41" t="s">
        <v>1084</v>
      </c>
      <c r="D1331" s="25">
        <f t="shared" si="40"/>
        <v>0</v>
      </c>
      <c r="E1331" s="35">
        <f t="shared" si="41"/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1650</v>
      </c>
      <c r="B1332" s="40" t="s">
        <v>1085</v>
      </c>
      <c r="C1332" s="41" t="s">
        <v>1086</v>
      </c>
      <c r="D1332" s="25">
        <f t="shared" si="40"/>
        <v>0</v>
      </c>
      <c r="E1332" s="35">
        <f t="shared" si="41"/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1650</v>
      </c>
      <c r="B1333" s="40" t="s">
        <v>1087</v>
      </c>
      <c r="C1333" s="41" t="s">
        <v>1088</v>
      </c>
      <c r="D1333" s="25">
        <f t="shared" si="40"/>
        <v>0</v>
      </c>
      <c r="E1333" s="35">
        <f t="shared" si="41"/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1650</v>
      </c>
      <c r="B1334" s="40" t="s">
        <v>1089</v>
      </c>
      <c r="C1334" s="41" t="s">
        <v>1090</v>
      </c>
      <c r="D1334" s="25">
        <f t="shared" si="40"/>
        <v>0</v>
      </c>
      <c r="E1334" s="35">
        <f t="shared" si="41"/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1650</v>
      </c>
      <c r="B1335" s="40" t="s">
        <v>1091</v>
      </c>
      <c r="C1335" s="41" t="s">
        <v>1092</v>
      </c>
      <c r="D1335" s="25">
        <f t="shared" si="40"/>
        <v>152400</v>
      </c>
      <c r="E1335" s="35">
        <f t="shared" si="41"/>
        <v>0</v>
      </c>
      <c r="F1335" s="29">
        <v>25400</v>
      </c>
      <c r="G1335" s="30">
        <v>0</v>
      </c>
      <c r="H1335" s="19">
        <v>25400</v>
      </c>
      <c r="I1335" s="19">
        <v>0</v>
      </c>
      <c r="J1335" s="47">
        <v>25400</v>
      </c>
      <c r="K1335" s="48">
        <v>0</v>
      </c>
      <c r="L1335" s="19">
        <v>25400</v>
      </c>
      <c r="M1335" s="19">
        <v>0</v>
      </c>
      <c r="N1335" s="47">
        <v>25400</v>
      </c>
      <c r="O1335" s="48">
        <v>0</v>
      </c>
      <c r="P1335" s="22">
        <v>25400</v>
      </c>
      <c r="Q1335" s="22">
        <v>0</v>
      </c>
      <c r="R1335" s="47"/>
      <c r="S1335" s="48"/>
      <c r="T1335" s="19"/>
      <c r="U1335" s="19"/>
      <c r="V1335" s="47"/>
      <c r="W1335" s="48"/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1650</v>
      </c>
      <c r="B1336" s="40" t="s">
        <v>1093</v>
      </c>
      <c r="C1336" s="41" t="s">
        <v>1094</v>
      </c>
      <c r="D1336" s="25">
        <f t="shared" si="40"/>
        <v>0</v>
      </c>
      <c r="E1336" s="35">
        <f t="shared" si="41"/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22"/>
      <c r="Q1336" s="22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1650</v>
      </c>
      <c r="B1337" s="40" t="s">
        <v>1095</v>
      </c>
      <c r="C1337" s="41" t="s">
        <v>1096</v>
      </c>
      <c r="D1337" s="25">
        <f t="shared" si="40"/>
        <v>234240</v>
      </c>
      <c r="E1337" s="35">
        <f t="shared" si="41"/>
        <v>14160</v>
      </c>
      <c r="F1337" s="29">
        <v>53220</v>
      </c>
      <c r="G1337" s="30">
        <v>0</v>
      </c>
      <c r="H1337" s="19">
        <v>41640</v>
      </c>
      <c r="I1337" s="19">
        <v>14160</v>
      </c>
      <c r="J1337" s="47">
        <v>29280</v>
      </c>
      <c r="K1337" s="48">
        <v>0</v>
      </c>
      <c r="L1337" s="19">
        <v>38400</v>
      </c>
      <c r="M1337" s="19">
        <v>0</v>
      </c>
      <c r="N1337" s="47">
        <v>30720</v>
      </c>
      <c r="O1337" s="48">
        <v>0</v>
      </c>
      <c r="P1337" s="19">
        <v>40980</v>
      </c>
      <c r="Q1337" s="19">
        <v>0</v>
      </c>
      <c r="R1337" s="47"/>
      <c r="S1337" s="48"/>
      <c r="T1337" s="19"/>
      <c r="U1337" s="19"/>
      <c r="V1337" s="47"/>
      <c r="W1337" s="48"/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1650</v>
      </c>
      <c r="B1338" s="40" t="s">
        <v>1097</v>
      </c>
      <c r="C1338" s="41" t="s">
        <v>1098</v>
      </c>
      <c r="D1338" s="25">
        <f t="shared" si="40"/>
        <v>0</v>
      </c>
      <c r="E1338" s="35">
        <f t="shared" si="41"/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22"/>
      <c r="Q1338" s="22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1650</v>
      </c>
      <c r="B1339" s="40" t="s">
        <v>1099</v>
      </c>
      <c r="C1339" s="41" t="s">
        <v>1100</v>
      </c>
      <c r="D1339" s="25">
        <f t="shared" si="40"/>
        <v>0</v>
      </c>
      <c r="E1339" s="35">
        <f t="shared" si="41"/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19"/>
      <c r="Q1339" s="19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1650</v>
      </c>
      <c r="B1340" s="40" t="s">
        <v>1101</v>
      </c>
      <c r="C1340" s="41" t="s">
        <v>1102</v>
      </c>
      <c r="D1340" s="25">
        <f t="shared" si="40"/>
        <v>230896</v>
      </c>
      <c r="E1340" s="35">
        <f t="shared" si="41"/>
        <v>0</v>
      </c>
      <c r="F1340" s="29">
        <v>37659.800000000003</v>
      </c>
      <c r="G1340" s="30">
        <v>0</v>
      </c>
      <c r="H1340" s="19">
        <v>37659.800000000003</v>
      </c>
      <c r="I1340" s="19">
        <v>0</v>
      </c>
      <c r="J1340" s="47">
        <v>37607.599999999999</v>
      </c>
      <c r="K1340" s="48">
        <v>0</v>
      </c>
      <c r="L1340" s="19">
        <v>41440.400000000001</v>
      </c>
      <c r="M1340" s="19">
        <v>0</v>
      </c>
      <c r="N1340" s="47">
        <v>38372.400000000001</v>
      </c>
      <c r="O1340" s="48">
        <v>0</v>
      </c>
      <c r="P1340" s="22">
        <v>38156</v>
      </c>
      <c r="Q1340" s="22">
        <v>0</v>
      </c>
      <c r="R1340" s="47"/>
      <c r="S1340" s="48"/>
      <c r="T1340" s="19"/>
      <c r="U1340" s="19"/>
      <c r="V1340" s="47"/>
      <c r="W1340" s="48"/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1650</v>
      </c>
      <c r="B1341" s="40" t="s">
        <v>1103</v>
      </c>
      <c r="C1341" s="41" t="s">
        <v>1104</v>
      </c>
      <c r="D1341" s="25">
        <f t="shared" si="40"/>
        <v>346344</v>
      </c>
      <c r="E1341" s="35">
        <f t="shared" si="41"/>
        <v>0</v>
      </c>
      <c r="F1341" s="29">
        <v>56489.7</v>
      </c>
      <c r="G1341" s="30">
        <v>0</v>
      </c>
      <c r="H1341" s="19">
        <v>56489.7</v>
      </c>
      <c r="I1341" s="19">
        <v>0</v>
      </c>
      <c r="J1341" s="47">
        <v>56411.4</v>
      </c>
      <c r="K1341" s="48">
        <v>0</v>
      </c>
      <c r="L1341" s="19">
        <v>62160.6</v>
      </c>
      <c r="M1341" s="19">
        <v>0</v>
      </c>
      <c r="N1341" s="47">
        <v>57558.6</v>
      </c>
      <c r="O1341" s="48">
        <v>0</v>
      </c>
      <c r="P1341" s="22">
        <v>57234</v>
      </c>
      <c r="Q1341" s="22">
        <v>0</v>
      </c>
      <c r="R1341" s="47"/>
      <c r="S1341" s="48"/>
      <c r="T1341" s="19"/>
      <c r="U1341" s="19"/>
      <c r="V1341" s="47"/>
      <c r="W1341" s="48"/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1650</v>
      </c>
      <c r="B1342" s="40" t="s">
        <v>1105</v>
      </c>
      <c r="C1342" s="41" t="s">
        <v>1106</v>
      </c>
      <c r="D1342" s="25">
        <f t="shared" si="40"/>
        <v>20876.400000000001</v>
      </c>
      <c r="E1342" s="35">
        <f t="shared" si="41"/>
        <v>0</v>
      </c>
      <c r="F1342" s="29">
        <v>3357.6</v>
      </c>
      <c r="G1342" s="30">
        <v>0</v>
      </c>
      <c r="H1342" s="19">
        <v>3601.2</v>
      </c>
      <c r="I1342" s="19">
        <v>0</v>
      </c>
      <c r="J1342" s="47">
        <v>3479.4</v>
      </c>
      <c r="K1342" s="48">
        <v>0</v>
      </c>
      <c r="L1342" s="19">
        <v>3479.4</v>
      </c>
      <c r="M1342" s="19">
        <v>0</v>
      </c>
      <c r="N1342" s="47">
        <v>3479.4</v>
      </c>
      <c r="O1342" s="48">
        <v>0</v>
      </c>
      <c r="P1342" s="19">
        <v>3479.4</v>
      </c>
      <c r="Q1342" s="19">
        <v>0</v>
      </c>
      <c r="R1342" s="47"/>
      <c r="S1342" s="48"/>
      <c r="T1342" s="19"/>
      <c r="U1342" s="19"/>
      <c r="V1342" s="47"/>
      <c r="W1342" s="48"/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1650</v>
      </c>
      <c r="B1343" s="40" t="s">
        <v>1107</v>
      </c>
      <c r="C1343" s="41" t="s">
        <v>1108</v>
      </c>
      <c r="D1343" s="25">
        <f t="shared" si="40"/>
        <v>9000</v>
      </c>
      <c r="E1343" s="35">
        <f t="shared" si="41"/>
        <v>0</v>
      </c>
      <c r="F1343" s="29">
        <v>1500</v>
      </c>
      <c r="G1343" s="30">
        <v>0</v>
      </c>
      <c r="H1343" s="19">
        <v>1500</v>
      </c>
      <c r="I1343" s="19">
        <v>0</v>
      </c>
      <c r="J1343" s="47">
        <v>1500</v>
      </c>
      <c r="K1343" s="48">
        <v>0</v>
      </c>
      <c r="L1343" s="19">
        <v>1500</v>
      </c>
      <c r="M1343" s="19">
        <v>0</v>
      </c>
      <c r="N1343" s="47">
        <v>1500</v>
      </c>
      <c r="O1343" s="48">
        <v>0</v>
      </c>
      <c r="P1343" s="19">
        <v>1500</v>
      </c>
      <c r="Q1343" s="19">
        <v>0</v>
      </c>
      <c r="R1343" s="47"/>
      <c r="S1343" s="48"/>
      <c r="T1343" s="19"/>
      <c r="U1343" s="19"/>
      <c r="V1343" s="47"/>
      <c r="W1343" s="48"/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1650</v>
      </c>
      <c r="B1344" s="40" t="s">
        <v>1109</v>
      </c>
      <c r="C1344" s="41" t="s">
        <v>1110</v>
      </c>
      <c r="D1344" s="25">
        <f t="shared" si="40"/>
        <v>271612</v>
      </c>
      <c r="E1344" s="35">
        <f t="shared" si="41"/>
        <v>0</v>
      </c>
      <c r="F1344" s="29">
        <v>45601</v>
      </c>
      <c r="G1344" s="30">
        <v>0</v>
      </c>
      <c r="H1344" s="19">
        <v>45340</v>
      </c>
      <c r="I1344" s="19">
        <v>0</v>
      </c>
      <c r="J1344" s="47">
        <v>45078</v>
      </c>
      <c r="K1344" s="48">
        <v>0</v>
      </c>
      <c r="L1344" s="19">
        <v>45601</v>
      </c>
      <c r="M1344" s="19">
        <v>0</v>
      </c>
      <c r="N1344" s="47">
        <v>45077</v>
      </c>
      <c r="O1344" s="48">
        <v>0</v>
      </c>
      <c r="P1344" s="19">
        <v>44915</v>
      </c>
      <c r="Q1344" s="19">
        <v>0</v>
      </c>
      <c r="R1344" s="47"/>
      <c r="S1344" s="48"/>
      <c r="T1344" s="19"/>
      <c r="U1344" s="19"/>
      <c r="V1344" s="47"/>
      <c r="W1344" s="48"/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1650</v>
      </c>
      <c r="B1345" s="40" t="s">
        <v>1111</v>
      </c>
      <c r="C1345" s="41" t="s">
        <v>1112</v>
      </c>
      <c r="D1345" s="25">
        <f t="shared" si="40"/>
        <v>0</v>
      </c>
      <c r="E1345" s="35">
        <f t="shared" si="41"/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1650</v>
      </c>
      <c r="B1346" s="40" t="s">
        <v>1113</v>
      </c>
      <c r="C1346" s="41" t="s">
        <v>1114</v>
      </c>
      <c r="D1346" s="25">
        <f t="shared" si="40"/>
        <v>0</v>
      </c>
      <c r="E1346" s="35">
        <f t="shared" si="41"/>
        <v>0</v>
      </c>
      <c r="F1346" s="31"/>
      <c r="G1346" s="32"/>
      <c r="H1346" s="22"/>
      <c r="I1346" s="22"/>
      <c r="J1346" s="49"/>
      <c r="K1346" s="50"/>
      <c r="L1346" s="22"/>
      <c r="M1346" s="22"/>
      <c r="N1346" s="49"/>
      <c r="O1346" s="50"/>
      <c r="P1346" s="19"/>
      <c r="Q1346" s="19"/>
      <c r="R1346" s="49"/>
      <c r="S1346" s="50"/>
      <c r="T1346" s="22"/>
      <c r="U1346" s="22"/>
      <c r="V1346" s="49"/>
      <c r="W1346" s="50"/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1650</v>
      </c>
      <c r="B1347" s="40" t="s">
        <v>1115</v>
      </c>
      <c r="C1347" s="41" t="s">
        <v>1116</v>
      </c>
      <c r="D1347" s="25">
        <f t="shared" si="40"/>
        <v>0</v>
      </c>
      <c r="E1347" s="35">
        <f t="shared" si="41"/>
        <v>0</v>
      </c>
      <c r="F1347" s="29"/>
      <c r="G1347" s="30"/>
      <c r="H1347" s="19"/>
      <c r="I1347" s="19"/>
      <c r="J1347" s="47"/>
      <c r="K1347" s="48"/>
      <c r="L1347" s="19"/>
      <c r="M1347" s="19"/>
      <c r="N1347" s="47"/>
      <c r="O1347" s="48"/>
      <c r="P1347" s="22"/>
      <c r="Q1347" s="22"/>
      <c r="R1347" s="47"/>
      <c r="S1347" s="48"/>
      <c r="T1347" s="19"/>
      <c r="U1347" s="19"/>
      <c r="V1347" s="47"/>
      <c r="W1347" s="48"/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1650</v>
      </c>
      <c r="B1348" s="40" t="s">
        <v>1117</v>
      </c>
      <c r="C1348" s="41" t="s">
        <v>1118</v>
      </c>
      <c r="D1348" s="25">
        <f t="shared" ref="D1348:D1411" si="42">F1348+H1348+J1348+L1348+N1348+P1348+R1348+T1348+V1348+X1348+Z1348+AB1348</f>
        <v>12000</v>
      </c>
      <c r="E1348" s="35">
        <f t="shared" ref="E1348:E1411" si="43">G1348+I1348+K1348+M1348+O1348+Q1348+S1348+U1348+W1348+Y1348+AA1348+AC1348</f>
        <v>0</v>
      </c>
      <c r="F1348" s="29">
        <v>2000</v>
      </c>
      <c r="G1348" s="30">
        <v>0</v>
      </c>
      <c r="H1348" s="19">
        <v>2000</v>
      </c>
      <c r="I1348" s="19">
        <v>0</v>
      </c>
      <c r="J1348" s="47">
        <v>2000</v>
      </c>
      <c r="K1348" s="48">
        <v>0</v>
      </c>
      <c r="L1348" s="19">
        <v>2000</v>
      </c>
      <c r="M1348" s="19">
        <v>0</v>
      </c>
      <c r="N1348" s="47">
        <v>2000</v>
      </c>
      <c r="O1348" s="48">
        <v>0</v>
      </c>
      <c r="P1348" s="22">
        <v>2000</v>
      </c>
      <c r="Q1348" s="22">
        <v>0</v>
      </c>
      <c r="R1348" s="47"/>
      <c r="S1348" s="48"/>
      <c r="T1348" s="19"/>
      <c r="U1348" s="19"/>
      <c r="V1348" s="47"/>
      <c r="W1348" s="48"/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1650</v>
      </c>
      <c r="B1349" s="40" t="s">
        <v>1119</v>
      </c>
      <c r="C1349" s="41" t="s">
        <v>1120</v>
      </c>
      <c r="D1349" s="25">
        <f t="shared" si="42"/>
        <v>0</v>
      </c>
      <c r="E1349" s="35">
        <f t="shared" si="43"/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1650</v>
      </c>
      <c r="B1350" s="40" t="s">
        <v>1121</v>
      </c>
      <c r="C1350" s="41" t="s">
        <v>1122</v>
      </c>
      <c r="D1350" s="25">
        <f t="shared" si="42"/>
        <v>0</v>
      </c>
      <c r="E1350" s="35">
        <f t="shared" si="43"/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19"/>
      <c r="Q1350" s="19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1650</v>
      </c>
      <c r="B1351" s="40" t="s">
        <v>1123</v>
      </c>
      <c r="C1351" s="41" t="s">
        <v>1124</v>
      </c>
      <c r="D1351" s="25">
        <f t="shared" si="42"/>
        <v>0</v>
      </c>
      <c r="E1351" s="35">
        <f t="shared" si="43"/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/>
      <c r="W1351" s="50"/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1650</v>
      </c>
      <c r="B1352" s="40" t="s">
        <v>1125</v>
      </c>
      <c r="C1352" s="41" t="s">
        <v>1126</v>
      </c>
      <c r="D1352" s="25">
        <f t="shared" si="42"/>
        <v>0</v>
      </c>
      <c r="E1352" s="35">
        <f t="shared" si="43"/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1650</v>
      </c>
      <c r="B1353" s="40" t="s">
        <v>1127</v>
      </c>
      <c r="C1353" s="41" t="s">
        <v>1128</v>
      </c>
      <c r="D1353" s="25">
        <f t="shared" si="42"/>
        <v>0</v>
      </c>
      <c r="E1353" s="35">
        <f t="shared" si="43"/>
        <v>0</v>
      </c>
      <c r="F1353" s="31"/>
      <c r="G1353" s="32"/>
      <c r="H1353" s="22"/>
      <c r="I1353" s="22"/>
      <c r="J1353" s="49"/>
      <c r="K1353" s="50"/>
      <c r="L1353" s="22"/>
      <c r="M1353" s="22"/>
      <c r="N1353" s="49"/>
      <c r="O1353" s="50"/>
      <c r="P1353" s="22"/>
      <c r="Q1353" s="22"/>
      <c r="R1353" s="49"/>
      <c r="S1353" s="50"/>
      <c r="T1353" s="22"/>
      <c r="U1353" s="22"/>
      <c r="V1353" s="49"/>
      <c r="W1353" s="50"/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1650</v>
      </c>
      <c r="B1354" s="40" t="s">
        <v>1129</v>
      </c>
      <c r="C1354" s="41" t="s">
        <v>1130</v>
      </c>
      <c r="D1354" s="25">
        <f t="shared" si="42"/>
        <v>0</v>
      </c>
      <c r="E1354" s="35">
        <f t="shared" si="43"/>
        <v>0</v>
      </c>
      <c r="F1354" s="31"/>
      <c r="G1354" s="32"/>
      <c r="H1354" s="22"/>
      <c r="I1354" s="22"/>
      <c r="J1354" s="49"/>
      <c r="K1354" s="50"/>
      <c r="L1354" s="22"/>
      <c r="M1354" s="22"/>
      <c r="N1354" s="49"/>
      <c r="O1354" s="50"/>
      <c r="P1354" s="22"/>
      <c r="Q1354" s="22"/>
      <c r="R1354" s="49"/>
      <c r="S1354" s="50"/>
      <c r="T1354" s="22"/>
      <c r="U1354" s="22"/>
      <c r="V1354" s="49"/>
      <c r="W1354" s="50"/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1650</v>
      </c>
      <c r="B1355" s="40" t="s">
        <v>1131</v>
      </c>
      <c r="C1355" s="41" t="s">
        <v>1132</v>
      </c>
      <c r="D1355" s="25">
        <f t="shared" si="42"/>
        <v>2576100</v>
      </c>
      <c r="E1355" s="35">
        <f t="shared" si="43"/>
        <v>0</v>
      </c>
      <c r="F1355" s="29">
        <v>520300</v>
      </c>
      <c r="G1355" s="30">
        <v>0</v>
      </c>
      <c r="H1355" s="19">
        <v>507900</v>
      </c>
      <c r="I1355" s="19">
        <v>0</v>
      </c>
      <c r="J1355" s="47">
        <v>120100</v>
      </c>
      <c r="K1355" s="48">
        <v>0</v>
      </c>
      <c r="L1355" s="19">
        <v>510000</v>
      </c>
      <c r="M1355" s="19">
        <v>0</v>
      </c>
      <c r="N1355" s="47">
        <v>459500</v>
      </c>
      <c r="O1355" s="48">
        <v>0</v>
      </c>
      <c r="P1355" s="22">
        <v>458300</v>
      </c>
      <c r="Q1355" s="22">
        <v>0</v>
      </c>
      <c r="R1355" s="47"/>
      <c r="S1355" s="48"/>
      <c r="T1355" s="19"/>
      <c r="U1355" s="19"/>
      <c r="V1355" s="47"/>
      <c r="W1355" s="48"/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1650</v>
      </c>
      <c r="B1356" s="40" t="s">
        <v>1133</v>
      </c>
      <c r="C1356" s="41" t="s">
        <v>1134</v>
      </c>
      <c r="D1356" s="25">
        <f t="shared" si="42"/>
        <v>961000</v>
      </c>
      <c r="E1356" s="35">
        <f t="shared" si="43"/>
        <v>0</v>
      </c>
      <c r="F1356" s="29"/>
      <c r="G1356" s="30"/>
      <c r="H1356" s="19">
        <v>862000</v>
      </c>
      <c r="I1356" s="19">
        <v>0</v>
      </c>
      <c r="J1356" s="47">
        <v>0</v>
      </c>
      <c r="K1356" s="48">
        <v>0</v>
      </c>
      <c r="L1356" s="19">
        <v>0</v>
      </c>
      <c r="M1356" s="19">
        <v>0</v>
      </c>
      <c r="N1356" s="47">
        <v>49000</v>
      </c>
      <c r="O1356" s="48">
        <v>0</v>
      </c>
      <c r="P1356" s="22">
        <v>50000</v>
      </c>
      <c r="Q1356" s="22">
        <v>0</v>
      </c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1650</v>
      </c>
      <c r="B1357" s="40" t="s">
        <v>1135</v>
      </c>
      <c r="C1357" s="41" t="s">
        <v>1136</v>
      </c>
      <c r="D1357" s="25">
        <f t="shared" si="42"/>
        <v>0</v>
      </c>
      <c r="E1357" s="35">
        <f t="shared" si="43"/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1650</v>
      </c>
      <c r="B1358" s="40" t="s">
        <v>1137</v>
      </c>
      <c r="C1358" s="41" t="s">
        <v>1138</v>
      </c>
      <c r="D1358" s="25">
        <f t="shared" si="42"/>
        <v>0</v>
      </c>
      <c r="E1358" s="35">
        <f t="shared" si="43"/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19"/>
      <c r="Q1358" s="19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1650</v>
      </c>
      <c r="B1359" s="40" t="s">
        <v>1139</v>
      </c>
      <c r="C1359" s="41" t="s">
        <v>1140</v>
      </c>
      <c r="D1359" s="25">
        <f t="shared" si="42"/>
        <v>21200</v>
      </c>
      <c r="E1359" s="35">
        <f t="shared" si="43"/>
        <v>0</v>
      </c>
      <c r="F1359" s="31"/>
      <c r="G1359" s="32"/>
      <c r="H1359" s="22"/>
      <c r="I1359" s="22"/>
      <c r="J1359" s="49"/>
      <c r="K1359" s="50"/>
      <c r="L1359" s="22"/>
      <c r="M1359" s="22"/>
      <c r="N1359" s="49"/>
      <c r="O1359" s="50"/>
      <c r="P1359" s="22">
        <v>21200</v>
      </c>
      <c r="Q1359" s="22">
        <v>0</v>
      </c>
      <c r="R1359" s="49"/>
      <c r="S1359" s="50"/>
      <c r="T1359" s="22"/>
      <c r="U1359" s="22"/>
      <c r="V1359" s="49"/>
      <c r="W1359" s="50"/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1650</v>
      </c>
      <c r="B1360" s="40" t="s">
        <v>1141</v>
      </c>
      <c r="C1360" s="41" t="s">
        <v>1142</v>
      </c>
      <c r="D1360" s="25">
        <f t="shared" si="42"/>
        <v>0</v>
      </c>
      <c r="E1360" s="35">
        <f t="shared" si="43"/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1650</v>
      </c>
      <c r="B1361" s="40" t="s">
        <v>1143</v>
      </c>
      <c r="C1361" s="41" t="s">
        <v>1144</v>
      </c>
      <c r="D1361" s="25">
        <f t="shared" si="42"/>
        <v>0</v>
      </c>
      <c r="E1361" s="35">
        <f t="shared" si="43"/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1650</v>
      </c>
      <c r="B1362" s="40" t="s">
        <v>1145</v>
      </c>
      <c r="C1362" s="41" t="s">
        <v>1146</v>
      </c>
      <c r="D1362" s="25">
        <f t="shared" si="42"/>
        <v>104949.75</v>
      </c>
      <c r="E1362" s="35">
        <f t="shared" si="43"/>
        <v>0</v>
      </c>
      <c r="F1362" s="29">
        <v>2756.75</v>
      </c>
      <c r="G1362" s="30">
        <v>0</v>
      </c>
      <c r="H1362" s="19">
        <v>67292</v>
      </c>
      <c r="I1362" s="19">
        <v>0</v>
      </c>
      <c r="J1362" s="47">
        <v>0</v>
      </c>
      <c r="K1362" s="48">
        <v>0</v>
      </c>
      <c r="L1362" s="19">
        <v>27248</v>
      </c>
      <c r="M1362" s="19">
        <v>0</v>
      </c>
      <c r="N1362" s="47">
        <v>0</v>
      </c>
      <c r="O1362" s="48">
        <v>0</v>
      </c>
      <c r="P1362" s="22">
        <v>7653</v>
      </c>
      <c r="Q1362" s="22">
        <v>0</v>
      </c>
      <c r="R1362" s="47"/>
      <c r="S1362" s="48"/>
      <c r="T1362" s="19"/>
      <c r="U1362" s="19"/>
      <c r="V1362" s="47"/>
      <c r="W1362" s="48"/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1650</v>
      </c>
      <c r="B1363" s="40" t="s">
        <v>1147</v>
      </c>
      <c r="C1363" s="41" t="s">
        <v>1148</v>
      </c>
      <c r="D1363" s="25">
        <f t="shared" si="42"/>
        <v>0</v>
      </c>
      <c r="E1363" s="35">
        <f t="shared" si="43"/>
        <v>0</v>
      </c>
      <c r="F1363" s="31"/>
      <c r="G1363" s="32"/>
      <c r="H1363" s="22"/>
      <c r="I1363" s="22"/>
      <c r="J1363" s="49"/>
      <c r="K1363" s="50"/>
      <c r="L1363" s="22"/>
      <c r="M1363" s="22"/>
      <c r="N1363" s="49"/>
      <c r="O1363" s="50"/>
      <c r="P1363" s="22"/>
      <c r="Q1363" s="22"/>
      <c r="R1363" s="49"/>
      <c r="S1363" s="50"/>
      <c r="T1363" s="22"/>
      <c r="U1363" s="22"/>
      <c r="V1363" s="49"/>
      <c r="W1363" s="50"/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1650</v>
      </c>
      <c r="B1364" s="40" t="s">
        <v>1149</v>
      </c>
      <c r="C1364" s="41" t="s">
        <v>1150</v>
      </c>
      <c r="D1364" s="25">
        <f t="shared" si="42"/>
        <v>0</v>
      </c>
      <c r="E1364" s="35">
        <f t="shared" si="43"/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19"/>
      <c r="Q1364" s="19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1650</v>
      </c>
      <c r="B1365" s="40" t="s">
        <v>1151</v>
      </c>
      <c r="C1365" s="41" t="s">
        <v>1152</v>
      </c>
      <c r="D1365" s="25">
        <f t="shared" si="42"/>
        <v>0</v>
      </c>
      <c r="E1365" s="35">
        <f t="shared" si="43"/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1650</v>
      </c>
      <c r="B1366" s="40" t="s">
        <v>1153</v>
      </c>
      <c r="C1366" s="41" t="s">
        <v>1154</v>
      </c>
      <c r="D1366" s="25">
        <f t="shared" si="42"/>
        <v>0</v>
      </c>
      <c r="E1366" s="35">
        <f t="shared" si="43"/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1650</v>
      </c>
      <c r="B1367" s="40" t="s">
        <v>1155</v>
      </c>
      <c r="C1367" s="41" t="s">
        <v>1156</v>
      </c>
      <c r="D1367" s="25">
        <f t="shared" si="42"/>
        <v>0</v>
      </c>
      <c r="E1367" s="35">
        <f t="shared" si="43"/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1650</v>
      </c>
      <c r="B1368" s="40" t="s">
        <v>1157</v>
      </c>
      <c r="C1368" s="41" t="s">
        <v>1158</v>
      </c>
      <c r="D1368" s="25">
        <f t="shared" si="42"/>
        <v>0</v>
      </c>
      <c r="E1368" s="35">
        <f t="shared" si="43"/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1650</v>
      </c>
      <c r="B1369" s="40" t="s">
        <v>1159</v>
      </c>
      <c r="C1369" s="41" t="s">
        <v>1160</v>
      </c>
      <c r="D1369" s="25">
        <f t="shared" si="42"/>
        <v>0</v>
      </c>
      <c r="E1369" s="35">
        <f t="shared" si="43"/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1650</v>
      </c>
      <c r="B1370" s="40" t="s">
        <v>1161</v>
      </c>
      <c r="C1370" s="41" t="s">
        <v>1162</v>
      </c>
      <c r="D1370" s="25">
        <f t="shared" si="42"/>
        <v>0</v>
      </c>
      <c r="E1370" s="35">
        <f t="shared" si="43"/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1650</v>
      </c>
      <c r="B1371" s="40" t="s">
        <v>1163</v>
      </c>
      <c r="C1371" s="41" t="s">
        <v>1146</v>
      </c>
      <c r="D1371" s="25">
        <f t="shared" si="42"/>
        <v>0</v>
      </c>
      <c r="E1371" s="35">
        <f t="shared" si="43"/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1650</v>
      </c>
      <c r="B1372" s="40" t="s">
        <v>1164</v>
      </c>
      <c r="C1372" s="41" t="s">
        <v>1165</v>
      </c>
      <c r="D1372" s="25">
        <f t="shared" si="42"/>
        <v>19124.5</v>
      </c>
      <c r="E1372" s="35">
        <f t="shared" si="43"/>
        <v>0</v>
      </c>
      <c r="F1372" s="31"/>
      <c r="G1372" s="32"/>
      <c r="H1372" s="22">
        <v>5032.6000000000004</v>
      </c>
      <c r="I1372" s="22">
        <v>0</v>
      </c>
      <c r="J1372" s="49">
        <v>0</v>
      </c>
      <c r="K1372" s="50">
        <v>0</v>
      </c>
      <c r="L1372" s="22">
        <v>14091.9</v>
      </c>
      <c r="M1372" s="22">
        <v>0</v>
      </c>
      <c r="N1372" s="49">
        <v>0</v>
      </c>
      <c r="O1372" s="50">
        <v>0</v>
      </c>
      <c r="P1372" s="22">
        <v>0</v>
      </c>
      <c r="Q1372" s="22">
        <v>0</v>
      </c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1650</v>
      </c>
      <c r="B1373" s="40" t="s">
        <v>1166</v>
      </c>
      <c r="C1373" s="41" t="s">
        <v>1167</v>
      </c>
      <c r="D1373" s="25">
        <f t="shared" si="42"/>
        <v>0</v>
      </c>
      <c r="E1373" s="35">
        <f t="shared" si="43"/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1650</v>
      </c>
      <c r="B1374" s="40" t="s">
        <v>1168</v>
      </c>
      <c r="C1374" s="41" t="s">
        <v>1169</v>
      </c>
      <c r="D1374" s="25">
        <f t="shared" si="42"/>
        <v>0</v>
      </c>
      <c r="E1374" s="35">
        <f t="shared" si="43"/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1650</v>
      </c>
      <c r="B1375" s="40" t="s">
        <v>1170</v>
      </c>
      <c r="C1375" s="41" t="s">
        <v>1171</v>
      </c>
      <c r="D1375" s="25">
        <f t="shared" si="42"/>
        <v>0</v>
      </c>
      <c r="E1375" s="35">
        <f t="shared" si="43"/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1650</v>
      </c>
      <c r="B1376" s="40" t="s">
        <v>1172</v>
      </c>
      <c r="C1376" s="41" t="s">
        <v>1173</v>
      </c>
      <c r="D1376" s="25">
        <f t="shared" si="42"/>
        <v>0</v>
      </c>
      <c r="E1376" s="35">
        <f t="shared" si="43"/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1650</v>
      </c>
      <c r="B1377" s="40" t="s">
        <v>1174</v>
      </c>
      <c r="C1377" s="41" t="s">
        <v>1175</v>
      </c>
      <c r="D1377" s="25">
        <f t="shared" si="42"/>
        <v>0</v>
      </c>
      <c r="E1377" s="35">
        <f t="shared" si="43"/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1650</v>
      </c>
      <c r="B1378" s="40" t="s">
        <v>1176</v>
      </c>
      <c r="C1378" s="41" t="s">
        <v>1177</v>
      </c>
      <c r="D1378" s="25">
        <f t="shared" si="42"/>
        <v>66500</v>
      </c>
      <c r="E1378" s="35">
        <f t="shared" si="43"/>
        <v>0</v>
      </c>
      <c r="F1378" s="29">
        <v>3700</v>
      </c>
      <c r="G1378" s="30">
        <v>0</v>
      </c>
      <c r="H1378" s="19">
        <v>55000</v>
      </c>
      <c r="I1378" s="19">
        <v>0</v>
      </c>
      <c r="J1378" s="47">
        <v>7800</v>
      </c>
      <c r="K1378" s="48">
        <v>0</v>
      </c>
      <c r="L1378" s="19">
        <v>0</v>
      </c>
      <c r="M1378" s="19">
        <v>0</v>
      </c>
      <c r="N1378" s="47">
        <v>0</v>
      </c>
      <c r="O1378" s="48">
        <v>0</v>
      </c>
      <c r="P1378" s="22">
        <v>0</v>
      </c>
      <c r="Q1378" s="22">
        <v>0</v>
      </c>
      <c r="R1378" s="47"/>
      <c r="S1378" s="48"/>
      <c r="T1378" s="19"/>
      <c r="U1378" s="19"/>
      <c r="V1378" s="47"/>
      <c r="W1378" s="48"/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1650</v>
      </c>
      <c r="B1379" s="40" t="s">
        <v>1178</v>
      </c>
      <c r="C1379" s="41" t="s">
        <v>1179</v>
      </c>
      <c r="D1379" s="25">
        <f t="shared" si="42"/>
        <v>0</v>
      </c>
      <c r="E1379" s="35">
        <f t="shared" si="43"/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22"/>
      <c r="Q1379" s="22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1650</v>
      </c>
      <c r="B1380" s="40" t="s">
        <v>1180</v>
      </c>
      <c r="C1380" s="41" t="s">
        <v>1181</v>
      </c>
      <c r="D1380" s="25">
        <f t="shared" si="42"/>
        <v>0</v>
      </c>
      <c r="E1380" s="35">
        <f t="shared" si="43"/>
        <v>0</v>
      </c>
      <c r="F1380" s="31"/>
      <c r="G1380" s="32"/>
      <c r="H1380" s="22"/>
      <c r="I1380" s="22"/>
      <c r="J1380" s="49"/>
      <c r="K1380" s="50"/>
      <c r="L1380" s="22"/>
      <c r="M1380" s="22"/>
      <c r="N1380" s="49"/>
      <c r="O1380" s="50"/>
      <c r="P1380" s="19"/>
      <c r="Q1380" s="19"/>
      <c r="R1380" s="49"/>
      <c r="S1380" s="50"/>
      <c r="T1380" s="22"/>
      <c r="U1380" s="22"/>
      <c r="V1380" s="49"/>
      <c r="W1380" s="50"/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1650</v>
      </c>
      <c r="B1381" s="40" t="s">
        <v>1182</v>
      </c>
      <c r="C1381" s="41" t="s">
        <v>1183</v>
      </c>
      <c r="D1381" s="25">
        <f t="shared" si="42"/>
        <v>0</v>
      </c>
      <c r="E1381" s="35">
        <f t="shared" si="43"/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1650</v>
      </c>
      <c r="B1382" s="40" t="s">
        <v>1184</v>
      </c>
      <c r="C1382" s="41" t="s">
        <v>1185</v>
      </c>
      <c r="D1382" s="25">
        <f t="shared" si="42"/>
        <v>37160</v>
      </c>
      <c r="E1382" s="35">
        <f t="shared" si="43"/>
        <v>0</v>
      </c>
      <c r="F1382" s="29">
        <v>1200</v>
      </c>
      <c r="G1382" s="30">
        <v>0</v>
      </c>
      <c r="H1382" s="19">
        <v>4320</v>
      </c>
      <c r="I1382" s="19">
        <v>0</v>
      </c>
      <c r="J1382" s="47">
        <v>12240</v>
      </c>
      <c r="K1382" s="48">
        <v>0</v>
      </c>
      <c r="L1382" s="19">
        <v>10320</v>
      </c>
      <c r="M1382" s="19">
        <v>0</v>
      </c>
      <c r="N1382" s="47">
        <v>6000</v>
      </c>
      <c r="O1382" s="48">
        <v>0</v>
      </c>
      <c r="P1382" s="22">
        <v>3080</v>
      </c>
      <c r="Q1382" s="22">
        <v>0</v>
      </c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1650</v>
      </c>
      <c r="B1383" s="40" t="s">
        <v>1186</v>
      </c>
      <c r="C1383" s="41" t="s">
        <v>1187</v>
      </c>
      <c r="D1383" s="25">
        <f t="shared" si="42"/>
        <v>0</v>
      </c>
      <c r="E1383" s="35">
        <f t="shared" si="43"/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22"/>
      <c r="Q1383" s="22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1650</v>
      </c>
      <c r="B1384" s="40" t="s">
        <v>1188</v>
      </c>
      <c r="C1384" s="41" t="s">
        <v>1189</v>
      </c>
      <c r="D1384" s="25">
        <f t="shared" si="42"/>
        <v>47640</v>
      </c>
      <c r="E1384" s="35">
        <f t="shared" si="43"/>
        <v>0</v>
      </c>
      <c r="F1384" s="29">
        <v>2400</v>
      </c>
      <c r="G1384" s="30">
        <v>0</v>
      </c>
      <c r="H1384" s="19">
        <v>5740</v>
      </c>
      <c r="I1384" s="19">
        <v>0</v>
      </c>
      <c r="J1384" s="47">
        <v>22700</v>
      </c>
      <c r="K1384" s="48">
        <v>0</v>
      </c>
      <c r="L1384" s="19">
        <v>4800</v>
      </c>
      <c r="M1384" s="19">
        <v>0</v>
      </c>
      <c r="N1384" s="47">
        <v>4000</v>
      </c>
      <c r="O1384" s="48">
        <v>0</v>
      </c>
      <c r="P1384" s="19">
        <v>8000</v>
      </c>
      <c r="Q1384" s="19">
        <v>0</v>
      </c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1650</v>
      </c>
      <c r="B1385" s="40" t="s">
        <v>1190</v>
      </c>
      <c r="C1385" s="41" t="s">
        <v>1191</v>
      </c>
      <c r="D1385" s="25">
        <f t="shared" si="42"/>
        <v>0</v>
      </c>
      <c r="E1385" s="35">
        <f t="shared" si="43"/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22"/>
      <c r="Q1385" s="22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1650</v>
      </c>
      <c r="B1386" s="40" t="s">
        <v>1192</v>
      </c>
      <c r="C1386" s="41" t="s">
        <v>1193</v>
      </c>
      <c r="D1386" s="25">
        <f t="shared" si="42"/>
        <v>64264</v>
      </c>
      <c r="E1386" s="35">
        <f t="shared" si="43"/>
        <v>0</v>
      </c>
      <c r="F1386" s="31">
        <v>1760</v>
      </c>
      <c r="G1386" s="32">
        <v>0</v>
      </c>
      <c r="H1386" s="22">
        <v>5276</v>
      </c>
      <c r="I1386" s="22">
        <v>0</v>
      </c>
      <c r="J1386" s="49">
        <v>32248</v>
      </c>
      <c r="K1386" s="50">
        <v>0</v>
      </c>
      <c r="L1386" s="22">
        <v>5564</v>
      </c>
      <c r="M1386" s="22">
        <v>0</v>
      </c>
      <c r="N1386" s="49">
        <v>0</v>
      </c>
      <c r="O1386" s="50">
        <v>0</v>
      </c>
      <c r="P1386" s="19">
        <v>19416</v>
      </c>
      <c r="Q1386" s="19">
        <v>0</v>
      </c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1650</v>
      </c>
      <c r="B1387" s="40" t="s">
        <v>1194</v>
      </c>
      <c r="C1387" s="41" t="s">
        <v>1195</v>
      </c>
      <c r="D1387" s="25">
        <f t="shared" si="42"/>
        <v>297534.32</v>
      </c>
      <c r="E1387" s="35">
        <f t="shared" si="43"/>
        <v>0</v>
      </c>
      <c r="F1387" s="29">
        <v>32380.83</v>
      </c>
      <c r="G1387" s="30">
        <v>0</v>
      </c>
      <c r="H1387" s="19">
        <v>50190.33</v>
      </c>
      <c r="I1387" s="19">
        <v>0</v>
      </c>
      <c r="J1387" s="47">
        <v>9991.33</v>
      </c>
      <c r="K1387" s="48">
        <v>0</v>
      </c>
      <c r="L1387" s="19">
        <v>111330.5</v>
      </c>
      <c r="M1387" s="19">
        <v>0</v>
      </c>
      <c r="N1387" s="47">
        <v>61521.16</v>
      </c>
      <c r="O1387" s="48">
        <v>0</v>
      </c>
      <c r="P1387" s="22">
        <v>32120.17</v>
      </c>
      <c r="Q1387" s="22">
        <v>0</v>
      </c>
      <c r="R1387" s="47"/>
      <c r="S1387" s="48"/>
      <c r="T1387" s="19"/>
      <c r="U1387" s="19"/>
      <c r="V1387" s="47"/>
      <c r="W1387" s="48"/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1650</v>
      </c>
      <c r="B1388" s="40" t="s">
        <v>1196</v>
      </c>
      <c r="C1388" s="41" t="s">
        <v>1197</v>
      </c>
      <c r="D1388" s="25">
        <f t="shared" si="42"/>
        <v>0</v>
      </c>
      <c r="E1388" s="35">
        <f t="shared" si="43"/>
        <v>0</v>
      </c>
      <c r="F1388" s="29"/>
      <c r="G1388" s="30"/>
      <c r="H1388" s="19"/>
      <c r="I1388" s="19"/>
      <c r="J1388" s="47"/>
      <c r="K1388" s="48"/>
      <c r="L1388" s="19"/>
      <c r="M1388" s="19"/>
      <c r="N1388" s="47"/>
      <c r="O1388" s="48"/>
      <c r="P1388" s="22"/>
      <c r="Q1388" s="22"/>
      <c r="R1388" s="47"/>
      <c r="S1388" s="48"/>
      <c r="T1388" s="19"/>
      <c r="U1388" s="19"/>
      <c r="V1388" s="47"/>
      <c r="W1388" s="48"/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1650</v>
      </c>
      <c r="B1389" s="40" t="s">
        <v>1198</v>
      </c>
      <c r="C1389" s="41" t="s">
        <v>1199</v>
      </c>
      <c r="D1389" s="25">
        <f t="shared" si="42"/>
        <v>2380</v>
      </c>
      <c r="E1389" s="35">
        <f t="shared" si="43"/>
        <v>0</v>
      </c>
      <c r="F1389" s="29"/>
      <c r="G1389" s="30"/>
      <c r="H1389" s="19"/>
      <c r="I1389" s="19"/>
      <c r="J1389" s="47"/>
      <c r="K1389" s="48"/>
      <c r="L1389" s="19">
        <v>2380</v>
      </c>
      <c r="M1389" s="19">
        <v>0</v>
      </c>
      <c r="N1389" s="47">
        <v>0</v>
      </c>
      <c r="O1389" s="48">
        <v>0</v>
      </c>
      <c r="P1389" s="19">
        <v>0</v>
      </c>
      <c r="Q1389" s="19">
        <v>0</v>
      </c>
      <c r="R1389" s="47"/>
      <c r="S1389" s="48"/>
      <c r="T1389" s="19"/>
      <c r="U1389" s="19"/>
      <c r="V1389" s="47"/>
      <c r="W1389" s="48"/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1650</v>
      </c>
      <c r="B1390" s="40" t="s">
        <v>1200</v>
      </c>
      <c r="C1390" s="41" t="s">
        <v>1201</v>
      </c>
      <c r="D1390" s="25">
        <f t="shared" si="42"/>
        <v>8740</v>
      </c>
      <c r="E1390" s="35">
        <f t="shared" si="43"/>
        <v>0</v>
      </c>
      <c r="F1390" s="29"/>
      <c r="G1390" s="30"/>
      <c r="H1390" s="19"/>
      <c r="I1390" s="19"/>
      <c r="J1390" s="47"/>
      <c r="K1390" s="48"/>
      <c r="L1390" s="19">
        <v>2240</v>
      </c>
      <c r="M1390" s="19">
        <v>0</v>
      </c>
      <c r="N1390" s="47">
        <v>6500</v>
      </c>
      <c r="O1390" s="48">
        <v>0</v>
      </c>
      <c r="P1390" s="19">
        <v>0</v>
      </c>
      <c r="Q1390" s="19">
        <v>0</v>
      </c>
      <c r="R1390" s="47"/>
      <c r="S1390" s="48"/>
      <c r="T1390" s="19"/>
      <c r="U1390" s="19"/>
      <c r="V1390" s="47"/>
      <c r="W1390" s="48"/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1650</v>
      </c>
      <c r="B1391" s="40" t="s">
        <v>1202</v>
      </c>
      <c r="C1391" s="41" t="s">
        <v>1203</v>
      </c>
      <c r="D1391" s="25">
        <f t="shared" si="42"/>
        <v>205010</v>
      </c>
      <c r="E1391" s="35">
        <f t="shared" si="43"/>
        <v>0</v>
      </c>
      <c r="F1391" s="29">
        <v>11310</v>
      </c>
      <c r="G1391" s="30">
        <v>0</v>
      </c>
      <c r="H1391" s="19">
        <v>33800</v>
      </c>
      <c r="I1391" s="19">
        <v>0</v>
      </c>
      <c r="J1391" s="47">
        <v>28150</v>
      </c>
      <c r="K1391" s="48">
        <v>0</v>
      </c>
      <c r="L1391" s="19">
        <v>39450</v>
      </c>
      <c r="M1391" s="19">
        <v>0</v>
      </c>
      <c r="N1391" s="47">
        <v>35100</v>
      </c>
      <c r="O1391" s="48">
        <v>0</v>
      </c>
      <c r="P1391" s="19">
        <v>57200</v>
      </c>
      <c r="Q1391" s="19">
        <v>0</v>
      </c>
      <c r="R1391" s="47"/>
      <c r="S1391" s="48"/>
      <c r="T1391" s="19"/>
      <c r="U1391" s="19"/>
      <c r="V1391" s="47"/>
      <c r="W1391" s="48"/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1650</v>
      </c>
      <c r="B1392" s="40" t="s">
        <v>1204</v>
      </c>
      <c r="C1392" s="41" t="s">
        <v>1205</v>
      </c>
      <c r="D1392" s="25">
        <f t="shared" si="42"/>
        <v>374255.76</v>
      </c>
      <c r="E1392" s="35">
        <f t="shared" si="43"/>
        <v>0</v>
      </c>
      <c r="F1392" s="29">
        <v>40750</v>
      </c>
      <c r="G1392" s="30">
        <v>0</v>
      </c>
      <c r="H1392" s="19">
        <v>66970.63</v>
      </c>
      <c r="I1392" s="19">
        <v>0</v>
      </c>
      <c r="J1392" s="47">
        <v>48463.75</v>
      </c>
      <c r="K1392" s="48">
        <v>0</v>
      </c>
      <c r="L1392" s="19">
        <v>100800.13</v>
      </c>
      <c r="M1392" s="19">
        <v>0</v>
      </c>
      <c r="N1392" s="47">
        <v>64990.63</v>
      </c>
      <c r="O1392" s="48">
        <v>0</v>
      </c>
      <c r="P1392" s="19">
        <v>52280.62</v>
      </c>
      <c r="Q1392" s="19">
        <v>0</v>
      </c>
      <c r="R1392" s="47"/>
      <c r="S1392" s="48"/>
      <c r="T1392" s="19"/>
      <c r="U1392" s="19"/>
      <c r="V1392" s="47"/>
      <c r="W1392" s="48"/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1650</v>
      </c>
      <c r="B1393" s="40" t="s">
        <v>1206</v>
      </c>
      <c r="C1393" s="41" t="s">
        <v>1207</v>
      </c>
      <c r="D1393" s="25">
        <f t="shared" si="42"/>
        <v>26030</v>
      </c>
      <c r="E1393" s="35">
        <f t="shared" si="43"/>
        <v>0</v>
      </c>
      <c r="F1393" s="29"/>
      <c r="G1393" s="30"/>
      <c r="H1393" s="19">
        <v>13950</v>
      </c>
      <c r="I1393" s="19">
        <v>0</v>
      </c>
      <c r="J1393" s="47">
        <v>6325</v>
      </c>
      <c r="K1393" s="48">
        <v>0</v>
      </c>
      <c r="L1393" s="19">
        <v>0</v>
      </c>
      <c r="M1393" s="19">
        <v>0</v>
      </c>
      <c r="N1393" s="47">
        <v>2755</v>
      </c>
      <c r="O1393" s="48">
        <v>0</v>
      </c>
      <c r="P1393" s="19">
        <v>3000</v>
      </c>
      <c r="Q1393" s="19">
        <v>0</v>
      </c>
      <c r="R1393" s="47"/>
      <c r="S1393" s="48"/>
      <c r="T1393" s="19"/>
      <c r="U1393" s="19"/>
      <c r="V1393" s="47"/>
      <c r="W1393" s="48"/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1650</v>
      </c>
      <c r="B1394" s="40" t="s">
        <v>1208</v>
      </c>
      <c r="C1394" s="41" t="s">
        <v>1209</v>
      </c>
      <c r="D1394" s="25">
        <f t="shared" si="42"/>
        <v>10000</v>
      </c>
      <c r="E1394" s="35">
        <f t="shared" si="43"/>
        <v>0</v>
      </c>
      <c r="F1394" s="29"/>
      <c r="G1394" s="30"/>
      <c r="H1394" s="19">
        <v>10000</v>
      </c>
      <c r="I1394" s="19">
        <v>0</v>
      </c>
      <c r="J1394" s="47">
        <v>0</v>
      </c>
      <c r="K1394" s="48">
        <v>0</v>
      </c>
      <c r="L1394" s="19">
        <v>0</v>
      </c>
      <c r="M1394" s="19">
        <v>0</v>
      </c>
      <c r="N1394" s="47">
        <v>0</v>
      </c>
      <c r="O1394" s="48">
        <v>0</v>
      </c>
      <c r="P1394" s="19">
        <v>0</v>
      </c>
      <c r="Q1394" s="19">
        <v>0</v>
      </c>
      <c r="R1394" s="47"/>
      <c r="S1394" s="48"/>
      <c r="T1394" s="19"/>
      <c r="U1394" s="19"/>
      <c r="V1394" s="47"/>
      <c r="W1394" s="48"/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1650</v>
      </c>
      <c r="B1395" s="40" t="s">
        <v>1210</v>
      </c>
      <c r="C1395" s="41" t="s">
        <v>1211</v>
      </c>
      <c r="D1395" s="25">
        <f t="shared" si="42"/>
        <v>0</v>
      </c>
      <c r="E1395" s="35">
        <f t="shared" si="43"/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1650</v>
      </c>
      <c r="B1396" s="40" t="s">
        <v>1212</v>
      </c>
      <c r="C1396" s="41" t="s">
        <v>1213</v>
      </c>
      <c r="D1396" s="25">
        <f t="shared" si="42"/>
        <v>43000</v>
      </c>
      <c r="E1396" s="35">
        <f t="shared" si="43"/>
        <v>0</v>
      </c>
      <c r="F1396" s="31"/>
      <c r="G1396" s="32"/>
      <c r="H1396" s="22"/>
      <c r="I1396" s="22"/>
      <c r="J1396" s="49">
        <v>35000</v>
      </c>
      <c r="K1396" s="50">
        <v>0</v>
      </c>
      <c r="L1396" s="22">
        <v>8000</v>
      </c>
      <c r="M1396" s="22">
        <v>0</v>
      </c>
      <c r="N1396" s="49">
        <v>0</v>
      </c>
      <c r="O1396" s="50">
        <v>0</v>
      </c>
      <c r="P1396" s="19">
        <v>0</v>
      </c>
      <c r="Q1396" s="19">
        <v>0</v>
      </c>
      <c r="R1396" s="49"/>
      <c r="S1396" s="50"/>
      <c r="T1396" s="22"/>
      <c r="U1396" s="22"/>
      <c r="V1396" s="49"/>
      <c r="W1396" s="50"/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1650</v>
      </c>
      <c r="B1397" s="40" t="s">
        <v>1214</v>
      </c>
      <c r="C1397" s="41" t="s">
        <v>1215</v>
      </c>
      <c r="D1397" s="25">
        <f t="shared" si="42"/>
        <v>31390</v>
      </c>
      <c r="E1397" s="35">
        <f t="shared" si="43"/>
        <v>0</v>
      </c>
      <c r="F1397" s="29"/>
      <c r="G1397" s="30"/>
      <c r="H1397" s="19">
        <v>31390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/>
      <c r="S1397" s="48"/>
      <c r="T1397" s="19"/>
      <c r="U1397" s="19"/>
      <c r="V1397" s="47"/>
      <c r="W1397" s="48"/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1650</v>
      </c>
      <c r="B1398" s="40" t="s">
        <v>1216</v>
      </c>
      <c r="C1398" s="41" t="s">
        <v>1217</v>
      </c>
      <c r="D1398" s="25">
        <f t="shared" si="42"/>
        <v>94036.66</v>
      </c>
      <c r="E1398" s="35">
        <f t="shared" si="43"/>
        <v>0</v>
      </c>
      <c r="F1398" s="29"/>
      <c r="G1398" s="30"/>
      <c r="H1398" s="19">
        <v>40184.04</v>
      </c>
      <c r="I1398" s="19">
        <v>0</v>
      </c>
      <c r="J1398" s="47">
        <v>30645.19</v>
      </c>
      <c r="K1398" s="48">
        <v>0</v>
      </c>
      <c r="L1398" s="19">
        <v>8007.43</v>
      </c>
      <c r="M1398" s="19">
        <v>0</v>
      </c>
      <c r="N1398" s="47">
        <v>0</v>
      </c>
      <c r="O1398" s="48">
        <v>0</v>
      </c>
      <c r="P1398" s="22">
        <v>15200</v>
      </c>
      <c r="Q1398" s="22">
        <v>0</v>
      </c>
      <c r="R1398" s="47"/>
      <c r="S1398" s="48"/>
      <c r="T1398" s="19"/>
      <c r="U1398" s="19"/>
      <c r="V1398" s="47"/>
      <c r="W1398" s="48"/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1650</v>
      </c>
      <c r="B1399" s="40" t="s">
        <v>1218</v>
      </c>
      <c r="C1399" s="41" t="s">
        <v>1219</v>
      </c>
      <c r="D1399" s="25">
        <f t="shared" si="42"/>
        <v>0</v>
      </c>
      <c r="E1399" s="35">
        <f t="shared" si="43"/>
        <v>0</v>
      </c>
      <c r="F1399" s="31"/>
      <c r="G1399" s="32"/>
      <c r="H1399" s="22"/>
      <c r="I1399" s="22"/>
      <c r="J1399" s="49"/>
      <c r="K1399" s="50"/>
      <c r="L1399" s="22"/>
      <c r="M1399" s="22"/>
      <c r="N1399" s="49"/>
      <c r="O1399" s="50"/>
      <c r="P1399" s="19"/>
      <c r="Q1399" s="19"/>
      <c r="R1399" s="49"/>
      <c r="S1399" s="50"/>
      <c r="T1399" s="22"/>
      <c r="U1399" s="22"/>
      <c r="V1399" s="49"/>
      <c r="W1399" s="50"/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1650</v>
      </c>
      <c r="B1400" s="40" t="s">
        <v>1220</v>
      </c>
      <c r="C1400" s="41" t="s">
        <v>1221</v>
      </c>
      <c r="D1400" s="25">
        <f t="shared" si="42"/>
        <v>0</v>
      </c>
      <c r="E1400" s="35">
        <f t="shared" si="43"/>
        <v>0</v>
      </c>
      <c r="F1400" s="31"/>
      <c r="G1400" s="32"/>
      <c r="H1400" s="22"/>
      <c r="I1400" s="22"/>
      <c r="J1400" s="49"/>
      <c r="K1400" s="50"/>
      <c r="L1400" s="22"/>
      <c r="M1400" s="22"/>
      <c r="N1400" s="49"/>
      <c r="O1400" s="50"/>
      <c r="P1400" s="19"/>
      <c r="Q1400" s="19"/>
      <c r="R1400" s="49"/>
      <c r="S1400" s="50"/>
      <c r="T1400" s="22"/>
      <c r="U1400" s="22"/>
      <c r="V1400" s="49"/>
      <c r="W1400" s="50"/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1650</v>
      </c>
      <c r="B1401" s="40" t="s">
        <v>1222</v>
      </c>
      <c r="C1401" s="41" t="s">
        <v>1223</v>
      </c>
      <c r="D1401" s="25">
        <f t="shared" si="42"/>
        <v>135870</v>
      </c>
      <c r="E1401" s="35">
        <f t="shared" si="43"/>
        <v>0</v>
      </c>
      <c r="F1401" s="29"/>
      <c r="G1401" s="30"/>
      <c r="H1401" s="19">
        <v>28800</v>
      </c>
      <c r="I1401" s="19">
        <v>0</v>
      </c>
      <c r="J1401" s="47">
        <v>70410</v>
      </c>
      <c r="K1401" s="48">
        <v>0</v>
      </c>
      <c r="L1401" s="19">
        <v>0</v>
      </c>
      <c r="M1401" s="19">
        <v>0</v>
      </c>
      <c r="N1401" s="47">
        <v>36660</v>
      </c>
      <c r="O1401" s="48">
        <v>0</v>
      </c>
      <c r="P1401" s="22">
        <v>0</v>
      </c>
      <c r="Q1401" s="22">
        <v>0</v>
      </c>
      <c r="R1401" s="47"/>
      <c r="S1401" s="48"/>
      <c r="T1401" s="19"/>
      <c r="U1401" s="19"/>
      <c r="V1401" s="47"/>
      <c r="W1401" s="48"/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1650</v>
      </c>
      <c r="B1402" s="40" t="s">
        <v>1224</v>
      </c>
      <c r="C1402" s="41" t="s">
        <v>1225</v>
      </c>
      <c r="D1402" s="25">
        <f t="shared" si="42"/>
        <v>0</v>
      </c>
      <c r="E1402" s="35">
        <f t="shared" si="43"/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22"/>
      <c r="Q1402" s="22"/>
      <c r="R1402" s="49"/>
      <c r="S1402" s="50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1650</v>
      </c>
      <c r="B1403" s="40" t="s">
        <v>1226</v>
      </c>
      <c r="C1403" s="41" t="s">
        <v>1227</v>
      </c>
      <c r="D1403" s="25">
        <f t="shared" si="42"/>
        <v>104619</v>
      </c>
      <c r="E1403" s="35">
        <f t="shared" si="43"/>
        <v>0</v>
      </c>
      <c r="F1403" s="31"/>
      <c r="G1403" s="32"/>
      <c r="H1403" s="22">
        <v>15700</v>
      </c>
      <c r="I1403" s="22">
        <v>0</v>
      </c>
      <c r="J1403" s="49">
        <v>77040</v>
      </c>
      <c r="K1403" s="50">
        <v>0</v>
      </c>
      <c r="L1403" s="22">
        <v>0</v>
      </c>
      <c r="M1403" s="22">
        <v>0</v>
      </c>
      <c r="N1403" s="49">
        <v>11879</v>
      </c>
      <c r="O1403" s="50">
        <v>0</v>
      </c>
      <c r="P1403" s="19">
        <v>0</v>
      </c>
      <c r="Q1403" s="19">
        <v>0</v>
      </c>
      <c r="R1403" s="49"/>
      <c r="S1403" s="50"/>
      <c r="T1403" s="22"/>
      <c r="U1403" s="22"/>
      <c r="V1403" s="49"/>
      <c r="W1403" s="50"/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1650</v>
      </c>
      <c r="B1404" s="40" t="s">
        <v>1228</v>
      </c>
      <c r="C1404" s="41" t="s">
        <v>1229</v>
      </c>
      <c r="D1404" s="25">
        <f t="shared" si="42"/>
        <v>0</v>
      </c>
      <c r="E1404" s="35">
        <f t="shared" si="43"/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1650</v>
      </c>
      <c r="B1405" s="40" t="s">
        <v>1230</v>
      </c>
      <c r="C1405" s="41" t="s">
        <v>1231</v>
      </c>
      <c r="D1405" s="25">
        <f t="shared" si="42"/>
        <v>0</v>
      </c>
      <c r="E1405" s="35">
        <f t="shared" si="43"/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1650</v>
      </c>
      <c r="B1406" s="40" t="s">
        <v>1232</v>
      </c>
      <c r="C1406" s="41" t="s">
        <v>1233</v>
      </c>
      <c r="D1406" s="25">
        <f t="shared" si="42"/>
        <v>43203</v>
      </c>
      <c r="E1406" s="35">
        <f t="shared" si="43"/>
        <v>0</v>
      </c>
      <c r="F1406" s="31"/>
      <c r="G1406" s="32"/>
      <c r="H1406" s="22"/>
      <c r="I1406" s="22"/>
      <c r="J1406" s="49">
        <v>13500</v>
      </c>
      <c r="K1406" s="50">
        <v>0</v>
      </c>
      <c r="L1406" s="22">
        <v>1800</v>
      </c>
      <c r="M1406" s="22">
        <v>0</v>
      </c>
      <c r="N1406" s="49">
        <v>13770</v>
      </c>
      <c r="O1406" s="50">
        <v>0</v>
      </c>
      <c r="P1406" s="22">
        <v>14133</v>
      </c>
      <c r="Q1406" s="22">
        <v>0</v>
      </c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1650</v>
      </c>
      <c r="B1407" s="40" t="s">
        <v>1234</v>
      </c>
      <c r="C1407" s="41" t="s">
        <v>1235</v>
      </c>
      <c r="D1407" s="25">
        <f t="shared" si="42"/>
        <v>0</v>
      </c>
      <c r="E1407" s="35">
        <f t="shared" si="43"/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1650</v>
      </c>
      <c r="B1408" s="40" t="s">
        <v>1236</v>
      </c>
      <c r="C1408" s="41" t="s">
        <v>1237</v>
      </c>
      <c r="D1408" s="25">
        <f t="shared" si="42"/>
        <v>0</v>
      </c>
      <c r="E1408" s="35">
        <f t="shared" si="43"/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22"/>
      <c r="Q1408" s="22"/>
      <c r="R1408" s="49"/>
      <c r="S1408" s="50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1650</v>
      </c>
      <c r="B1409" s="40" t="s">
        <v>1238</v>
      </c>
      <c r="C1409" s="41" t="s">
        <v>1239</v>
      </c>
      <c r="D1409" s="25">
        <f t="shared" si="42"/>
        <v>247077.25</v>
      </c>
      <c r="E1409" s="35">
        <f t="shared" si="43"/>
        <v>0</v>
      </c>
      <c r="F1409" s="29"/>
      <c r="G1409" s="30"/>
      <c r="H1409" s="19">
        <v>93175.25</v>
      </c>
      <c r="I1409" s="19">
        <v>0</v>
      </c>
      <c r="J1409" s="47">
        <v>35184.550000000003</v>
      </c>
      <c r="K1409" s="48">
        <v>0</v>
      </c>
      <c r="L1409" s="19">
        <v>39765</v>
      </c>
      <c r="M1409" s="19">
        <v>0</v>
      </c>
      <c r="N1409" s="47">
        <v>48122.1</v>
      </c>
      <c r="O1409" s="48">
        <v>0</v>
      </c>
      <c r="P1409" s="19">
        <v>30830.35</v>
      </c>
      <c r="Q1409" s="19">
        <v>0</v>
      </c>
      <c r="R1409" s="47"/>
      <c r="S1409" s="48"/>
      <c r="T1409" s="19"/>
      <c r="U1409" s="19"/>
      <c r="V1409" s="47"/>
      <c r="W1409" s="48"/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1650</v>
      </c>
      <c r="B1410" s="40" t="s">
        <v>1240</v>
      </c>
      <c r="C1410" s="41" t="s">
        <v>1241</v>
      </c>
      <c r="D1410" s="25">
        <f t="shared" si="42"/>
        <v>0</v>
      </c>
      <c r="E1410" s="35">
        <f t="shared" si="43"/>
        <v>0</v>
      </c>
      <c r="F1410" s="31"/>
      <c r="G1410" s="32"/>
      <c r="H1410" s="22"/>
      <c r="I1410" s="22"/>
      <c r="J1410" s="49"/>
      <c r="K1410" s="50"/>
      <c r="L1410" s="22"/>
      <c r="M1410" s="22"/>
      <c r="N1410" s="49"/>
      <c r="O1410" s="50"/>
      <c r="P1410" s="22"/>
      <c r="Q1410" s="22"/>
      <c r="R1410" s="49"/>
      <c r="S1410" s="50"/>
      <c r="T1410" s="22"/>
      <c r="U1410" s="22"/>
      <c r="V1410" s="49"/>
      <c r="W1410" s="50"/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1650</v>
      </c>
      <c r="B1411" s="40" t="s">
        <v>1242</v>
      </c>
      <c r="C1411" s="41" t="s">
        <v>1243</v>
      </c>
      <c r="D1411" s="25">
        <f t="shared" si="42"/>
        <v>0</v>
      </c>
      <c r="E1411" s="35">
        <f t="shared" si="43"/>
        <v>0</v>
      </c>
      <c r="F1411" s="29"/>
      <c r="G1411" s="30"/>
      <c r="H1411" s="19"/>
      <c r="I1411" s="19"/>
      <c r="J1411" s="47"/>
      <c r="K1411" s="48"/>
      <c r="L1411" s="19"/>
      <c r="M1411" s="19"/>
      <c r="N1411" s="47"/>
      <c r="O1411" s="48"/>
      <c r="P1411" s="19"/>
      <c r="Q1411" s="19"/>
      <c r="R1411" s="47"/>
      <c r="S1411" s="48"/>
      <c r="T1411" s="19"/>
      <c r="U1411" s="19"/>
      <c r="V1411" s="47"/>
      <c r="W1411" s="48"/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1650</v>
      </c>
      <c r="B1412" s="40" t="s">
        <v>1244</v>
      </c>
      <c r="C1412" s="41" t="s">
        <v>1245</v>
      </c>
      <c r="D1412" s="25">
        <f t="shared" ref="D1412:D1475" si="44">F1412+H1412+J1412+L1412+N1412+P1412+R1412+T1412+V1412+X1412+Z1412+AB1412</f>
        <v>0</v>
      </c>
      <c r="E1412" s="35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22"/>
      <c r="Q1412" s="22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1650</v>
      </c>
      <c r="B1413" s="40" t="s">
        <v>1246</v>
      </c>
      <c r="C1413" s="41" t="s">
        <v>1247</v>
      </c>
      <c r="D1413" s="25">
        <f t="shared" si="44"/>
        <v>0</v>
      </c>
      <c r="E1413" s="35">
        <f t="shared" si="45"/>
        <v>0</v>
      </c>
      <c r="F1413" s="29"/>
      <c r="G1413" s="30"/>
      <c r="H1413" s="19"/>
      <c r="I1413" s="19"/>
      <c r="J1413" s="47"/>
      <c r="K1413" s="48"/>
      <c r="L1413" s="19"/>
      <c r="M1413" s="19"/>
      <c r="N1413" s="47"/>
      <c r="O1413" s="48"/>
      <c r="P1413" s="19"/>
      <c r="Q1413" s="19"/>
      <c r="R1413" s="47"/>
      <c r="S1413" s="48"/>
      <c r="T1413" s="19"/>
      <c r="U1413" s="19"/>
      <c r="V1413" s="47"/>
      <c r="W1413" s="48"/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1650</v>
      </c>
      <c r="B1414" s="40" t="s">
        <v>1248</v>
      </c>
      <c r="C1414" s="41" t="s">
        <v>1249</v>
      </c>
      <c r="D1414" s="25">
        <f t="shared" si="44"/>
        <v>173652</v>
      </c>
      <c r="E1414" s="35">
        <f t="shared" si="45"/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22">
        <v>173652</v>
      </c>
      <c r="Q1414" s="22">
        <v>0</v>
      </c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1650</v>
      </c>
      <c r="B1415" s="40" t="s">
        <v>1250</v>
      </c>
      <c r="C1415" s="41" t="s">
        <v>1251</v>
      </c>
      <c r="D1415" s="25">
        <f t="shared" si="44"/>
        <v>77124</v>
      </c>
      <c r="E1415" s="35">
        <f t="shared" si="45"/>
        <v>0</v>
      </c>
      <c r="F1415" s="31"/>
      <c r="G1415" s="32"/>
      <c r="H1415" s="22">
        <v>27492</v>
      </c>
      <c r="I1415" s="22">
        <v>0</v>
      </c>
      <c r="J1415" s="49">
        <v>12516</v>
      </c>
      <c r="K1415" s="50">
        <v>0</v>
      </c>
      <c r="L1415" s="22">
        <v>0</v>
      </c>
      <c r="M1415" s="22">
        <v>0</v>
      </c>
      <c r="N1415" s="49">
        <v>24456</v>
      </c>
      <c r="O1415" s="50">
        <v>0</v>
      </c>
      <c r="P1415" s="19">
        <v>12660</v>
      </c>
      <c r="Q1415" s="19">
        <v>0</v>
      </c>
      <c r="R1415" s="49"/>
      <c r="S1415" s="50"/>
      <c r="T1415" s="22"/>
      <c r="U1415" s="22"/>
      <c r="V1415" s="49"/>
      <c r="W1415" s="50"/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1650</v>
      </c>
      <c r="B1416" s="40" t="s">
        <v>1252</v>
      </c>
      <c r="C1416" s="41" t="s">
        <v>1253</v>
      </c>
      <c r="D1416" s="25">
        <f t="shared" si="44"/>
        <v>0</v>
      </c>
      <c r="E1416" s="35">
        <f t="shared" si="45"/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1650</v>
      </c>
      <c r="B1417" s="40" t="s">
        <v>1254</v>
      </c>
      <c r="C1417" s="41" t="s">
        <v>1255</v>
      </c>
      <c r="D1417" s="25">
        <f t="shared" si="44"/>
        <v>631497.9</v>
      </c>
      <c r="E1417" s="35">
        <f t="shared" si="45"/>
        <v>0</v>
      </c>
      <c r="F1417" s="29">
        <v>9800</v>
      </c>
      <c r="G1417" s="30">
        <v>0</v>
      </c>
      <c r="H1417" s="19">
        <v>49845</v>
      </c>
      <c r="I1417" s="19">
        <v>0</v>
      </c>
      <c r="J1417" s="47">
        <v>124087</v>
      </c>
      <c r="K1417" s="48">
        <v>0</v>
      </c>
      <c r="L1417" s="19">
        <v>73580.899999999994</v>
      </c>
      <c r="M1417" s="19">
        <v>0</v>
      </c>
      <c r="N1417" s="47">
        <v>93883</v>
      </c>
      <c r="O1417" s="48">
        <v>0</v>
      </c>
      <c r="P1417" s="22">
        <v>280302</v>
      </c>
      <c r="Q1417" s="22">
        <v>0</v>
      </c>
      <c r="R1417" s="47"/>
      <c r="S1417" s="48"/>
      <c r="T1417" s="19"/>
      <c r="U1417" s="19"/>
      <c r="V1417" s="47"/>
      <c r="W1417" s="48"/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1650</v>
      </c>
      <c r="B1418" s="40" t="s">
        <v>1256</v>
      </c>
      <c r="C1418" s="41" t="s">
        <v>1257</v>
      </c>
      <c r="D1418" s="25">
        <f t="shared" si="44"/>
        <v>522589.5</v>
      </c>
      <c r="E1418" s="35">
        <f t="shared" si="45"/>
        <v>0</v>
      </c>
      <c r="F1418" s="29"/>
      <c r="G1418" s="30"/>
      <c r="H1418" s="19">
        <v>145690</v>
      </c>
      <c r="I1418" s="19">
        <v>0</v>
      </c>
      <c r="J1418" s="47">
        <v>147725</v>
      </c>
      <c r="K1418" s="48">
        <v>0</v>
      </c>
      <c r="L1418" s="19">
        <v>0</v>
      </c>
      <c r="M1418" s="19">
        <v>0</v>
      </c>
      <c r="N1418" s="47">
        <v>78015</v>
      </c>
      <c r="O1418" s="48">
        <v>0</v>
      </c>
      <c r="P1418" s="22">
        <v>151159.5</v>
      </c>
      <c r="Q1418" s="22">
        <v>0</v>
      </c>
      <c r="R1418" s="47"/>
      <c r="S1418" s="48"/>
      <c r="T1418" s="19"/>
      <c r="U1418" s="19"/>
      <c r="V1418" s="47"/>
      <c r="W1418" s="48"/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1650</v>
      </c>
      <c r="B1419" s="40" t="s">
        <v>1258</v>
      </c>
      <c r="C1419" s="41" t="s">
        <v>1259</v>
      </c>
      <c r="D1419" s="25">
        <f t="shared" si="44"/>
        <v>0</v>
      </c>
      <c r="E1419" s="35">
        <f t="shared" si="45"/>
        <v>0</v>
      </c>
      <c r="F1419" s="31"/>
      <c r="G1419" s="32"/>
      <c r="H1419" s="22"/>
      <c r="I1419" s="22"/>
      <c r="J1419" s="49"/>
      <c r="K1419" s="50"/>
      <c r="L1419" s="22"/>
      <c r="M1419" s="22"/>
      <c r="N1419" s="49"/>
      <c r="O1419" s="50"/>
      <c r="P1419" s="19"/>
      <c r="Q1419" s="19"/>
      <c r="R1419" s="49"/>
      <c r="S1419" s="50"/>
      <c r="T1419" s="22"/>
      <c r="U1419" s="22"/>
      <c r="V1419" s="49"/>
      <c r="W1419" s="50"/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1650</v>
      </c>
      <c r="B1420" s="40" t="s">
        <v>1260</v>
      </c>
      <c r="C1420" s="41" t="s">
        <v>1261</v>
      </c>
      <c r="D1420" s="25">
        <f t="shared" si="44"/>
        <v>0</v>
      </c>
      <c r="E1420" s="35">
        <f t="shared" si="45"/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19"/>
      <c r="Q1420" s="19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1650</v>
      </c>
      <c r="B1421" s="40" t="s">
        <v>1262</v>
      </c>
      <c r="C1421" s="41" t="s">
        <v>1263</v>
      </c>
      <c r="D1421" s="25">
        <f t="shared" si="44"/>
        <v>36</v>
      </c>
      <c r="E1421" s="35">
        <f t="shared" si="45"/>
        <v>0</v>
      </c>
      <c r="F1421" s="29">
        <v>6</v>
      </c>
      <c r="G1421" s="30">
        <v>0</v>
      </c>
      <c r="H1421" s="19">
        <v>6</v>
      </c>
      <c r="I1421" s="19">
        <v>0</v>
      </c>
      <c r="J1421" s="47">
        <v>6</v>
      </c>
      <c r="K1421" s="48">
        <v>0</v>
      </c>
      <c r="L1421" s="19">
        <v>6</v>
      </c>
      <c r="M1421" s="19">
        <v>0</v>
      </c>
      <c r="N1421" s="47">
        <v>6</v>
      </c>
      <c r="O1421" s="48">
        <v>0</v>
      </c>
      <c r="P1421" s="22">
        <v>6</v>
      </c>
      <c r="Q1421" s="22">
        <v>0</v>
      </c>
      <c r="R1421" s="47"/>
      <c r="S1421" s="48"/>
      <c r="T1421" s="19"/>
      <c r="U1421" s="19"/>
      <c r="V1421" s="47"/>
      <c r="W1421" s="48"/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1650</v>
      </c>
      <c r="B1422" s="40" t="s">
        <v>1264</v>
      </c>
      <c r="C1422" s="41" t="s">
        <v>1265</v>
      </c>
      <c r="D1422" s="25">
        <f t="shared" si="44"/>
        <v>1290990.4000000001</v>
      </c>
      <c r="E1422" s="35">
        <f t="shared" si="45"/>
        <v>0</v>
      </c>
      <c r="F1422" s="29">
        <v>270519.58</v>
      </c>
      <c r="G1422" s="30">
        <v>0</v>
      </c>
      <c r="H1422" s="19">
        <v>293734.46000000002</v>
      </c>
      <c r="I1422" s="19">
        <v>0</v>
      </c>
      <c r="J1422" s="47">
        <v>193299</v>
      </c>
      <c r="K1422" s="48">
        <v>0</v>
      </c>
      <c r="L1422" s="19">
        <v>162818.93</v>
      </c>
      <c r="M1422" s="19">
        <v>0</v>
      </c>
      <c r="N1422" s="47">
        <v>190855.1</v>
      </c>
      <c r="O1422" s="48">
        <v>0</v>
      </c>
      <c r="P1422" s="22">
        <v>179763.33</v>
      </c>
      <c r="Q1422" s="22">
        <v>0</v>
      </c>
      <c r="R1422" s="47"/>
      <c r="S1422" s="48"/>
      <c r="T1422" s="19"/>
      <c r="U1422" s="19"/>
      <c r="V1422" s="47"/>
      <c r="W1422" s="48"/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1650</v>
      </c>
      <c r="B1423" s="40" t="s">
        <v>1266</v>
      </c>
      <c r="C1423" s="41" t="s">
        <v>1267</v>
      </c>
      <c r="D1423" s="25">
        <f t="shared" si="44"/>
        <v>3957.93</v>
      </c>
      <c r="E1423" s="35">
        <f t="shared" si="45"/>
        <v>0</v>
      </c>
      <c r="F1423" s="29">
        <v>538.21</v>
      </c>
      <c r="G1423" s="30">
        <v>0</v>
      </c>
      <c r="H1423" s="19">
        <v>743.65</v>
      </c>
      <c r="I1423" s="19">
        <v>0</v>
      </c>
      <c r="J1423" s="47">
        <v>721.18</v>
      </c>
      <c r="K1423" s="48">
        <v>0</v>
      </c>
      <c r="L1423" s="19">
        <v>785.38</v>
      </c>
      <c r="M1423" s="19">
        <v>0</v>
      </c>
      <c r="N1423" s="47">
        <v>730.81</v>
      </c>
      <c r="O1423" s="48">
        <v>0</v>
      </c>
      <c r="P1423" s="19">
        <v>438.7</v>
      </c>
      <c r="Q1423" s="19">
        <v>0</v>
      </c>
      <c r="R1423" s="47"/>
      <c r="S1423" s="48"/>
      <c r="T1423" s="19"/>
      <c r="U1423" s="19"/>
      <c r="V1423" s="47"/>
      <c r="W1423" s="48"/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1650</v>
      </c>
      <c r="B1424" s="40" t="s">
        <v>1268</v>
      </c>
      <c r="C1424" s="41" t="s">
        <v>1269</v>
      </c>
      <c r="D1424" s="25">
        <f t="shared" si="44"/>
        <v>24497.360000000001</v>
      </c>
      <c r="E1424" s="35">
        <f t="shared" si="45"/>
        <v>0</v>
      </c>
      <c r="F1424" s="29">
        <v>1737.61</v>
      </c>
      <c r="G1424" s="30">
        <v>0</v>
      </c>
      <c r="H1424" s="19">
        <v>11514.32</v>
      </c>
      <c r="I1424" s="19">
        <v>0</v>
      </c>
      <c r="J1424" s="47">
        <v>1719.49</v>
      </c>
      <c r="K1424" s="48">
        <v>0</v>
      </c>
      <c r="L1424" s="19">
        <v>1715.84</v>
      </c>
      <c r="M1424" s="19">
        <v>0</v>
      </c>
      <c r="N1424" s="47">
        <v>4110.3599999999997</v>
      </c>
      <c r="O1424" s="48">
        <v>0</v>
      </c>
      <c r="P1424" s="19">
        <v>3699.74</v>
      </c>
      <c r="Q1424" s="19">
        <v>0</v>
      </c>
      <c r="R1424" s="47"/>
      <c r="S1424" s="48"/>
      <c r="T1424" s="19"/>
      <c r="U1424" s="19"/>
      <c r="V1424" s="47"/>
      <c r="W1424" s="48"/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1650</v>
      </c>
      <c r="B1425" s="40" t="s">
        <v>1270</v>
      </c>
      <c r="C1425" s="41" t="s">
        <v>1271</v>
      </c>
      <c r="D1425" s="25">
        <f t="shared" si="44"/>
        <v>64200</v>
      </c>
      <c r="E1425" s="35">
        <f t="shared" si="45"/>
        <v>0</v>
      </c>
      <c r="F1425" s="29">
        <v>10700</v>
      </c>
      <c r="G1425" s="30">
        <v>0</v>
      </c>
      <c r="H1425" s="19">
        <v>10700</v>
      </c>
      <c r="I1425" s="19">
        <v>0</v>
      </c>
      <c r="J1425" s="47">
        <v>10700</v>
      </c>
      <c r="K1425" s="48">
        <v>0</v>
      </c>
      <c r="L1425" s="19">
        <v>10700</v>
      </c>
      <c r="M1425" s="19">
        <v>0</v>
      </c>
      <c r="N1425" s="47">
        <v>10700</v>
      </c>
      <c r="O1425" s="48">
        <v>0</v>
      </c>
      <c r="P1425" s="19">
        <v>10700</v>
      </c>
      <c r="Q1425" s="19">
        <v>0</v>
      </c>
      <c r="R1425" s="47"/>
      <c r="S1425" s="48"/>
      <c r="T1425" s="19"/>
      <c r="U1425" s="19"/>
      <c r="V1425" s="47"/>
      <c r="W1425" s="48"/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1650</v>
      </c>
      <c r="B1426" s="40" t="s">
        <v>1272</v>
      </c>
      <c r="C1426" s="41" t="s">
        <v>1273</v>
      </c>
      <c r="D1426" s="25">
        <f t="shared" si="44"/>
        <v>7673</v>
      </c>
      <c r="E1426" s="35">
        <f t="shared" si="45"/>
        <v>0</v>
      </c>
      <c r="F1426" s="31">
        <v>1345</v>
      </c>
      <c r="G1426" s="32">
        <v>0</v>
      </c>
      <c r="H1426" s="22">
        <v>1557</v>
      </c>
      <c r="I1426" s="22">
        <v>0</v>
      </c>
      <c r="J1426" s="49">
        <v>1588</v>
      </c>
      <c r="K1426" s="50">
        <v>0</v>
      </c>
      <c r="L1426" s="22">
        <v>1048</v>
      </c>
      <c r="M1426" s="22">
        <v>0</v>
      </c>
      <c r="N1426" s="49">
        <v>1199</v>
      </c>
      <c r="O1426" s="50">
        <v>0</v>
      </c>
      <c r="P1426" s="19">
        <v>936</v>
      </c>
      <c r="Q1426" s="19">
        <v>0</v>
      </c>
      <c r="R1426" s="49"/>
      <c r="S1426" s="50"/>
      <c r="T1426" s="22"/>
      <c r="U1426" s="22"/>
      <c r="V1426" s="49"/>
      <c r="W1426" s="50"/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1650</v>
      </c>
      <c r="B1427" s="40" t="s">
        <v>1274</v>
      </c>
      <c r="C1427" s="41" t="s">
        <v>1275</v>
      </c>
      <c r="D1427" s="25">
        <f t="shared" si="44"/>
        <v>50000</v>
      </c>
      <c r="E1427" s="35">
        <f t="shared" si="45"/>
        <v>0</v>
      </c>
      <c r="F1427" s="31"/>
      <c r="G1427" s="32"/>
      <c r="H1427" s="22">
        <v>20000</v>
      </c>
      <c r="I1427" s="22">
        <v>0</v>
      </c>
      <c r="J1427" s="49">
        <v>0</v>
      </c>
      <c r="K1427" s="50">
        <v>0</v>
      </c>
      <c r="L1427" s="22">
        <v>10000</v>
      </c>
      <c r="M1427" s="22">
        <v>0</v>
      </c>
      <c r="N1427" s="49">
        <v>10000</v>
      </c>
      <c r="O1427" s="50">
        <v>0</v>
      </c>
      <c r="P1427" s="19">
        <v>10000</v>
      </c>
      <c r="Q1427" s="19">
        <v>0</v>
      </c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1650</v>
      </c>
      <c r="B1428" s="40" t="s">
        <v>1276</v>
      </c>
      <c r="C1428" s="41" t="s">
        <v>1277</v>
      </c>
      <c r="D1428" s="25">
        <f t="shared" si="44"/>
        <v>0</v>
      </c>
      <c r="E1428" s="35">
        <f t="shared" si="45"/>
        <v>0</v>
      </c>
      <c r="F1428" s="31"/>
      <c r="G1428" s="32"/>
      <c r="H1428" s="22"/>
      <c r="I1428" s="22"/>
      <c r="J1428" s="49"/>
      <c r="K1428" s="50"/>
      <c r="L1428" s="22"/>
      <c r="M1428" s="22"/>
      <c r="N1428" s="49"/>
      <c r="O1428" s="50"/>
      <c r="P1428" s="22"/>
      <c r="Q1428" s="22"/>
      <c r="R1428" s="49"/>
      <c r="S1428" s="50"/>
      <c r="T1428" s="22"/>
      <c r="U1428" s="22"/>
      <c r="V1428" s="49"/>
      <c r="W1428" s="50"/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1650</v>
      </c>
      <c r="B1429" s="40" t="s">
        <v>1278</v>
      </c>
      <c r="C1429" s="41" t="s">
        <v>1279</v>
      </c>
      <c r="D1429" s="25">
        <f t="shared" si="44"/>
        <v>4832289.16</v>
      </c>
      <c r="E1429" s="35">
        <f t="shared" si="45"/>
        <v>0</v>
      </c>
      <c r="F1429" s="29">
        <v>792668.93</v>
      </c>
      <c r="G1429" s="30">
        <v>0</v>
      </c>
      <c r="H1429" s="19">
        <v>820168.82</v>
      </c>
      <c r="I1429" s="19">
        <v>0</v>
      </c>
      <c r="J1429" s="47">
        <v>626743.17000000004</v>
      </c>
      <c r="K1429" s="48">
        <v>0</v>
      </c>
      <c r="L1429" s="19">
        <v>1028109.43</v>
      </c>
      <c r="M1429" s="19">
        <v>0</v>
      </c>
      <c r="N1429" s="47">
        <v>771542.44</v>
      </c>
      <c r="O1429" s="48">
        <v>0</v>
      </c>
      <c r="P1429" s="22">
        <v>793056.37</v>
      </c>
      <c r="Q1429" s="22">
        <v>0</v>
      </c>
      <c r="R1429" s="47"/>
      <c r="S1429" s="48"/>
      <c r="T1429" s="19"/>
      <c r="U1429" s="19"/>
      <c r="V1429" s="47"/>
      <c r="W1429" s="48"/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1650</v>
      </c>
      <c r="B1430" s="40" t="s">
        <v>1280</v>
      </c>
      <c r="C1430" s="41" t="s">
        <v>1281</v>
      </c>
      <c r="D1430" s="25">
        <f t="shared" si="44"/>
        <v>0</v>
      </c>
      <c r="E1430" s="35">
        <f t="shared" si="45"/>
        <v>0</v>
      </c>
      <c r="F1430" s="29"/>
      <c r="G1430" s="30"/>
      <c r="H1430" s="19"/>
      <c r="I1430" s="19"/>
      <c r="J1430" s="47"/>
      <c r="K1430" s="48"/>
      <c r="L1430" s="19"/>
      <c r="M1430" s="19"/>
      <c r="N1430" s="47"/>
      <c r="O1430" s="48"/>
      <c r="P1430" s="22"/>
      <c r="Q1430" s="22"/>
      <c r="R1430" s="47"/>
      <c r="S1430" s="48"/>
      <c r="T1430" s="19"/>
      <c r="U1430" s="19"/>
      <c r="V1430" s="47"/>
      <c r="W1430" s="48"/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1650</v>
      </c>
      <c r="B1431" s="40" t="s">
        <v>1282</v>
      </c>
      <c r="C1431" s="41" t="s">
        <v>1283</v>
      </c>
      <c r="D1431" s="25">
        <f t="shared" si="44"/>
        <v>2493338.17</v>
      </c>
      <c r="E1431" s="35">
        <f t="shared" si="45"/>
        <v>0</v>
      </c>
      <c r="F1431" s="29">
        <v>215887.42</v>
      </c>
      <c r="G1431" s="30">
        <v>0</v>
      </c>
      <c r="H1431" s="19">
        <v>548451.05000000005</v>
      </c>
      <c r="I1431" s="19">
        <v>0</v>
      </c>
      <c r="J1431" s="47">
        <v>396183.89</v>
      </c>
      <c r="K1431" s="48">
        <v>0</v>
      </c>
      <c r="L1431" s="19">
        <v>385221.54</v>
      </c>
      <c r="M1431" s="19">
        <v>0</v>
      </c>
      <c r="N1431" s="47">
        <v>352483.71</v>
      </c>
      <c r="O1431" s="48">
        <v>0</v>
      </c>
      <c r="P1431" s="19">
        <v>595110.56000000006</v>
      </c>
      <c r="Q1431" s="19">
        <v>0</v>
      </c>
      <c r="R1431" s="47"/>
      <c r="S1431" s="48"/>
      <c r="T1431" s="19"/>
      <c r="U1431" s="19"/>
      <c r="V1431" s="47"/>
      <c r="W1431" s="48"/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1650</v>
      </c>
      <c r="B1432" s="40" t="s">
        <v>1284</v>
      </c>
      <c r="C1432" s="41" t="s">
        <v>1285</v>
      </c>
      <c r="D1432" s="25">
        <f t="shared" si="44"/>
        <v>1365154.5</v>
      </c>
      <c r="E1432" s="35">
        <f t="shared" si="45"/>
        <v>0</v>
      </c>
      <c r="F1432" s="29">
        <v>18664</v>
      </c>
      <c r="G1432" s="30">
        <v>0</v>
      </c>
      <c r="H1432" s="19">
        <v>351015</v>
      </c>
      <c r="I1432" s="19">
        <v>0</v>
      </c>
      <c r="J1432" s="47">
        <v>208918</v>
      </c>
      <c r="K1432" s="48">
        <v>0</v>
      </c>
      <c r="L1432" s="19">
        <v>166756</v>
      </c>
      <c r="M1432" s="19">
        <v>0</v>
      </c>
      <c r="N1432" s="47">
        <v>347111</v>
      </c>
      <c r="O1432" s="48">
        <v>0</v>
      </c>
      <c r="P1432" s="19">
        <v>272690.5</v>
      </c>
      <c r="Q1432" s="19">
        <v>0</v>
      </c>
      <c r="R1432" s="47"/>
      <c r="S1432" s="48"/>
      <c r="T1432" s="19"/>
      <c r="U1432" s="19"/>
      <c r="V1432" s="47"/>
      <c r="W1432" s="48"/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1650</v>
      </c>
      <c r="B1433" s="40" t="s">
        <v>1286</v>
      </c>
      <c r="C1433" s="41" t="s">
        <v>1287</v>
      </c>
      <c r="D1433" s="25">
        <f t="shared" si="44"/>
        <v>279587</v>
      </c>
      <c r="E1433" s="35">
        <f t="shared" si="45"/>
        <v>0</v>
      </c>
      <c r="F1433" s="31">
        <v>45222</v>
      </c>
      <c r="G1433" s="32">
        <v>0</v>
      </c>
      <c r="H1433" s="22">
        <v>56948</v>
      </c>
      <c r="I1433" s="22">
        <v>0</v>
      </c>
      <c r="J1433" s="49">
        <v>42828</v>
      </c>
      <c r="K1433" s="50">
        <v>0</v>
      </c>
      <c r="L1433" s="22">
        <v>46795</v>
      </c>
      <c r="M1433" s="22">
        <v>0</v>
      </c>
      <c r="N1433" s="49">
        <v>45145</v>
      </c>
      <c r="O1433" s="50">
        <v>0</v>
      </c>
      <c r="P1433" s="19">
        <v>42649</v>
      </c>
      <c r="Q1433" s="19">
        <v>0</v>
      </c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1650</v>
      </c>
      <c r="B1434" s="40" t="s">
        <v>1288</v>
      </c>
      <c r="C1434" s="41" t="s">
        <v>1289</v>
      </c>
      <c r="D1434" s="25">
        <f t="shared" si="44"/>
        <v>0</v>
      </c>
      <c r="E1434" s="35">
        <f t="shared" si="45"/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19"/>
      <c r="Q1434" s="19"/>
      <c r="R1434" s="49"/>
      <c r="S1434" s="50"/>
      <c r="T1434" s="22"/>
      <c r="U1434" s="22"/>
      <c r="V1434" s="49"/>
      <c r="W1434" s="50"/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1650</v>
      </c>
      <c r="B1435" s="40" t="s">
        <v>1290</v>
      </c>
      <c r="C1435" s="41" t="s">
        <v>1291</v>
      </c>
      <c r="D1435" s="25">
        <f t="shared" si="44"/>
        <v>96661.38</v>
      </c>
      <c r="E1435" s="35">
        <f t="shared" si="45"/>
        <v>0</v>
      </c>
      <c r="F1435" s="29">
        <v>12529.36</v>
      </c>
      <c r="G1435" s="30">
        <v>0</v>
      </c>
      <c r="H1435" s="19">
        <v>80</v>
      </c>
      <c r="I1435" s="19">
        <v>0</v>
      </c>
      <c r="J1435" s="47">
        <v>8943.5</v>
      </c>
      <c r="K1435" s="48">
        <v>0</v>
      </c>
      <c r="L1435" s="19">
        <v>42064.92</v>
      </c>
      <c r="M1435" s="19">
        <v>0</v>
      </c>
      <c r="N1435" s="47">
        <v>16310.64</v>
      </c>
      <c r="O1435" s="48">
        <v>0</v>
      </c>
      <c r="P1435" s="22">
        <v>16732.96</v>
      </c>
      <c r="Q1435" s="22">
        <v>0</v>
      </c>
      <c r="R1435" s="47"/>
      <c r="S1435" s="48"/>
      <c r="T1435" s="19"/>
      <c r="U1435" s="19"/>
      <c r="V1435" s="47"/>
      <c r="W1435" s="48"/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1650</v>
      </c>
      <c r="B1436" s="40" t="s">
        <v>1292</v>
      </c>
      <c r="C1436" s="41" t="s">
        <v>1293</v>
      </c>
      <c r="D1436" s="25">
        <f t="shared" si="44"/>
        <v>0</v>
      </c>
      <c r="E1436" s="35">
        <f t="shared" si="45"/>
        <v>0</v>
      </c>
      <c r="F1436" s="31"/>
      <c r="G1436" s="32"/>
      <c r="H1436" s="22"/>
      <c r="I1436" s="22"/>
      <c r="J1436" s="49"/>
      <c r="K1436" s="50"/>
      <c r="L1436" s="22"/>
      <c r="M1436" s="22"/>
      <c r="N1436" s="49"/>
      <c r="O1436" s="50"/>
      <c r="P1436" s="22"/>
      <c r="Q1436" s="22"/>
      <c r="R1436" s="49"/>
      <c r="S1436" s="50"/>
      <c r="T1436" s="22"/>
      <c r="U1436" s="22"/>
      <c r="V1436" s="49"/>
      <c r="W1436" s="50"/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1650</v>
      </c>
      <c r="B1437" s="40" t="s">
        <v>1294</v>
      </c>
      <c r="C1437" s="41" t="s">
        <v>1295</v>
      </c>
      <c r="D1437" s="25">
        <f t="shared" si="44"/>
        <v>197095</v>
      </c>
      <c r="E1437" s="35">
        <f t="shared" si="45"/>
        <v>0</v>
      </c>
      <c r="F1437" s="29"/>
      <c r="G1437" s="30"/>
      <c r="H1437" s="19">
        <v>11880</v>
      </c>
      <c r="I1437" s="19">
        <v>0</v>
      </c>
      <c r="J1437" s="47">
        <v>0</v>
      </c>
      <c r="K1437" s="48">
        <v>0</v>
      </c>
      <c r="L1437" s="19">
        <v>43770</v>
      </c>
      <c r="M1437" s="19">
        <v>0</v>
      </c>
      <c r="N1437" s="47">
        <v>120990</v>
      </c>
      <c r="O1437" s="48">
        <v>0</v>
      </c>
      <c r="P1437" s="19">
        <v>20455</v>
      </c>
      <c r="Q1437" s="19">
        <v>0</v>
      </c>
      <c r="R1437" s="47"/>
      <c r="S1437" s="48"/>
      <c r="T1437" s="19"/>
      <c r="U1437" s="19"/>
      <c r="V1437" s="47"/>
      <c r="W1437" s="48"/>
      <c r="X1437" s="19"/>
      <c r="Y1437" s="19"/>
      <c r="Z1437" s="47"/>
      <c r="AA1437" s="48"/>
      <c r="AB1437" s="19"/>
      <c r="AC1437" s="19"/>
      <c r="AD1437" s="52"/>
      <c r="AE1437" s="27"/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1650</v>
      </c>
      <c r="B1438" s="40" t="s">
        <v>1296</v>
      </c>
      <c r="C1438" s="41" t="s">
        <v>1297</v>
      </c>
      <c r="D1438" s="25">
        <f t="shared" si="44"/>
        <v>0</v>
      </c>
      <c r="E1438" s="35">
        <f t="shared" si="45"/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22"/>
      <c r="Q1438" s="22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1650</v>
      </c>
      <c r="B1439" s="40" t="s">
        <v>1298</v>
      </c>
      <c r="C1439" s="41" t="s">
        <v>1299</v>
      </c>
      <c r="D1439" s="25">
        <f t="shared" si="44"/>
        <v>0</v>
      </c>
      <c r="E1439" s="35">
        <f t="shared" si="45"/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19"/>
      <c r="Q1439" s="19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1650</v>
      </c>
      <c r="B1440" s="40" t="s">
        <v>1300</v>
      </c>
      <c r="C1440" s="41" t="s">
        <v>1301</v>
      </c>
      <c r="D1440" s="25">
        <f t="shared" si="44"/>
        <v>0</v>
      </c>
      <c r="E1440" s="35">
        <f t="shared" si="45"/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1650</v>
      </c>
      <c r="B1441" s="40" t="s">
        <v>1302</v>
      </c>
      <c r="C1441" s="41" t="s">
        <v>1303</v>
      </c>
      <c r="D1441" s="25">
        <f t="shared" si="44"/>
        <v>0</v>
      </c>
      <c r="E1441" s="35">
        <f t="shared" si="45"/>
        <v>0</v>
      </c>
      <c r="F1441" s="31"/>
      <c r="G1441" s="32"/>
      <c r="H1441" s="22"/>
      <c r="I1441" s="22"/>
      <c r="J1441" s="49"/>
      <c r="K1441" s="50"/>
      <c r="L1441" s="22"/>
      <c r="M1441" s="22"/>
      <c r="N1441" s="49"/>
      <c r="O1441" s="50"/>
      <c r="P1441" s="22"/>
      <c r="Q1441" s="22"/>
      <c r="R1441" s="49"/>
      <c r="S1441" s="50"/>
      <c r="T1441" s="22"/>
      <c r="U1441" s="22"/>
      <c r="V1441" s="49"/>
      <c r="W1441" s="50"/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1650</v>
      </c>
      <c r="B1442" s="40" t="s">
        <v>1304</v>
      </c>
      <c r="C1442" s="41" t="s">
        <v>1305</v>
      </c>
      <c r="D1442" s="25">
        <f t="shared" si="44"/>
        <v>0</v>
      </c>
      <c r="E1442" s="35">
        <f t="shared" si="45"/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1650</v>
      </c>
      <c r="B1443" s="40" t="s">
        <v>1306</v>
      </c>
      <c r="C1443" s="41" t="s">
        <v>1307</v>
      </c>
      <c r="D1443" s="25">
        <f t="shared" si="44"/>
        <v>0</v>
      </c>
      <c r="E1443" s="35">
        <f t="shared" si="45"/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1650</v>
      </c>
      <c r="B1444" s="40" t="s">
        <v>1308</v>
      </c>
      <c r="C1444" s="41" t="s">
        <v>1309</v>
      </c>
      <c r="D1444" s="25">
        <f t="shared" si="44"/>
        <v>0</v>
      </c>
      <c r="E1444" s="35">
        <f t="shared" si="45"/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1650</v>
      </c>
      <c r="B1445" s="40" t="s">
        <v>1310</v>
      </c>
      <c r="C1445" s="41" t="s">
        <v>1311</v>
      </c>
      <c r="D1445" s="25">
        <f t="shared" si="44"/>
        <v>0</v>
      </c>
      <c r="E1445" s="35">
        <f t="shared" si="45"/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1650</v>
      </c>
      <c r="B1446" s="40" t="s">
        <v>1312</v>
      </c>
      <c r="C1446" s="41" t="s">
        <v>1313</v>
      </c>
      <c r="D1446" s="25">
        <f t="shared" si="44"/>
        <v>0</v>
      </c>
      <c r="E1446" s="35">
        <f t="shared" si="45"/>
        <v>0</v>
      </c>
      <c r="F1446" s="31"/>
      <c r="G1446" s="32"/>
      <c r="H1446" s="22"/>
      <c r="I1446" s="22"/>
      <c r="J1446" s="49"/>
      <c r="K1446" s="50"/>
      <c r="L1446" s="22"/>
      <c r="M1446" s="22"/>
      <c r="N1446" s="49"/>
      <c r="O1446" s="50"/>
      <c r="P1446" s="22"/>
      <c r="Q1446" s="22"/>
      <c r="R1446" s="49"/>
      <c r="S1446" s="50"/>
      <c r="T1446" s="22"/>
      <c r="U1446" s="22"/>
      <c r="V1446" s="49"/>
      <c r="W1446" s="50"/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1650</v>
      </c>
      <c r="B1447" s="40" t="s">
        <v>1314</v>
      </c>
      <c r="C1447" s="41" t="s">
        <v>1315</v>
      </c>
      <c r="D1447" s="25">
        <f t="shared" si="44"/>
        <v>0</v>
      </c>
      <c r="E1447" s="35">
        <f t="shared" si="45"/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/>
      <c r="W1447" s="50"/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1650</v>
      </c>
      <c r="B1448" s="40" t="s">
        <v>1316</v>
      </c>
      <c r="C1448" s="41" t="s">
        <v>1317</v>
      </c>
      <c r="D1448" s="25">
        <f t="shared" si="44"/>
        <v>0</v>
      </c>
      <c r="E1448" s="35">
        <f t="shared" si="45"/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1650</v>
      </c>
      <c r="B1449" s="40" t="s">
        <v>1318</v>
      </c>
      <c r="C1449" s="41" t="s">
        <v>1319</v>
      </c>
      <c r="D1449" s="25">
        <f t="shared" si="44"/>
        <v>35400</v>
      </c>
      <c r="E1449" s="35">
        <f t="shared" si="45"/>
        <v>0</v>
      </c>
      <c r="F1449" s="29"/>
      <c r="G1449" s="30"/>
      <c r="H1449" s="19">
        <v>28200</v>
      </c>
      <c r="I1449" s="19">
        <v>0</v>
      </c>
      <c r="J1449" s="47">
        <v>4800</v>
      </c>
      <c r="K1449" s="48">
        <v>0</v>
      </c>
      <c r="L1449" s="19">
        <v>0</v>
      </c>
      <c r="M1449" s="19">
        <v>0</v>
      </c>
      <c r="N1449" s="47">
        <v>2400</v>
      </c>
      <c r="O1449" s="48">
        <v>0</v>
      </c>
      <c r="P1449" s="22">
        <v>0</v>
      </c>
      <c r="Q1449" s="22">
        <v>0</v>
      </c>
      <c r="R1449" s="47"/>
      <c r="S1449" s="48"/>
      <c r="T1449" s="19"/>
      <c r="U1449" s="19"/>
      <c r="V1449" s="47"/>
      <c r="W1449" s="48"/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1650</v>
      </c>
      <c r="B1450" s="40" t="s">
        <v>1320</v>
      </c>
      <c r="C1450" s="41" t="s">
        <v>1321</v>
      </c>
      <c r="D1450" s="25">
        <f t="shared" si="44"/>
        <v>2480374.5299999998</v>
      </c>
      <c r="E1450" s="35">
        <f t="shared" si="45"/>
        <v>0</v>
      </c>
      <c r="F1450" s="29"/>
      <c r="G1450" s="30"/>
      <c r="H1450" s="19"/>
      <c r="I1450" s="19"/>
      <c r="J1450" s="47"/>
      <c r="K1450" s="48"/>
      <c r="L1450" s="19"/>
      <c r="M1450" s="19"/>
      <c r="N1450" s="47">
        <v>2480374.5299999998</v>
      </c>
      <c r="O1450" s="48">
        <v>0</v>
      </c>
      <c r="P1450" s="22">
        <v>0</v>
      </c>
      <c r="Q1450" s="22">
        <v>0</v>
      </c>
      <c r="R1450" s="47"/>
      <c r="S1450" s="48"/>
      <c r="T1450" s="19"/>
      <c r="U1450" s="19"/>
      <c r="V1450" s="47"/>
      <c r="W1450" s="48"/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1650</v>
      </c>
      <c r="B1451" s="40" t="s">
        <v>1322</v>
      </c>
      <c r="C1451" s="41" t="s">
        <v>1323</v>
      </c>
      <c r="D1451" s="25">
        <f t="shared" si="44"/>
        <v>0</v>
      </c>
      <c r="E1451" s="35">
        <f t="shared" si="45"/>
        <v>0</v>
      </c>
      <c r="F1451" s="29"/>
      <c r="G1451" s="30"/>
      <c r="H1451" s="19"/>
      <c r="I1451" s="19"/>
      <c r="J1451" s="47"/>
      <c r="K1451" s="48"/>
      <c r="L1451" s="19"/>
      <c r="M1451" s="19"/>
      <c r="N1451" s="47"/>
      <c r="O1451" s="48"/>
      <c r="P1451" s="19"/>
      <c r="Q1451" s="19"/>
      <c r="R1451" s="47"/>
      <c r="S1451" s="48"/>
      <c r="T1451" s="19"/>
      <c r="U1451" s="19"/>
      <c r="V1451" s="47"/>
      <c r="W1451" s="48"/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1650</v>
      </c>
      <c r="B1452" s="40" t="s">
        <v>1324</v>
      </c>
      <c r="C1452" s="41" t="s">
        <v>1325</v>
      </c>
      <c r="D1452" s="25">
        <f t="shared" si="44"/>
        <v>0</v>
      </c>
      <c r="E1452" s="35">
        <f t="shared" si="45"/>
        <v>0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/>
      <c r="U1452" s="22"/>
      <c r="V1452" s="49"/>
      <c r="W1452" s="50"/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1650</v>
      </c>
      <c r="B1453" s="40" t="s">
        <v>1326</v>
      </c>
      <c r="C1453" s="41" t="s">
        <v>1327</v>
      </c>
      <c r="D1453" s="25">
        <f t="shared" si="44"/>
        <v>0</v>
      </c>
      <c r="E1453" s="35">
        <f t="shared" si="45"/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19"/>
      <c r="Q1453" s="19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1650</v>
      </c>
      <c r="B1454" s="40" t="s">
        <v>1328</v>
      </c>
      <c r="C1454" s="41" t="s">
        <v>1329</v>
      </c>
      <c r="D1454" s="25">
        <f t="shared" si="44"/>
        <v>0</v>
      </c>
      <c r="E1454" s="35">
        <f t="shared" si="45"/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1650</v>
      </c>
      <c r="B1455" s="40" t="s">
        <v>1330</v>
      </c>
      <c r="C1455" s="41" t="s">
        <v>1331</v>
      </c>
      <c r="D1455" s="25">
        <f t="shared" si="44"/>
        <v>0</v>
      </c>
      <c r="E1455" s="35">
        <f t="shared" si="45"/>
        <v>0</v>
      </c>
      <c r="F1455" s="31"/>
      <c r="G1455" s="32"/>
      <c r="H1455" s="22"/>
      <c r="I1455" s="22"/>
      <c r="J1455" s="49"/>
      <c r="K1455" s="50"/>
      <c r="L1455" s="22"/>
      <c r="M1455" s="22"/>
      <c r="N1455" s="49"/>
      <c r="O1455" s="50"/>
      <c r="P1455" s="22"/>
      <c r="Q1455" s="22"/>
      <c r="R1455" s="49"/>
      <c r="S1455" s="50"/>
      <c r="T1455" s="22"/>
      <c r="U1455" s="22"/>
      <c r="V1455" s="49"/>
      <c r="W1455" s="50"/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1650</v>
      </c>
      <c r="B1456" s="40" t="s">
        <v>1332</v>
      </c>
      <c r="C1456" s="41" t="s">
        <v>1333</v>
      </c>
      <c r="D1456" s="25">
        <f t="shared" si="44"/>
        <v>3387204</v>
      </c>
      <c r="E1456" s="35">
        <f t="shared" si="45"/>
        <v>0</v>
      </c>
      <c r="F1456" s="29">
        <v>573010</v>
      </c>
      <c r="G1456" s="30">
        <v>0</v>
      </c>
      <c r="H1456" s="19">
        <v>531192</v>
      </c>
      <c r="I1456" s="19">
        <v>0</v>
      </c>
      <c r="J1456" s="47">
        <v>634780</v>
      </c>
      <c r="K1456" s="48">
        <v>0</v>
      </c>
      <c r="L1456" s="19">
        <v>539492</v>
      </c>
      <c r="M1456" s="19">
        <v>0</v>
      </c>
      <c r="N1456" s="47">
        <v>552350</v>
      </c>
      <c r="O1456" s="48">
        <v>0</v>
      </c>
      <c r="P1456" s="22">
        <v>556380</v>
      </c>
      <c r="Q1456" s="22">
        <v>0</v>
      </c>
      <c r="R1456" s="47"/>
      <c r="S1456" s="48"/>
      <c r="T1456" s="19"/>
      <c r="U1456" s="19"/>
      <c r="V1456" s="47"/>
      <c r="W1456" s="48"/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1650</v>
      </c>
      <c r="B1457" s="40" t="s">
        <v>1334</v>
      </c>
      <c r="C1457" s="41" t="s">
        <v>1335</v>
      </c>
      <c r="D1457" s="25">
        <f t="shared" si="44"/>
        <v>374310</v>
      </c>
      <c r="E1457" s="35">
        <f t="shared" si="45"/>
        <v>0</v>
      </c>
      <c r="F1457" s="29">
        <v>63300</v>
      </c>
      <c r="G1457" s="30">
        <v>0</v>
      </c>
      <c r="H1457" s="19">
        <v>64520</v>
      </c>
      <c r="I1457" s="19">
        <v>0</v>
      </c>
      <c r="J1457" s="47">
        <v>70140</v>
      </c>
      <c r="K1457" s="48">
        <v>0</v>
      </c>
      <c r="L1457" s="19">
        <v>63080</v>
      </c>
      <c r="M1457" s="19">
        <v>0</v>
      </c>
      <c r="N1457" s="47">
        <v>58200</v>
      </c>
      <c r="O1457" s="48">
        <v>0</v>
      </c>
      <c r="P1457" s="22">
        <v>55070</v>
      </c>
      <c r="Q1457" s="22">
        <v>0</v>
      </c>
      <c r="R1457" s="47"/>
      <c r="S1457" s="48"/>
      <c r="T1457" s="19"/>
      <c r="U1457" s="19"/>
      <c r="V1457" s="47"/>
      <c r="W1457" s="48"/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1650</v>
      </c>
      <c r="B1458" s="40" t="s">
        <v>1336</v>
      </c>
      <c r="C1458" s="41" t="s">
        <v>1337</v>
      </c>
      <c r="D1458" s="25">
        <f t="shared" si="44"/>
        <v>0</v>
      </c>
      <c r="E1458" s="35">
        <f t="shared" si="45"/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/>
      <c r="U1458" s="22"/>
      <c r="V1458" s="49"/>
      <c r="W1458" s="50"/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1650</v>
      </c>
      <c r="B1459" s="40" t="s">
        <v>1338</v>
      </c>
      <c r="C1459" s="41" t="s">
        <v>1339</v>
      </c>
      <c r="D1459" s="25">
        <f t="shared" si="44"/>
        <v>0</v>
      </c>
      <c r="E1459" s="35">
        <f t="shared" si="45"/>
        <v>0</v>
      </c>
      <c r="F1459" s="31"/>
      <c r="G1459" s="32"/>
      <c r="H1459" s="22"/>
      <c r="I1459" s="22"/>
      <c r="J1459" s="49"/>
      <c r="K1459" s="50"/>
      <c r="L1459" s="22"/>
      <c r="M1459" s="22"/>
      <c r="N1459" s="49"/>
      <c r="O1459" s="50"/>
      <c r="P1459" s="19"/>
      <c r="Q1459" s="19"/>
      <c r="R1459" s="49"/>
      <c r="S1459" s="50"/>
      <c r="T1459" s="22"/>
      <c r="U1459" s="22"/>
      <c r="V1459" s="49"/>
      <c r="W1459" s="50"/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1650</v>
      </c>
      <c r="B1460" s="40" t="s">
        <v>1340</v>
      </c>
      <c r="C1460" s="41" t="s">
        <v>1341</v>
      </c>
      <c r="D1460" s="25">
        <f t="shared" si="44"/>
        <v>0</v>
      </c>
      <c r="E1460" s="35">
        <f t="shared" si="45"/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1650</v>
      </c>
      <c r="B1461" s="40" t="s">
        <v>1342</v>
      </c>
      <c r="C1461" s="41" t="s">
        <v>1343</v>
      </c>
      <c r="D1461" s="25">
        <f t="shared" si="44"/>
        <v>210000</v>
      </c>
      <c r="E1461" s="35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7">
        <v>30000</v>
      </c>
      <c r="K1461" s="48">
        <v>0</v>
      </c>
      <c r="L1461" s="19">
        <v>30000</v>
      </c>
      <c r="M1461" s="19">
        <v>0</v>
      </c>
      <c r="N1461" s="47">
        <v>30000</v>
      </c>
      <c r="O1461" s="48">
        <v>0</v>
      </c>
      <c r="P1461" s="22">
        <v>40000</v>
      </c>
      <c r="Q1461" s="22">
        <v>0</v>
      </c>
      <c r="R1461" s="47"/>
      <c r="S1461" s="48"/>
      <c r="T1461" s="19"/>
      <c r="U1461" s="19"/>
      <c r="V1461" s="47"/>
      <c r="W1461" s="48"/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1650</v>
      </c>
      <c r="B1462" s="40" t="s">
        <v>1344</v>
      </c>
      <c r="C1462" s="41" t="s">
        <v>1345</v>
      </c>
      <c r="D1462" s="25">
        <f t="shared" si="44"/>
        <v>60000</v>
      </c>
      <c r="E1462" s="35">
        <f t="shared" si="45"/>
        <v>0</v>
      </c>
      <c r="F1462" s="29">
        <v>10000</v>
      </c>
      <c r="G1462" s="30">
        <v>0</v>
      </c>
      <c r="H1462" s="19">
        <v>10000</v>
      </c>
      <c r="I1462" s="19">
        <v>0</v>
      </c>
      <c r="J1462" s="47">
        <v>10000</v>
      </c>
      <c r="K1462" s="48">
        <v>0</v>
      </c>
      <c r="L1462" s="19">
        <v>10000</v>
      </c>
      <c r="M1462" s="19">
        <v>0</v>
      </c>
      <c r="N1462" s="47">
        <v>10000</v>
      </c>
      <c r="O1462" s="48">
        <v>0</v>
      </c>
      <c r="P1462" s="22">
        <v>10000</v>
      </c>
      <c r="Q1462" s="22">
        <v>0</v>
      </c>
      <c r="R1462" s="47"/>
      <c r="S1462" s="48"/>
      <c r="T1462" s="19"/>
      <c r="U1462" s="19"/>
      <c r="V1462" s="47"/>
      <c r="W1462" s="48"/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1650</v>
      </c>
      <c r="B1463" s="40" t="s">
        <v>1346</v>
      </c>
      <c r="C1463" s="41" t="s">
        <v>1347</v>
      </c>
      <c r="D1463" s="25">
        <f t="shared" si="44"/>
        <v>60000</v>
      </c>
      <c r="E1463" s="35">
        <f t="shared" si="45"/>
        <v>0</v>
      </c>
      <c r="F1463" s="29">
        <v>10000</v>
      </c>
      <c r="G1463" s="30">
        <v>0</v>
      </c>
      <c r="H1463" s="19">
        <v>10000</v>
      </c>
      <c r="I1463" s="19">
        <v>0</v>
      </c>
      <c r="J1463" s="47">
        <v>10000</v>
      </c>
      <c r="K1463" s="48">
        <v>0</v>
      </c>
      <c r="L1463" s="19">
        <v>10000</v>
      </c>
      <c r="M1463" s="19">
        <v>0</v>
      </c>
      <c r="N1463" s="47">
        <v>10000</v>
      </c>
      <c r="O1463" s="48">
        <v>0</v>
      </c>
      <c r="P1463" s="19">
        <v>10000</v>
      </c>
      <c r="Q1463" s="19">
        <v>0</v>
      </c>
      <c r="R1463" s="47"/>
      <c r="S1463" s="48"/>
      <c r="T1463" s="19"/>
      <c r="U1463" s="19"/>
      <c r="V1463" s="47"/>
      <c r="W1463" s="48"/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1650</v>
      </c>
      <c r="B1464" s="40" t="s">
        <v>1348</v>
      </c>
      <c r="C1464" s="41" t="s">
        <v>1349</v>
      </c>
      <c r="D1464" s="25">
        <f t="shared" si="44"/>
        <v>0</v>
      </c>
      <c r="E1464" s="35">
        <f t="shared" si="45"/>
        <v>0</v>
      </c>
      <c r="F1464" s="29"/>
      <c r="G1464" s="30"/>
      <c r="H1464" s="19"/>
      <c r="I1464" s="19"/>
      <c r="J1464" s="47"/>
      <c r="K1464" s="48"/>
      <c r="L1464" s="19"/>
      <c r="M1464" s="19"/>
      <c r="N1464" s="47"/>
      <c r="O1464" s="48"/>
      <c r="P1464" s="19"/>
      <c r="Q1464" s="19"/>
      <c r="R1464" s="47"/>
      <c r="S1464" s="48"/>
      <c r="T1464" s="19"/>
      <c r="U1464" s="19"/>
      <c r="V1464" s="47"/>
      <c r="W1464" s="48"/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1650</v>
      </c>
      <c r="B1465" s="40" t="s">
        <v>1350</v>
      </c>
      <c r="C1465" s="41" t="s">
        <v>1351</v>
      </c>
      <c r="D1465" s="25">
        <f t="shared" si="44"/>
        <v>0</v>
      </c>
      <c r="E1465" s="35">
        <f t="shared" si="45"/>
        <v>0</v>
      </c>
      <c r="F1465" s="29"/>
      <c r="G1465" s="30"/>
      <c r="H1465" s="19"/>
      <c r="I1465" s="19"/>
      <c r="J1465" s="47"/>
      <c r="K1465" s="48"/>
      <c r="L1465" s="19"/>
      <c r="M1465" s="19"/>
      <c r="N1465" s="47"/>
      <c r="O1465" s="48"/>
      <c r="P1465" s="19"/>
      <c r="Q1465" s="19"/>
      <c r="R1465" s="47"/>
      <c r="S1465" s="48"/>
      <c r="T1465" s="19"/>
      <c r="U1465" s="19"/>
      <c r="V1465" s="47"/>
      <c r="W1465" s="48"/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1650</v>
      </c>
      <c r="B1466" s="40" t="s">
        <v>1352</v>
      </c>
      <c r="C1466" s="41" t="s">
        <v>1353</v>
      </c>
      <c r="D1466" s="25">
        <f t="shared" si="44"/>
        <v>15600</v>
      </c>
      <c r="E1466" s="35">
        <f t="shared" si="45"/>
        <v>0</v>
      </c>
      <c r="F1466" s="29">
        <v>3600</v>
      </c>
      <c r="G1466" s="30">
        <v>0</v>
      </c>
      <c r="H1466" s="19">
        <v>4800</v>
      </c>
      <c r="I1466" s="19">
        <v>0</v>
      </c>
      <c r="J1466" s="47">
        <v>0</v>
      </c>
      <c r="K1466" s="48">
        <v>0</v>
      </c>
      <c r="L1466" s="19">
        <v>0</v>
      </c>
      <c r="M1466" s="19">
        <v>0</v>
      </c>
      <c r="N1466" s="47">
        <v>2400</v>
      </c>
      <c r="O1466" s="48">
        <v>0</v>
      </c>
      <c r="P1466" s="19">
        <v>4800</v>
      </c>
      <c r="Q1466" s="19">
        <v>0</v>
      </c>
      <c r="R1466" s="47"/>
      <c r="S1466" s="48"/>
      <c r="T1466" s="19"/>
      <c r="U1466" s="19"/>
      <c r="V1466" s="47"/>
      <c r="W1466" s="48"/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1650</v>
      </c>
      <c r="B1467" s="40" t="s">
        <v>1354</v>
      </c>
      <c r="C1467" s="41" t="s">
        <v>1355</v>
      </c>
      <c r="D1467" s="25">
        <f t="shared" si="44"/>
        <v>0</v>
      </c>
      <c r="E1467" s="35">
        <f t="shared" si="45"/>
        <v>0</v>
      </c>
      <c r="F1467" s="29"/>
      <c r="G1467" s="30"/>
      <c r="H1467" s="19"/>
      <c r="I1467" s="19"/>
      <c r="J1467" s="47"/>
      <c r="K1467" s="48"/>
      <c r="L1467" s="19"/>
      <c r="M1467" s="19"/>
      <c r="N1467" s="47"/>
      <c r="O1467" s="48"/>
      <c r="P1467" s="19"/>
      <c r="Q1467" s="19"/>
      <c r="R1467" s="47"/>
      <c r="S1467" s="48"/>
      <c r="T1467" s="19"/>
      <c r="U1467" s="19"/>
      <c r="V1467" s="47"/>
      <c r="W1467" s="48"/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1650</v>
      </c>
      <c r="B1468" s="40" t="s">
        <v>1356</v>
      </c>
      <c r="C1468" s="41" t="s">
        <v>1357</v>
      </c>
      <c r="D1468" s="25">
        <f t="shared" si="44"/>
        <v>0</v>
      </c>
      <c r="E1468" s="35">
        <f t="shared" si="45"/>
        <v>0</v>
      </c>
      <c r="F1468" s="31"/>
      <c r="G1468" s="32"/>
      <c r="H1468" s="22"/>
      <c r="I1468" s="22"/>
      <c r="J1468" s="49"/>
      <c r="K1468" s="50"/>
      <c r="L1468" s="22"/>
      <c r="M1468" s="22"/>
      <c r="N1468" s="49"/>
      <c r="O1468" s="50"/>
      <c r="P1468" s="19"/>
      <c r="Q1468" s="19"/>
      <c r="R1468" s="49"/>
      <c r="S1468" s="50"/>
      <c r="T1468" s="22"/>
      <c r="U1468" s="22"/>
      <c r="V1468" s="49"/>
      <c r="W1468" s="50"/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1650</v>
      </c>
      <c r="B1469" s="40" t="s">
        <v>1358</v>
      </c>
      <c r="C1469" s="41" t="s">
        <v>1359</v>
      </c>
      <c r="D1469" s="25">
        <f t="shared" si="44"/>
        <v>0</v>
      </c>
      <c r="E1469" s="35">
        <f t="shared" si="45"/>
        <v>0</v>
      </c>
      <c r="F1469" s="29"/>
      <c r="G1469" s="30"/>
      <c r="H1469" s="19"/>
      <c r="I1469" s="19"/>
      <c r="J1469" s="47"/>
      <c r="K1469" s="48"/>
      <c r="L1469" s="19"/>
      <c r="M1469" s="19"/>
      <c r="N1469" s="47"/>
      <c r="O1469" s="48"/>
      <c r="P1469" s="19"/>
      <c r="Q1469" s="19"/>
      <c r="R1469" s="47"/>
      <c r="S1469" s="48"/>
      <c r="T1469" s="19"/>
      <c r="U1469" s="19"/>
      <c r="V1469" s="47"/>
      <c r="W1469" s="48"/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1650</v>
      </c>
      <c r="B1470" s="40" t="s">
        <v>1360</v>
      </c>
      <c r="C1470" s="41" t="s">
        <v>1361</v>
      </c>
      <c r="D1470" s="25">
        <f t="shared" si="44"/>
        <v>0</v>
      </c>
      <c r="E1470" s="35">
        <f t="shared" si="45"/>
        <v>0</v>
      </c>
      <c r="F1470" s="29"/>
      <c r="G1470" s="30"/>
      <c r="H1470" s="19"/>
      <c r="I1470" s="19"/>
      <c r="J1470" s="47"/>
      <c r="K1470" s="48"/>
      <c r="L1470" s="19"/>
      <c r="M1470" s="19"/>
      <c r="N1470" s="47"/>
      <c r="O1470" s="48"/>
      <c r="P1470" s="22"/>
      <c r="Q1470" s="22"/>
      <c r="R1470" s="47"/>
      <c r="S1470" s="48"/>
      <c r="T1470" s="19"/>
      <c r="U1470" s="19"/>
      <c r="V1470" s="47"/>
      <c r="W1470" s="48"/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1650</v>
      </c>
      <c r="B1471" s="40" t="s">
        <v>1362</v>
      </c>
      <c r="C1471" s="41" t="s">
        <v>1363</v>
      </c>
      <c r="D1471" s="25">
        <f t="shared" si="44"/>
        <v>0</v>
      </c>
      <c r="E1471" s="35">
        <f t="shared" si="45"/>
        <v>0</v>
      </c>
      <c r="F1471" s="31"/>
      <c r="G1471" s="32"/>
      <c r="H1471" s="22"/>
      <c r="I1471" s="22"/>
      <c r="J1471" s="49"/>
      <c r="K1471" s="50"/>
      <c r="L1471" s="22"/>
      <c r="M1471" s="22"/>
      <c r="N1471" s="49"/>
      <c r="O1471" s="50"/>
      <c r="P1471" s="19"/>
      <c r="Q1471" s="19"/>
      <c r="R1471" s="49"/>
      <c r="S1471" s="50"/>
      <c r="T1471" s="22"/>
      <c r="U1471" s="22"/>
      <c r="V1471" s="49"/>
      <c r="W1471" s="50"/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1650</v>
      </c>
      <c r="B1472" s="40" t="s">
        <v>1364</v>
      </c>
      <c r="C1472" s="41" t="s">
        <v>1365</v>
      </c>
      <c r="D1472" s="25">
        <f t="shared" si="44"/>
        <v>0</v>
      </c>
      <c r="E1472" s="35">
        <f t="shared" si="45"/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19"/>
      <c r="Q1472" s="19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1650</v>
      </c>
      <c r="B1473" s="40" t="s">
        <v>1366</v>
      </c>
      <c r="C1473" s="41" t="s">
        <v>1367</v>
      </c>
      <c r="D1473" s="25">
        <f t="shared" si="44"/>
        <v>0</v>
      </c>
      <c r="E1473" s="35">
        <f t="shared" si="45"/>
        <v>0</v>
      </c>
      <c r="F1473" s="31"/>
      <c r="G1473" s="32"/>
      <c r="H1473" s="22"/>
      <c r="I1473" s="22"/>
      <c r="J1473" s="49"/>
      <c r="K1473" s="50"/>
      <c r="L1473" s="22"/>
      <c r="M1473" s="22"/>
      <c r="N1473" s="49"/>
      <c r="O1473" s="50"/>
      <c r="P1473" s="22"/>
      <c r="Q1473" s="22"/>
      <c r="R1473" s="49"/>
      <c r="S1473" s="50"/>
      <c r="T1473" s="22"/>
      <c r="U1473" s="22"/>
      <c r="V1473" s="49"/>
      <c r="W1473" s="50"/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1650</v>
      </c>
      <c r="B1474" s="40" t="s">
        <v>1368</v>
      </c>
      <c r="C1474" s="41" t="s">
        <v>1369</v>
      </c>
      <c r="D1474" s="25">
        <f t="shared" si="44"/>
        <v>0</v>
      </c>
      <c r="E1474" s="35">
        <f t="shared" si="45"/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1650</v>
      </c>
      <c r="B1475" s="40" t="s">
        <v>1370</v>
      </c>
      <c r="C1475" s="41" t="s">
        <v>1371</v>
      </c>
      <c r="D1475" s="25">
        <f t="shared" si="44"/>
        <v>0</v>
      </c>
      <c r="E1475" s="35">
        <f t="shared" si="45"/>
        <v>0</v>
      </c>
      <c r="F1475" s="31"/>
      <c r="G1475" s="32"/>
      <c r="H1475" s="22"/>
      <c r="I1475" s="22"/>
      <c r="J1475" s="49"/>
      <c r="K1475" s="50"/>
      <c r="L1475" s="22"/>
      <c r="M1475" s="22"/>
      <c r="N1475" s="49"/>
      <c r="O1475" s="50"/>
      <c r="P1475" s="22"/>
      <c r="Q1475" s="22"/>
      <c r="R1475" s="49"/>
      <c r="S1475" s="50"/>
      <c r="T1475" s="22"/>
      <c r="U1475" s="22"/>
      <c r="V1475" s="49"/>
      <c r="W1475" s="50"/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1650</v>
      </c>
      <c r="B1476" s="40" t="s">
        <v>1372</v>
      </c>
      <c r="C1476" s="41" t="s">
        <v>1373</v>
      </c>
      <c r="D1476" s="25">
        <f t="shared" ref="D1476:D1539" si="46">F1476+H1476+J1476+L1476+N1476+P1476+R1476+T1476+V1476+X1476+Z1476+AB1476</f>
        <v>0</v>
      </c>
      <c r="E1476" s="35">
        <f t="shared" ref="E1476:E1539" si="47">G1476+I1476+K1476+M1476+O1476+Q1476+S1476+U1476+W1476+Y1476+AA1476+AC1476</f>
        <v>0</v>
      </c>
      <c r="F1476" s="31"/>
      <c r="G1476" s="32"/>
      <c r="H1476" s="22"/>
      <c r="I1476" s="22"/>
      <c r="J1476" s="49"/>
      <c r="K1476" s="50"/>
      <c r="L1476" s="22"/>
      <c r="M1476" s="22"/>
      <c r="N1476" s="49"/>
      <c r="O1476" s="50"/>
      <c r="P1476" s="22"/>
      <c r="Q1476" s="22"/>
      <c r="R1476" s="49"/>
      <c r="S1476" s="50"/>
      <c r="T1476" s="22"/>
      <c r="U1476" s="22"/>
      <c r="V1476" s="49"/>
      <c r="W1476" s="50"/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1650</v>
      </c>
      <c r="B1477" s="40" t="s">
        <v>1374</v>
      </c>
      <c r="C1477" s="41" t="s">
        <v>1375</v>
      </c>
      <c r="D1477" s="25">
        <f t="shared" si="46"/>
        <v>0</v>
      </c>
      <c r="E1477" s="35">
        <f t="shared" si="47"/>
        <v>0</v>
      </c>
      <c r="F1477" s="29"/>
      <c r="G1477" s="30"/>
      <c r="H1477" s="19"/>
      <c r="I1477" s="19"/>
      <c r="J1477" s="47"/>
      <c r="K1477" s="48"/>
      <c r="L1477" s="19"/>
      <c r="M1477" s="19"/>
      <c r="N1477" s="47"/>
      <c r="O1477" s="48"/>
      <c r="P1477" s="22"/>
      <c r="Q1477" s="22"/>
      <c r="R1477" s="47"/>
      <c r="S1477" s="48"/>
      <c r="T1477" s="19"/>
      <c r="U1477" s="19"/>
      <c r="V1477" s="47"/>
      <c r="W1477" s="48"/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1650</v>
      </c>
      <c r="B1478" s="40" t="s">
        <v>1376</v>
      </c>
      <c r="C1478" s="41" t="s">
        <v>1377</v>
      </c>
      <c r="D1478" s="25">
        <f t="shared" si="46"/>
        <v>0</v>
      </c>
      <c r="E1478" s="35">
        <f t="shared" si="47"/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22"/>
      <c r="Q1478" s="22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1650</v>
      </c>
      <c r="B1479" s="40" t="s">
        <v>1378</v>
      </c>
      <c r="C1479" s="41" t="s">
        <v>1379</v>
      </c>
      <c r="D1479" s="25">
        <f t="shared" si="46"/>
        <v>0</v>
      </c>
      <c r="E1479" s="35">
        <f t="shared" si="47"/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19"/>
      <c r="Q1479" s="19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1650</v>
      </c>
      <c r="B1480" s="40" t="s">
        <v>1380</v>
      </c>
      <c r="C1480" s="41" t="s">
        <v>1381</v>
      </c>
      <c r="D1480" s="25">
        <f t="shared" si="46"/>
        <v>0</v>
      </c>
      <c r="E1480" s="35">
        <f t="shared" si="47"/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1650</v>
      </c>
      <c r="B1481" s="40" t="s">
        <v>1382</v>
      </c>
      <c r="C1481" s="41" t="s">
        <v>1383</v>
      </c>
      <c r="D1481" s="25">
        <f t="shared" si="46"/>
        <v>0</v>
      </c>
      <c r="E1481" s="35">
        <f t="shared" si="47"/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1650</v>
      </c>
      <c r="B1482" s="40" t="s">
        <v>1384</v>
      </c>
      <c r="C1482" s="41" t="s">
        <v>1385</v>
      </c>
      <c r="D1482" s="25">
        <f t="shared" si="46"/>
        <v>0</v>
      </c>
      <c r="E1482" s="35">
        <f t="shared" si="47"/>
        <v>0</v>
      </c>
      <c r="F1482" s="31"/>
      <c r="G1482" s="32"/>
      <c r="H1482" s="22"/>
      <c r="I1482" s="22"/>
      <c r="J1482" s="49"/>
      <c r="K1482" s="50"/>
      <c r="L1482" s="22"/>
      <c r="M1482" s="22"/>
      <c r="N1482" s="49"/>
      <c r="O1482" s="50"/>
      <c r="P1482" s="22"/>
      <c r="Q1482" s="22"/>
      <c r="R1482" s="49"/>
      <c r="S1482" s="50"/>
      <c r="T1482" s="22"/>
      <c r="U1482" s="22"/>
      <c r="V1482" s="49"/>
      <c r="W1482" s="50"/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1650</v>
      </c>
      <c r="B1483" s="40" t="s">
        <v>1386</v>
      </c>
      <c r="C1483" s="41" t="s">
        <v>1387</v>
      </c>
      <c r="D1483" s="25">
        <f t="shared" si="46"/>
        <v>0</v>
      </c>
      <c r="E1483" s="35">
        <f t="shared" si="47"/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1650</v>
      </c>
      <c r="B1484" s="40" t="s">
        <v>1388</v>
      </c>
      <c r="C1484" s="41" t="s">
        <v>1389</v>
      </c>
      <c r="D1484" s="25">
        <f t="shared" si="46"/>
        <v>0</v>
      </c>
      <c r="E1484" s="35">
        <f t="shared" si="47"/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1650</v>
      </c>
      <c r="B1485" s="40" t="s">
        <v>1390</v>
      </c>
      <c r="C1485" s="41" t="s">
        <v>1391</v>
      </c>
      <c r="D1485" s="25">
        <f t="shared" si="46"/>
        <v>0</v>
      </c>
      <c r="E1485" s="35">
        <f t="shared" si="47"/>
        <v>0</v>
      </c>
      <c r="F1485" s="29"/>
      <c r="G1485" s="30"/>
      <c r="H1485" s="19"/>
      <c r="I1485" s="19"/>
      <c r="J1485" s="47"/>
      <c r="K1485" s="48"/>
      <c r="L1485" s="19"/>
      <c r="M1485" s="19"/>
      <c r="N1485" s="47"/>
      <c r="O1485" s="48"/>
      <c r="P1485" s="22"/>
      <c r="Q1485" s="22"/>
      <c r="R1485" s="47"/>
      <c r="S1485" s="48"/>
      <c r="T1485" s="19"/>
      <c r="U1485" s="19"/>
      <c r="V1485" s="47"/>
      <c r="W1485" s="48"/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1650</v>
      </c>
      <c r="B1486" s="40" t="s">
        <v>1392</v>
      </c>
      <c r="C1486" s="41" t="s">
        <v>1393</v>
      </c>
      <c r="D1486" s="25">
        <f t="shared" si="46"/>
        <v>0</v>
      </c>
      <c r="E1486" s="35">
        <f t="shared" si="47"/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22"/>
      <c r="Q1486" s="22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1650</v>
      </c>
      <c r="B1487" s="40" t="s">
        <v>1394</v>
      </c>
      <c r="C1487" s="41" t="s">
        <v>1395</v>
      </c>
      <c r="D1487" s="25">
        <f t="shared" si="46"/>
        <v>0</v>
      </c>
      <c r="E1487" s="35">
        <f t="shared" si="47"/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19"/>
      <c r="Q1487" s="19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1650</v>
      </c>
      <c r="B1488" s="40" t="s">
        <v>1396</v>
      </c>
      <c r="C1488" s="41" t="s">
        <v>1397</v>
      </c>
      <c r="D1488" s="25">
        <f t="shared" si="46"/>
        <v>0</v>
      </c>
      <c r="E1488" s="35">
        <f t="shared" si="47"/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1650</v>
      </c>
      <c r="B1489" s="40" t="s">
        <v>1398</v>
      </c>
      <c r="C1489" s="41" t="s">
        <v>1399</v>
      </c>
      <c r="D1489" s="25">
        <f t="shared" si="46"/>
        <v>0</v>
      </c>
      <c r="E1489" s="35">
        <f t="shared" si="47"/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1650</v>
      </c>
      <c r="B1490" s="40" t="s">
        <v>1400</v>
      </c>
      <c r="C1490" s="41" t="s">
        <v>1401</v>
      </c>
      <c r="D1490" s="25">
        <f t="shared" si="46"/>
        <v>0</v>
      </c>
      <c r="E1490" s="35">
        <f t="shared" si="47"/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/>
      <c r="W1490" s="50"/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1650</v>
      </c>
      <c r="B1491" s="40" t="s">
        <v>1402</v>
      </c>
      <c r="C1491" s="41" t="s">
        <v>1403</v>
      </c>
      <c r="D1491" s="25">
        <f t="shared" si="46"/>
        <v>0</v>
      </c>
      <c r="E1491" s="35">
        <f t="shared" si="47"/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1650</v>
      </c>
      <c r="B1492" s="40" t="s">
        <v>1404</v>
      </c>
      <c r="C1492" s="41" t="s">
        <v>1405</v>
      </c>
      <c r="D1492" s="25">
        <f t="shared" si="46"/>
        <v>0</v>
      </c>
      <c r="E1492" s="35">
        <f t="shared" si="47"/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1650</v>
      </c>
      <c r="B1493" s="40" t="s">
        <v>1406</v>
      </c>
      <c r="C1493" s="41" t="s">
        <v>1407</v>
      </c>
      <c r="D1493" s="25">
        <f t="shared" si="46"/>
        <v>31376.570000000003</v>
      </c>
      <c r="E1493" s="35">
        <f t="shared" si="47"/>
        <v>0</v>
      </c>
      <c r="F1493" s="31">
        <v>6069.81</v>
      </c>
      <c r="G1493" s="32">
        <v>0</v>
      </c>
      <c r="H1493" s="22">
        <v>5874</v>
      </c>
      <c r="I1493" s="22">
        <v>0</v>
      </c>
      <c r="J1493" s="49">
        <v>6069.8</v>
      </c>
      <c r="K1493" s="50">
        <v>0</v>
      </c>
      <c r="L1493" s="22">
        <v>4552.2</v>
      </c>
      <c r="M1493" s="22">
        <v>0</v>
      </c>
      <c r="N1493" s="49">
        <v>4258.5600000000004</v>
      </c>
      <c r="O1493" s="50">
        <v>0</v>
      </c>
      <c r="P1493" s="22">
        <v>4552.2</v>
      </c>
      <c r="Q1493" s="22">
        <v>0</v>
      </c>
      <c r="R1493" s="49"/>
      <c r="S1493" s="50"/>
      <c r="T1493" s="22"/>
      <c r="U1493" s="22"/>
      <c r="V1493" s="49"/>
      <c r="W1493" s="50"/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1650</v>
      </c>
      <c r="B1494" s="40" t="s">
        <v>1408</v>
      </c>
      <c r="C1494" s="41" t="s">
        <v>1409</v>
      </c>
      <c r="D1494" s="25">
        <f t="shared" si="46"/>
        <v>0</v>
      </c>
      <c r="E1494" s="35">
        <f t="shared" si="47"/>
        <v>0</v>
      </c>
      <c r="F1494" s="29"/>
      <c r="G1494" s="30"/>
      <c r="H1494" s="19"/>
      <c r="I1494" s="19"/>
      <c r="J1494" s="47"/>
      <c r="K1494" s="48"/>
      <c r="L1494" s="19"/>
      <c r="M1494" s="19"/>
      <c r="N1494" s="47"/>
      <c r="O1494" s="48"/>
      <c r="P1494" s="22"/>
      <c r="Q1494" s="22"/>
      <c r="R1494" s="47"/>
      <c r="S1494" s="48"/>
      <c r="T1494" s="19"/>
      <c r="U1494" s="19"/>
      <c r="V1494" s="47"/>
      <c r="W1494" s="48"/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1650</v>
      </c>
      <c r="B1495" s="40" t="s">
        <v>1410</v>
      </c>
      <c r="C1495" s="41" t="s">
        <v>1411</v>
      </c>
      <c r="D1495" s="25">
        <f t="shared" si="46"/>
        <v>33068.639999999999</v>
      </c>
      <c r="E1495" s="35">
        <f t="shared" si="47"/>
        <v>0</v>
      </c>
      <c r="F1495" s="29">
        <v>5601.79</v>
      </c>
      <c r="G1495" s="30">
        <v>0</v>
      </c>
      <c r="H1495" s="19">
        <v>5421.09</v>
      </c>
      <c r="I1495" s="19">
        <v>0</v>
      </c>
      <c r="J1495" s="47">
        <v>5601.79</v>
      </c>
      <c r="K1495" s="48">
        <v>0</v>
      </c>
      <c r="L1495" s="19">
        <v>5601.79</v>
      </c>
      <c r="M1495" s="19">
        <v>0</v>
      </c>
      <c r="N1495" s="47">
        <v>5240.3900000000003</v>
      </c>
      <c r="O1495" s="48">
        <v>0</v>
      </c>
      <c r="P1495" s="22">
        <v>5601.79</v>
      </c>
      <c r="Q1495" s="22">
        <v>0</v>
      </c>
      <c r="R1495" s="47"/>
      <c r="S1495" s="48"/>
      <c r="T1495" s="19"/>
      <c r="U1495" s="19"/>
      <c r="V1495" s="47"/>
      <c r="W1495" s="48"/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1650</v>
      </c>
      <c r="B1496" s="40" t="s">
        <v>1412</v>
      </c>
      <c r="C1496" s="41" t="s">
        <v>1413</v>
      </c>
      <c r="D1496" s="25">
        <f t="shared" si="46"/>
        <v>53277.279999999999</v>
      </c>
      <c r="E1496" s="35">
        <f t="shared" si="47"/>
        <v>0</v>
      </c>
      <c r="F1496" s="29">
        <v>9025.11</v>
      </c>
      <c r="G1496" s="30">
        <v>0</v>
      </c>
      <c r="H1496" s="19">
        <v>8733.98</v>
      </c>
      <c r="I1496" s="19">
        <v>0</v>
      </c>
      <c r="J1496" s="47">
        <v>9025.1200000000008</v>
      </c>
      <c r="K1496" s="48">
        <v>0</v>
      </c>
      <c r="L1496" s="19">
        <v>9025.11</v>
      </c>
      <c r="M1496" s="19">
        <v>0</v>
      </c>
      <c r="N1496" s="47">
        <v>8442.85</v>
      </c>
      <c r="O1496" s="48">
        <v>0</v>
      </c>
      <c r="P1496" s="19">
        <v>9025.11</v>
      </c>
      <c r="Q1496" s="19">
        <v>0</v>
      </c>
      <c r="R1496" s="47"/>
      <c r="S1496" s="48"/>
      <c r="T1496" s="19"/>
      <c r="U1496" s="19"/>
      <c r="V1496" s="47"/>
      <c r="W1496" s="48"/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1650</v>
      </c>
      <c r="B1497" s="40" t="s">
        <v>1414</v>
      </c>
      <c r="C1497" s="41" t="s">
        <v>1415</v>
      </c>
      <c r="D1497" s="25">
        <f t="shared" si="46"/>
        <v>15227.869999999999</v>
      </c>
      <c r="E1497" s="35">
        <f t="shared" si="47"/>
        <v>0</v>
      </c>
      <c r="F1497" s="31">
        <v>2579.59</v>
      </c>
      <c r="G1497" s="32">
        <v>0</v>
      </c>
      <c r="H1497" s="22">
        <v>2496.37</v>
      </c>
      <c r="I1497" s="22">
        <v>0</v>
      </c>
      <c r="J1497" s="49">
        <v>2579.58</v>
      </c>
      <c r="K1497" s="50">
        <v>0</v>
      </c>
      <c r="L1497" s="22">
        <v>2579.58</v>
      </c>
      <c r="M1497" s="22">
        <v>0</v>
      </c>
      <c r="N1497" s="49">
        <v>2413.16</v>
      </c>
      <c r="O1497" s="50">
        <v>0</v>
      </c>
      <c r="P1497" s="19">
        <v>2579.59</v>
      </c>
      <c r="Q1497" s="19">
        <v>0</v>
      </c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1650</v>
      </c>
      <c r="B1498" s="40" t="s">
        <v>1416</v>
      </c>
      <c r="C1498" s="41" t="s">
        <v>1417</v>
      </c>
      <c r="D1498" s="25">
        <f t="shared" si="46"/>
        <v>0</v>
      </c>
      <c r="E1498" s="35">
        <f t="shared" si="47"/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19"/>
      <c r="Q1498" s="19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1650</v>
      </c>
      <c r="B1499" s="40" t="s">
        <v>1418</v>
      </c>
      <c r="C1499" s="41" t="s">
        <v>1419</v>
      </c>
      <c r="D1499" s="25">
        <f t="shared" si="46"/>
        <v>166173.83000000002</v>
      </c>
      <c r="E1499" s="35">
        <f t="shared" si="47"/>
        <v>0</v>
      </c>
      <c r="F1499" s="31">
        <v>28149.65</v>
      </c>
      <c r="G1499" s="32">
        <v>0</v>
      </c>
      <c r="H1499" s="22">
        <v>27241.62</v>
      </c>
      <c r="I1499" s="22">
        <v>0</v>
      </c>
      <c r="J1499" s="49">
        <v>28149.66</v>
      </c>
      <c r="K1499" s="50">
        <v>0</v>
      </c>
      <c r="L1499" s="22">
        <v>28149.68</v>
      </c>
      <c r="M1499" s="22">
        <v>0</v>
      </c>
      <c r="N1499" s="49">
        <v>26333.55</v>
      </c>
      <c r="O1499" s="50">
        <v>0</v>
      </c>
      <c r="P1499" s="22">
        <v>28149.67</v>
      </c>
      <c r="Q1499" s="22">
        <v>0</v>
      </c>
      <c r="R1499" s="49"/>
      <c r="S1499" s="50"/>
      <c r="T1499" s="22"/>
      <c r="U1499" s="22"/>
      <c r="V1499" s="49"/>
      <c r="W1499" s="50"/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1650</v>
      </c>
      <c r="B1500" s="40" t="s">
        <v>1420</v>
      </c>
      <c r="C1500" s="41" t="s">
        <v>1421</v>
      </c>
      <c r="D1500" s="25">
        <f t="shared" si="46"/>
        <v>0</v>
      </c>
      <c r="E1500" s="35">
        <f t="shared" si="47"/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1650</v>
      </c>
      <c r="B1501" s="40" t="s">
        <v>1422</v>
      </c>
      <c r="C1501" s="41" t="s">
        <v>1423</v>
      </c>
      <c r="D1501" s="25">
        <f t="shared" si="46"/>
        <v>0</v>
      </c>
      <c r="E1501" s="35">
        <f t="shared" si="47"/>
        <v>0</v>
      </c>
      <c r="F1501" s="29"/>
      <c r="G1501" s="30"/>
      <c r="H1501" s="19"/>
      <c r="I1501" s="19"/>
      <c r="J1501" s="47"/>
      <c r="K1501" s="48"/>
      <c r="L1501" s="19"/>
      <c r="M1501" s="19"/>
      <c r="N1501" s="47"/>
      <c r="O1501" s="48"/>
      <c r="P1501" s="22"/>
      <c r="Q1501" s="22"/>
      <c r="R1501" s="47"/>
      <c r="S1501" s="48"/>
      <c r="T1501" s="19"/>
      <c r="U1501" s="19"/>
      <c r="V1501" s="47"/>
      <c r="W1501" s="48"/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1650</v>
      </c>
      <c r="B1502" s="40" t="s">
        <v>1424</v>
      </c>
      <c r="C1502" s="41" t="s">
        <v>1425</v>
      </c>
      <c r="D1502" s="25">
        <f t="shared" si="46"/>
        <v>97140.7</v>
      </c>
      <c r="E1502" s="35">
        <f t="shared" si="47"/>
        <v>0</v>
      </c>
      <c r="F1502" s="29">
        <v>18642.43</v>
      </c>
      <c r="G1502" s="30">
        <v>0</v>
      </c>
      <c r="H1502" s="19">
        <v>17619.22</v>
      </c>
      <c r="I1502" s="19">
        <v>0</v>
      </c>
      <c r="J1502" s="47">
        <v>15360.36</v>
      </c>
      <c r="K1502" s="48">
        <v>0</v>
      </c>
      <c r="L1502" s="19">
        <v>14452.63</v>
      </c>
      <c r="M1502" s="19">
        <v>0</v>
      </c>
      <c r="N1502" s="47">
        <v>14425.25</v>
      </c>
      <c r="O1502" s="48">
        <v>0</v>
      </c>
      <c r="P1502" s="22">
        <v>16640.810000000001</v>
      </c>
      <c r="Q1502" s="22">
        <v>0</v>
      </c>
      <c r="R1502" s="47"/>
      <c r="S1502" s="48"/>
      <c r="T1502" s="19"/>
      <c r="U1502" s="19"/>
      <c r="V1502" s="47"/>
      <c r="W1502" s="48"/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1650</v>
      </c>
      <c r="B1503" s="40" t="s">
        <v>1426</v>
      </c>
      <c r="C1503" s="41" t="s">
        <v>1427</v>
      </c>
      <c r="D1503" s="25">
        <f t="shared" si="46"/>
        <v>268950.13</v>
      </c>
      <c r="E1503" s="35">
        <f t="shared" si="47"/>
        <v>0</v>
      </c>
      <c r="F1503" s="29">
        <v>45559.86</v>
      </c>
      <c r="G1503" s="30">
        <v>0</v>
      </c>
      <c r="H1503" s="19">
        <v>44090.18</v>
      </c>
      <c r="I1503" s="19">
        <v>0</v>
      </c>
      <c r="J1503" s="47">
        <v>45559.86</v>
      </c>
      <c r="K1503" s="48">
        <v>0</v>
      </c>
      <c r="L1503" s="19">
        <v>45559.85</v>
      </c>
      <c r="M1503" s="19">
        <v>0</v>
      </c>
      <c r="N1503" s="47">
        <v>42620.52</v>
      </c>
      <c r="O1503" s="48">
        <v>0</v>
      </c>
      <c r="P1503" s="19">
        <v>45559.86</v>
      </c>
      <c r="Q1503" s="19">
        <v>0</v>
      </c>
      <c r="R1503" s="47"/>
      <c r="S1503" s="48"/>
      <c r="T1503" s="19"/>
      <c r="U1503" s="19"/>
      <c r="V1503" s="47"/>
      <c r="W1503" s="48"/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1650</v>
      </c>
      <c r="B1504" s="40" t="s">
        <v>1428</v>
      </c>
      <c r="C1504" s="41" t="s">
        <v>1429</v>
      </c>
      <c r="D1504" s="25">
        <f t="shared" si="46"/>
        <v>102746.03000000001</v>
      </c>
      <c r="E1504" s="35">
        <f t="shared" si="47"/>
        <v>0</v>
      </c>
      <c r="F1504" s="29">
        <v>17433.11</v>
      </c>
      <c r="G1504" s="30">
        <v>0</v>
      </c>
      <c r="H1504" s="19">
        <v>16870.740000000002</v>
      </c>
      <c r="I1504" s="19">
        <v>0</v>
      </c>
      <c r="J1504" s="47">
        <v>17433.150000000001</v>
      </c>
      <c r="K1504" s="48">
        <v>0</v>
      </c>
      <c r="L1504" s="19">
        <v>17433.09</v>
      </c>
      <c r="M1504" s="19">
        <v>0</v>
      </c>
      <c r="N1504" s="47">
        <v>16265.03</v>
      </c>
      <c r="O1504" s="48">
        <v>0</v>
      </c>
      <c r="P1504" s="19">
        <v>17310.91</v>
      </c>
      <c r="Q1504" s="19">
        <v>0</v>
      </c>
      <c r="R1504" s="47"/>
      <c r="S1504" s="48"/>
      <c r="T1504" s="19"/>
      <c r="U1504" s="19"/>
      <c r="V1504" s="47"/>
      <c r="W1504" s="48"/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1650</v>
      </c>
      <c r="B1505" s="40" t="s">
        <v>1430</v>
      </c>
      <c r="C1505" s="41" t="s">
        <v>1431</v>
      </c>
      <c r="D1505" s="25">
        <f t="shared" si="46"/>
        <v>19344.27</v>
      </c>
      <c r="E1505" s="35">
        <f t="shared" si="47"/>
        <v>0</v>
      </c>
      <c r="F1505" s="29">
        <v>3844.08</v>
      </c>
      <c r="G1505" s="30">
        <v>0</v>
      </c>
      <c r="H1505" s="19">
        <v>3720.08</v>
      </c>
      <c r="I1505" s="19">
        <v>0</v>
      </c>
      <c r="J1505" s="47">
        <v>3834.22</v>
      </c>
      <c r="K1505" s="48">
        <v>0</v>
      </c>
      <c r="L1505" s="19">
        <v>3386.27</v>
      </c>
      <c r="M1505" s="19">
        <v>0</v>
      </c>
      <c r="N1505" s="47">
        <v>2260.4</v>
      </c>
      <c r="O1505" s="48">
        <v>0</v>
      </c>
      <c r="P1505" s="19">
        <v>2299.2199999999998</v>
      </c>
      <c r="Q1505" s="19">
        <v>0</v>
      </c>
      <c r="R1505" s="47"/>
      <c r="S1505" s="48"/>
      <c r="T1505" s="19"/>
      <c r="U1505" s="19"/>
      <c r="V1505" s="47"/>
      <c r="W1505" s="48"/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1650</v>
      </c>
      <c r="B1506" s="40" t="s">
        <v>1432</v>
      </c>
      <c r="C1506" s="41" t="s">
        <v>1433</v>
      </c>
      <c r="D1506" s="25">
        <f t="shared" si="46"/>
        <v>61060.19</v>
      </c>
      <c r="E1506" s="35">
        <f t="shared" si="47"/>
        <v>0</v>
      </c>
      <c r="F1506" s="31">
        <v>10763.72</v>
      </c>
      <c r="G1506" s="32">
        <v>0</v>
      </c>
      <c r="H1506" s="22">
        <v>10416.5</v>
      </c>
      <c r="I1506" s="22">
        <v>0</v>
      </c>
      <c r="J1506" s="49">
        <v>10300.4</v>
      </c>
      <c r="K1506" s="50">
        <v>0</v>
      </c>
      <c r="L1506" s="22">
        <v>9167.86</v>
      </c>
      <c r="M1506" s="22">
        <v>0</v>
      </c>
      <c r="N1506" s="49">
        <v>9793.15</v>
      </c>
      <c r="O1506" s="50">
        <v>0</v>
      </c>
      <c r="P1506" s="19">
        <v>10618.56</v>
      </c>
      <c r="Q1506" s="19">
        <v>0</v>
      </c>
      <c r="R1506" s="49"/>
      <c r="S1506" s="50"/>
      <c r="T1506" s="22"/>
      <c r="U1506" s="22"/>
      <c r="V1506" s="49"/>
      <c r="W1506" s="50"/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1650</v>
      </c>
      <c r="B1507" s="40" t="s">
        <v>1434</v>
      </c>
      <c r="C1507" s="41" t="s">
        <v>1435</v>
      </c>
      <c r="D1507" s="25">
        <f t="shared" si="46"/>
        <v>1349.6000000000001</v>
      </c>
      <c r="E1507" s="35">
        <f t="shared" si="47"/>
        <v>0</v>
      </c>
      <c r="F1507" s="31">
        <v>181.19</v>
      </c>
      <c r="G1507" s="32">
        <v>0</v>
      </c>
      <c r="H1507" s="22">
        <v>175.36</v>
      </c>
      <c r="I1507" s="22">
        <v>0</v>
      </c>
      <c r="J1507" s="49">
        <v>181.2</v>
      </c>
      <c r="K1507" s="50">
        <v>0</v>
      </c>
      <c r="L1507" s="22">
        <v>181.19</v>
      </c>
      <c r="M1507" s="22">
        <v>0</v>
      </c>
      <c r="N1507" s="49">
        <v>186.48</v>
      </c>
      <c r="O1507" s="50">
        <v>0</v>
      </c>
      <c r="P1507" s="19">
        <v>444.18</v>
      </c>
      <c r="Q1507" s="19">
        <v>0</v>
      </c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1650</v>
      </c>
      <c r="B1508" s="40" t="s">
        <v>1436</v>
      </c>
      <c r="C1508" s="41" t="s">
        <v>1437</v>
      </c>
      <c r="D1508" s="25">
        <f t="shared" si="46"/>
        <v>1349639.1</v>
      </c>
      <c r="E1508" s="35">
        <f t="shared" si="47"/>
        <v>0</v>
      </c>
      <c r="F1508" s="29">
        <v>234449.03</v>
      </c>
      <c r="G1508" s="30">
        <v>0</v>
      </c>
      <c r="H1508" s="19">
        <v>226886.28</v>
      </c>
      <c r="I1508" s="19">
        <v>0</v>
      </c>
      <c r="J1508" s="47">
        <v>232429.93</v>
      </c>
      <c r="K1508" s="48">
        <v>0</v>
      </c>
      <c r="L1508" s="19">
        <v>229300.65</v>
      </c>
      <c r="M1508" s="19">
        <v>0</v>
      </c>
      <c r="N1508" s="47">
        <v>212256.62</v>
      </c>
      <c r="O1508" s="48">
        <v>0</v>
      </c>
      <c r="P1508" s="22">
        <v>214316.59</v>
      </c>
      <c r="Q1508" s="22">
        <v>0</v>
      </c>
      <c r="R1508" s="47"/>
      <c r="S1508" s="48"/>
      <c r="T1508" s="19"/>
      <c r="U1508" s="19"/>
      <c r="V1508" s="47"/>
      <c r="W1508" s="48"/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1650</v>
      </c>
      <c r="B1509" s="40" t="s">
        <v>1438</v>
      </c>
      <c r="C1509" s="41" t="s">
        <v>1439</v>
      </c>
      <c r="D1509" s="25">
        <f t="shared" si="46"/>
        <v>78429.149999999994</v>
      </c>
      <c r="E1509" s="35">
        <f t="shared" si="47"/>
        <v>0</v>
      </c>
      <c r="F1509" s="29">
        <v>11659.37</v>
      </c>
      <c r="G1509" s="30">
        <v>0</v>
      </c>
      <c r="H1509" s="19">
        <v>11283.32</v>
      </c>
      <c r="I1509" s="19">
        <v>0</v>
      </c>
      <c r="J1509" s="47">
        <v>11234.2</v>
      </c>
      <c r="K1509" s="48">
        <v>0</v>
      </c>
      <c r="L1509" s="19">
        <v>12458.8</v>
      </c>
      <c r="M1509" s="19">
        <v>0</v>
      </c>
      <c r="N1509" s="47">
        <v>15487.21</v>
      </c>
      <c r="O1509" s="48">
        <v>0</v>
      </c>
      <c r="P1509" s="22">
        <v>16306.25</v>
      </c>
      <c r="Q1509" s="22">
        <v>0</v>
      </c>
      <c r="R1509" s="47"/>
      <c r="S1509" s="48"/>
      <c r="T1509" s="19"/>
      <c r="U1509" s="19"/>
      <c r="V1509" s="47"/>
      <c r="W1509" s="48"/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1650</v>
      </c>
      <c r="B1510" s="40" t="s">
        <v>1440</v>
      </c>
      <c r="C1510" s="41" t="s">
        <v>1441</v>
      </c>
      <c r="D1510" s="25">
        <f t="shared" si="46"/>
        <v>45014.780000000006</v>
      </c>
      <c r="E1510" s="35">
        <f t="shared" si="47"/>
        <v>0</v>
      </c>
      <c r="F1510" s="29">
        <v>10047.549999999999</v>
      </c>
      <c r="G1510" s="30">
        <v>0</v>
      </c>
      <c r="H1510" s="19">
        <v>9723.44</v>
      </c>
      <c r="I1510" s="19">
        <v>0</v>
      </c>
      <c r="J1510" s="47">
        <v>7044.77</v>
      </c>
      <c r="K1510" s="48">
        <v>0</v>
      </c>
      <c r="L1510" s="19">
        <v>6199.68</v>
      </c>
      <c r="M1510" s="19">
        <v>0</v>
      </c>
      <c r="N1510" s="47">
        <v>5799.69</v>
      </c>
      <c r="O1510" s="48">
        <v>0</v>
      </c>
      <c r="P1510" s="19">
        <v>6199.65</v>
      </c>
      <c r="Q1510" s="19">
        <v>0</v>
      </c>
      <c r="R1510" s="47"/>
      <c r="S1510" s="48"/>
      <c r="T1510" s="19"/>
      <c r="U1510" s="19"/>
      <c r="V1510" s="47"/>
      <c r="W1510" s="48"/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1650</v>
      </c>
      <c r="B1511" s="40" t="s">
        <v>1442</v>
      </c>
      <c r="C1511" s="41" t="s">
        <v>1443</v>
      </c>
      <c r="D1511" s="25">
        <f t="shared" si="46"/>
        <v>0</v>
      </c>
      <c r="E1511" s="35">
        <f t="shared" si="47"/>
        <v>0</v>
      </c>
      <c r="F1511" s="31"/>
      <c r="G1511" s="32"/>
      <c r="H1511" s="22"/>
      <c r="I1511" s="22"/>
      <c r="J1511" s="49"/>
      <c r="K1511" s="50"/>
      <c r="L1511" s="22"/>
      <c r="M1511" s="22"/>
      <c r="N1511" s="49"/>
      <c r="O1511" s="50"/>
      <c r="P1511" s="19"/>
      <c r="Q1511" s="19"/>
      <c r="R1511" s="49"/>
      <c r="S1511" s="50"/>
      <c r="T1511" s="22"/>
      <c r="U1511" s="22"/>
      <c r="V1511" s="49"/>
      <c r="W1511" s="50"/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1650</v>
      </c>
      <c r="B1512" s="40" t="s">
        <v>1444</v>
      </c>
      <c r="C1512" s="41" t="s">
        <v>1445</v>
      </c>
      <c r="D1512" s="25">
        <f t="shared" si="46"/>
        <v>0</v>
      </c>
      <c r="E1512" s="35">
        <f t="shared" si="47"/>
        <v>0</v>
      </c>
      <c r="F1512" s="31"/>
      <c r="G1512" s="32"/>
      <c r="H1512" s="22"/>
      <c r="I1512" s="22"/>
      <c r="J1512" s="49"/>
      <c r="K1512" s="50"/>
      <c r="L1512" s="22"/>
      <c r="M1512" s="22"/>
      <c r="N1512" s="49"/>
      <c r="O1512" s="50"/>
      <c r="P1512" s="19"/>
      <c r="Q1512" s="19"/>
      <c r="R1512" s="49"/>
      <c r="S1512" s="50"/>
      <c r="T1512" s="22"/>
      <c r="U1512" s="22"/>
      <c r="V1512" s="49"/>
      <c r="W1512" s="50"/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1650</v>
      </c>
      <c r="B1513" s="40" t="s">
        <v>1446</v>
      </c>
      <c r="C1513" s="41" t="s">
        <v>1447</v>
      </c>
      <c r="D1513" s="25">
        <f t="shared" si="46"/>
        <v>0</v>
      </c>
      <c r="E1513" s="35">
        <f t="shared" si="47"/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1650</v>
      </c>
      <c r="B1514" s="40" t="s">
        <v>1448</v>
      </c>
      <c r="C1514" s="41" t="s">
        <v>1449</v>
      </c>
      <c r="D1514" s="25">
        <f t="shared" si="46"/>
        <v>0</v>
      </c>
      <c r="E1514" s="35">
        <f t="shared" si="47"/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1650</v>
      </c>
      <c r="B1515" s="40" t="s">
        <v>1450</v>
      </c>
      <c r="C1515" s="41" t="s">
        <v>1451</v>
      </c>
      <c r="D1515" s="25">
        <f t="shared" si="46"/>
        <v>0</v>
      </c>
      <c r="E1515" s="35">
        <f t="shared" si="47"/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1650</v>
      </c>
      <c r="B1516" s="40" t="s">
        <v>1452</v>
      </c>
      <c r="C1516" s="41" t="s">
        <v>1453</v>
      </c>
      <c r="D1516" s="25">
        <f t="shared" si="46"/>
        <v>0</v>
      </c>
      <c r="E1516" s="35">
        <f t="shared" si="47"/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1650</v>
      </c>
      <c r="B1517" s="40" t="s">
        <v>1454</v>
      </c>
      <c r="C1517" s="41" t="s">
        <v>1455</v>
      </c>
      <c r="D1517" s="25">
        <f t="shared" si="46"/>
        <v>0</v>
      </c>
      <c r="E1517" s="35">
        <f t="shared" si="47"/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1650</v>
      </c>
      <c r="B1518" s="40" t="s">
        <v>1456</v>
      </c>
      <c r="C1518" s="41" t="s">
        <v>1457</v>
      </c>
      <c r="D1518" s="25">
        <f t="shared" si="46"/>
        <v>0</v>
      </c>
      <c r="E1518" s="35">
        <f t="shared" si="47"/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1650</v>
      </c>
      <c r="B1519" s="40" t="s">
        <v>1458</v>
      </c>
      <c r="C1519" s="41" t="s">
        <v>1459</v>
      </c>
      <c r="D1519" s="25">
        <f t="shared" si="46"/>
        <v>0</v>
      </c>
      <c r="E1519" s="35">
        <f t="shared" si="47"/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1650</v>
      </c>
      <c r="B1520" s="40" t="s">
        <v>1460</v>
      </c>
      <c r="C1520" s="41" t="s">
        <v>1461</v>
      </c>
      <c r="D1520" s="25">
        <f t="shared" si="46"/>
        <v>0</v>
      </c>
      <c r="E1520" s="35">
        <f t="shared" si="47"/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1650</v>
      </c>
      <c r="B1521" s="40" t="s">
        <v>1462</v>
      </c>
      <c r="C1521" s="41" t="s">
        <v>1463</v>
      </c>
      <c r="D1521" s="25">
        <f t="shared" si="46"/>
        <v>0</v>
      </c>
      <c r="E1521" s="35">
        <f t="shared" si="47"/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1650</v>
      </c>
      <c r="B1522" s="40" t="s">
        <v>1464</v>
      </c>
      <c r="C1522" s="41" t="s">
        <v>1465</v>
      </c>
      <c r="D1522" s="25">
        <f t="shared" si="46"/>
        <v>0</v>
      </c>
      <c r="E1522" s="35">
        <f t="shared" si="47"/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1650</v>
      </c>
      <c r="B1523" s="40" t="s">
        <v>1466</v>
      </c>
      <c r="C1523" s="41" t="s">
        <v>1467</v>
      </c>
      <c r="D1523" s="25">
        <f t="shared" si="46"/>
        <v>0</v>
      </c>
      <c r="E1523" s="35">
        <f t="shared" si="47"/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1650</v>
      </c>
      <c r="B1524" s="40" t="s">
        <v>1468</v>
      </c>
      <c r="C1524" s="41" t="s">
        <v>1469</v>
      </c>
      <c r="D1524" s="25">
        <f t="shared" si="46"/>
        <v>0</v>
      </c>
      <c r="E1524" s="35">
        <f t="shared" si="47"/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1650</v>
      </c>
      <c r="B1525" s="40" t="s">
        <v>1470</v>
      </c>
      <c r="C1525" s="41" t="s">
        <v>1471</v>
      </c>
      <c r="D1525" s="25">
        <f t="shared" si="46"/>
        <v>0</v>
      </c>
      <c r="E1525" s="35">
        <f t="shared" si="47"/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1650</v>
      </c>
      <c r="B1526" s="40" t="s">
        <v>1472</v>
      </c>
      <c r="C1526" s="41" t="s">
        <v>1473</v>
      </c>
      <c r="D1526" s="25">
        <f t="shared" si="46"/>
        <v>0</v>
      </c>
      <c r="E1526" s="35">
        <f t="shared" si="47"/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1650</v>
      </c>
      <c r="B1527" s="40" t="s">
        <v>1474</v>
      </c>
      <c r="C1527" s="41" t="s">
        <v>1475</v>
      </c>
      <c r="D1527" s="25">
        <f t="shared" si="46"/>
        <v>0</v>
      </c>
      <c r="E1527" s="35">
        <f t="shared" si="47"/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1650</v>
      </c>
      <c r="B1528" s="40" t="s">
        <v>1476</v>
      </c>
      <c r="C1528" s="41" t="s">
        <v>1477</v>
      </c>
      <c r="D1528" s="25">
        <f t="shared" si="46"/>
        <v>0</v>
      </c>
      <c r="E1528" s="35">
        <f t="shared" si="47"/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1650</v>
      </c>
      <c r="B1529" s="40" t="s">
        <v>1478</v>
      </c>
      <c r="C1529" s="41" t="s">
        <v>1479</v>
      </c>
      <c r="D1529" s="25">
        <f t="shared" si="46"/>
        <v>0</v>
      </c>
      <c r="E1529" s="35">
        <f t="shared" si="47"/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1650</v>
      </c>
      <c r="B1530" s="40" t="s">
        <v>1480</v>
      </c>
      <c r="C1530" s="41" t="s">
        <v>1481</v>
      </c>
      <c r="D1530" s="25">
        <f t="shared" si="46"/>
        <v>0</v>
      </c>
      <c r="E1530" s="35">
        <f t="shared" si="47"/>
        <v>0</v>
      </c>
      <c r="F1530" s="31"/>
      <c r="G1530" s="32"/>
      <c r="H1530" s="22"/>
      <c r="I1530" s="22"/>
      <c r="J1530" s="49"/>
      <c r="K1530" s="50"/>
      <c r="L1530" s="22"/>
      <c r="M1530" s="22"/>
      <c r="N1530" s="49"/>
      <c r="O1530" s="50"/>
      <c r="P1530" s="22"/>
      <c r="Q1530" s="22"/>
      <c r="R1530" s="49"/>
      <c r="S1530" s="50"/>
      <c r="T1530" s="22"/>
      <c r="U1530" s="22"/>
      <c r="V1530" s="49"/>
      <c r="W1530" s="50"/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1650</v>
      </c>
      <c r="B1531" s="40" t="s">
        <v>1482</v>
      </c>
      <c r="C1531" s="41" t="s">
        <v>1483</v>
      </c>
      <c r="D1531" s="25">
        <f t="shared" si="46"/>
        <v>0</v>
      </c>
      <c r="E1531" s="35">
        <f t="shared" si="47"/>
        <v>0</v>
      </c>
      <c r="F1531" s="31"/>
      <c r="G1531" s="32"/>
      <c r="H1531" s="22"/>
      <c r="I1531" s="22"/>
      <c r="J1531" s="49"/>
      <c r="K1531" s="50"/>
      <c r="L1531" s="22"/>
      <c r="M1531" s="22"/>
      <c r="N1531" s="49"/>
      <c r="O1531" s="50"/>
      <c r="P1531" s="22"/>
      <c r="Q1531" s="22"/>
      <c r="R1531" s="49"/>
      <c r="S1531" s="50"/>
      <c r="T1531" s="22"/>
      <c r="U1531" s="22"/>
      <c r="V1531" s="49"/>
      <c r="W1531" s="50"/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1650</v>
      </c>
      <c r="B1532" s="40" t="s">
        <v>1484</v>
      </c>
      <c r="C1532" s="41" t="s">
        <v>1485</v>
      </c>
      <c r="D1532" s="25">
        <f t="shared" si="46"/>
        <v>412261.53</v>
      </c>
      <c r="E1532" s="35">
        <f t="shared" si="47"/>
        <v>0</v>
      </c>
      <c r="F1532" s="29">
        <v>84820.99</v>
      </c>
      <c r="G1532" s="30">
        <v>0</v>
      </c>
      <c r="H1532" s="19">
        <v>501.36</v>
      </c>
      <c r="I1532" s="19">
        <v>0</v>
      </c>
      <c r="J1532" s="47">
        <v>62413.1</v>
      </c>
      <c r="K1532" s="48">
        <v>0</v>
      </c>
      <c r="L1532" s="19">
        <v>114655.74</v>
      </c>
      <c r="M1532" s="19">
        <v>0</v>
      </c>
      <c r="N1532" s="47">
        <v>79234.75</v>
      </c>
      <c r="O1532" s="48">
        <v>0</v>
      </c>
      <c r="P1532" s="22">
        <v>70635.59</v>
      </c>
      <c r="Q1532" s="22">
        <v>0</v>
      </c>
      <c r="R1532" s="47"/>
      <c r="S1532" s="48"/>
      <c r="T1532" s="19"/>
      <c r="U1532" s="19"/>
      <c r="V1532" s="47"/>
      <c r="W1532" s="48"/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1650</v>
      </c>
      <c r="B1533" s="40" t="s">
        <v>1486</v>
      </c>
      <c r="C1533" s="41" t="s">
        <v>1487</v>
      </c>
      <c r="D1533" s="25">
        <f t="shared" si="46"/>
        <v>27393.25</v>
      </c>
      <c r="E1533" s="35">
        <f t="shared" si="47"/>
        <v>0</v>
      </c>
      <c r="F1533" s="29">
        <v>8821.7000000000007</v>
      </c>
      <c r="G1533" s="30">
        <v>0</v>
      </c>
      <c r="H1533" s="19">
        <v>0</v>
      </c>
      <c r="I1533" s="19">
        <v>0</v>
      </c>
      <c r="J1533" s="47">
        <v>0</v>
      </c>
      <c r="K1533" s="48">
        <v>0</v>
      </c>
      <c r="L1533" s="19">
        <v>2040.6</v>
      </c>
      <c r="M1533" s="19">
        <v>0</v>
      </c>
      <c r="N1533" s="47">
        <v>9304.2999999999993</v>
      </c>
      <c r="O1533" s="48">
        <v>0</v>
      </c>
      <c r="P1533" s="22">
        <v>7226.65</v>
      </c>
      <c r="Q1533" s="22">
        <v>0</v>
      </c>
      <c r="R1533" s="47"/>
      <c r="S1533" s="48"/>
      <c r="T1533" s="19"/>
      <c r="U1533" s="19"/>
      <c r="V1533" s="47"/>
      <c r="W1533" s="48"/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1650</v>
      </c>
      <c r="B1534" s="40" t="s">
        <v>1488</v>
      </c>
      <c r="C1534" s="41" t="s">
        <v>1489</v>
      </c>
      <c r="D1534" s="25">
        <f t="shared" si="46"/>
        <v>0</v>
      </c>
      <c r="E1534" s="35">
        <f t="shared" si="47"/>
        <v>0</v>
      </c>
      <c r="F1534" s="29"/>
      <c r="G1534" s="30"/>
      <c r="H1534" s="19"/>
      <c r="I1534" s="19"/>
      <c r="J1534" s="47"/>
      <c r="K1534" s="48"/>
      <c r="L1534" s="19"/>
      <c r="M1534" s="19"/>
      <c r="N1534" s="47"/>
      <c r="O1534" s="48"/>
      <c r="P1534" s="19"/>
      <c r="Q1534" s="19"/>
      <c r="R1534" s="47"/>
      <c r="S1534" s="48"/>
      <c r="T1534" s="19"/>
      <c r="U1534" s="19"/>
      <c r="V1534" s="47"/>
      <c r="W1534" s="48"/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1650</v>
      </c>
      <c r="B1535" s="40" t="s">
        <v>1490</v>
      </c>
      <c r="C1535" s="41" t="s">
        <v>1491</v>
      </c>
      <c r="D1535" s="25">
        <f t="shared" si="46"/>
        <v>0</v>
      </c>
      <c r="E1535" s="35">
        <f t="shared" si="47"/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1650</v>
      </c>
      <c r="B1536" s="40" t="s">
        <v>1492</v>
      </c>
      <c r="C1536" s="41" t="s">
        <v>1493</v>
      </c>
      <c r="D1536" s="25">
        <f t="shared" si="46"/>
        <v>0</v>
      </c>
      <c r="E1536" s="35">
        <f t="shared" si="47"/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19"/>
      <c r="Q1536" s="19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1650</v>
      </c>
      <c r="B1537" s="40" t="s">
        <v>1494</v>
      </c>
      <c r="C1537" s="41" t="s">
        <v>1495</v>
      </c>
      <c r="D1537" s="25">
        <f t="shared" si="46"/>
        <v>0</v>
      </c>
      <c r="E1537" s="35">
        <f t="shared" si="47"/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1650</v>
      </c>
      <c r="B1538" s="40" t="s">
        <v>1496</v>
      </c>
      <c r="C1538" s="41" t="s">
        <v>1497</v>
      </c>
      <c r="D1538" s="25">
        <f t="shared" si="46"/>
        <v>0</v>
      </c>
      <c r="E1538" s="35">
        <f t="shared" si="47"/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1650</v>
      </c>
      <c r="B1539" s="40" t="s">
        <v>1498</v>
      </c>
      <c r="C1539" s="41" t="s">
        <v>1499</v>
      </c>
      <c r="D1539" s="25">
        <f t="shared" si="46"/>
        <v>0</v>
      </c>
      <c r="E1539" s="35">
        <f t="shared" si="47"/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1650</v>
      </c>
      <c r="B1540" s="40" t="s">
        <v>1500</v>
      </c>
      <c r="C1540" s="41" t="s">
        <v>1501</v>
      </c>
      <c r="D1540" s="25">
        <f t="shared" ref="D1540:D1603" si="48">F1540+H1540+J1540+L1540+N1540+P1540+R1540+T1540+V1540+X1540+Z1540+AB1540</f>
        <v>0</v>
      </c>
      <c r="E1540" s="35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1650</v>
      </c>
      <c r="B1541" s="40" t="s">
        <v>1502</v>
      </c>
      <c r="C1541" s="41" t="s">
        <v>1503</v>
      </c>
      <c r="D1541" s="25">
        <f t="shared" si="48"/>
        <v>0</v>
      </c>
      <c r="E1541" s="35">
        <f t="shared" si="49"/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1650</v>
      </c>
      <c r="B1542" s="40" t="s">
        <v>1504</v>
      </c>
      <c r="C1542" s="41" t="s">
        <v>1505</v>
      </c>
      <c r="D1542" s="25">
        <f t="shared" si="48"/>
        <v>0</v>
      </c>
      <c r="E1542" s="35">
        <f t="shared" si="49"/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1650</v>
      </c>
      <c r="B1543" s="40" t="s">
        <v>1506</v>
      </c>
      <c r="C1543" s="41" t="s">
        <v>1507</v>
      </c>
      <c r="D1543" s="25">
        <f t="shared" si="48"/>
        <v>0</v>
      </c>
      <c r="E1543" s="35">
        <f t="shared" si="49"/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1650</v>
      </c>
      <c r="B1544" s="40" t="s">
        <v>1508</v>
      </c>
      <c r="C1544" s="41" t="s">
        <v>1509</v>
      </c>
      <c r="D1544" s="25">
        <f t="shared" si="48"/>
        <v>0</v>
      </c>
      <c r="E1544" s="35">
        <f t="shared" si="49"/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1650</v>
      </c>
      <c r="B1545" s="40" t="s">
        <v>1510</v>
      </c>
      <c r="C1545" s="41" t="s">
        <v>1511</v>
      </c>
      <c r="D1545" s="25">
        <f t="shared" si="48"/>
        <v>0</v>
      </c>
      <c r="E1545" s="35">
        <f t="shared" si="49"/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1650</v>
      </c>
      <c r="B1546" s="40" t="s">
        <v>1512</v>
      </c>
      <c r="C1546" s="41" t="s">
        <v>1513</v>
      </c>
      <c r="D1546" s="25">
        <f t="shared" si="48"/>
        <v>0</v>
      </c>
      <c r="E1546" s="35">
        <f t="shared" si="49"/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1650</v>
      </c>
      <c r="B1547" s="40" t="s">
        <v>1514</v>
      </c>
      <c r="C1547" s="41" t="s">
        <v>1515</v>
      </c>
      <c r="D1547" s="25">
        <f t="shared" si="48"/>
        <v>0</v>
      </c>
      <c r="E1547" s="35">
        <f t="shared" si="49"/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1650</v>
      </c>
      <c r="B1548" s="40" t="s">
        <v>1516</v>
      </c>
      <c r="C1548" s="41" t="s">
        <v>1517</v>
      </c>
      <c r="D1548" s="25">
        <f t="shared" si="48"/>
        <v>0</v>
      </c>
      <c r="E1548" s="35">
        <f t="shared" si="49"/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1650</v>
      </c>
      <c r="B1549" s="40" t="s">
        <v>1518</v>
      </c>
      <c r="C1549" s="41" t="s">
        <v>1519</v>
      </c>
      <c r="D1549" s="25">
        <f t="shared" si="48"/>
        <v>0</v>
      </c>
      <c r="E1549" s="35">
        <f t="shared" si="49"/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1650</v>
      </c>
      <c r="B1550" s="40" t="s">
        <v>1520</v>
      </c>
      <c r="C1550" s="41" t="s">
        <v>1521</v>
      </c>
      <c r="D1550" s="25">
        <f t="shared" si="48"/>
        <v>0</v>
      </c>
      <c r="E1550" s="35">
        <f t="shared" si="49"/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1650</v>
      </c>
      <c r="B1551" s="40" t="s">
        <v>1522</v>
      </c>
      <c r="C1551" s="41" t="s">
        <v>1523</v>
      </c>
      <c r="D1551" s="25">
        <f t="shared" si="48"/>
        <v>0</v>
      </c>
      <c r="E1551" s="35">
        <f t="shared" si="49"/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1650</v>
      </c>
      <c r="B1552" s="40" t="s">
        <v>1524</v>
      </c>
      <c r="C1552" s="41" t="s">
        <v>1525</v>
      </c>
      <c r="D1552" s="25">
        <f t="shared" si="48"/>
        <v>0</v>
      </c>
      <c r="E1552" s="35">
        <f t="shared" si="49"/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1650</v>
      </c>
      <c r="B1553" s="40" t="s">
        <v>1526</v>
      </c>
      <c r="C1553" s="41" t="s">
        <v>1527</v>
      </c>
      <c r="D1553" s="25">
        <f t="shared" si="48"/>
        <v>0</v>
      </c>
      <c r="E1553" s="35">
        <f t="shared" si="49"/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1650</v>
      </c>
      <c r="B1554" s="40" t="s">
        <v>1528</v>
      </c>
      <c r="C1554" s="41" t="s">
        <v>1529</v>
      </c>
      <c r="D1554" s="25">
        <f t="shared" si="48"/>
        <v>0</v>
      </c>
      <c r="E1554" s="35">
        <f t="shared" si="49"/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1650</v>
      </c>
      <c r="B1555" s="40" t="s">
        <v>1530</v>
      </c>
      <c r="C1555" s="41" t="s">
        <v>1531</v>
      </c>
      <c r="D1555" s="25">
        <f t="shared" si="48"/>
        <v>0</v>
      </c>
      <c r="E1555" s="35">
        <f t="shared" si="49"/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1650</v>
      </c>
      <c r="B1556" s="40" t="s">
        <v>1532</v>
      </c>
      <c r="C1556" s="41" t="s">
        <v>1533</v>
      </c>
      <c r="D1556" s="25">
        <f t="shared" si="48"/>
        <v>0</v>
      </c>
      <c r="E1556" s="35">
        <f t="shared" si="49"/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1650</v>
      </c>
      <c r="B1557" s="40" t="s">
        <v>1534</v>
      </c>
      <c r="C1557" s="41" t="s">
        <v>1535</v>
      </c>
      <c r="D1557" s="25">
        <f t="shared" si="48"/>
        <v>0</v>
      </c>
      <c r="E1557" s="35">
        <f t="shared" si="49"/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1650</v>
      </c>
      <c r="B1558" s="40" t="s">
        <v>1536</v>
      </c>
      <c r="C1558" s="41" t="s">
        <v>1537</v>
      </c>
      <c r="D1558" s="25">
        <f t="shared" si="48"/>
        <v>0</v>
      </c>
      <c r="E1558" s="35">
        <f t="shared" si="49"/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1650</v>
      </c>
      <c r="B1559" s="40" t="s">
        <v>1538</v>
      </c>
      <c r="C1559" s="41" t="s">
        <v>1539</v>
      </c>
      <c r="D1559" s="25">
        <f t="shared" si="48"/>
        <v>0</v>
      </c>
      <c r="E1559" s="35">
        <f t="shared" si="49"/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1650</v>
      </c>
      <c r="B1560" s="40" t="s">
        <v>1540</v>
      </c>
      <c r="C1560" s="41" t="s">
        <v>1541</v>
      </c>
      <c r="D1560" s="25">
        <f t="shared" si="48"/>
        <v>0</v>
      </c>
      <c r="E1560" s="35">
        <f t="shared" si="49"/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1650</v>
      </c>
      <c r="B1561" s="40" t="s">
        <v>1542</v>
      </c>
      <c r="C1561" s="41" t="s">
        <v>1543</v>
      </c>
      <c r="D1561" s="25">
        <f t="shared" si="48"/>
        <v>0</v>
      </c>
      <c r="E1561" s="35">
        <f t="shared" si="49"/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1650</v>
      </c>
      <c r="B1562" s="40" t="s">
        <v>1544</v>
      </c>
      <c r="C1562" s="41" t="s">
        <v>1545</v>
      </c>
      <c r="D1562" s="25">
        <f t="shared" si="48"/>
        <v>0</v>
      </c>
      <c r="E1562" s="35">
        <f t="shared" si="49"/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1650</v>
      </c>
      <c r="B1563" s="40" t="s">
        <v>1546</v>
      </c>
      <c r="C1563" s="41" t="s">
        <v>1547</v>
      </c>
      <c r="D1563" s="25">
        <f t="shared" si="48"/>
        <v>0</v>
      </c>
      <c r="E1563" s="35">
        <f t="shared" si="49"/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1650</v>
      </c>
      <c r="B1564" s="40" t="s">
        <v>1548</v>
      </c>
      <c r="C1564" s="41" t="s">
        <v>1549</v>
      </c>
      <c r="D1564" s="25">
        <f t="shared" si="48"/>
        <v>0</v>
      </c>
      <c r="E1564" s="35">
        <f t="shared" si="49"/>
        <v>0</v>
      </c>
      <c r="F1564" s="31"/>
      <c r="G1564" s="32"/>
      <c r="H1564" s="22"/>
      <c r="I1564" s="22"/>
      <c r="J1564" s="49"/>
      <c r="K1564" s="50"/>
      <c r="L1564" s="22"/>
      <c r="M1564" s="22"/>
      <c r="N1564" s="49"/>
      <c r="O1564" s="50"/>
      <c r="P1564" s="22"/>
      <c r="Q1564" s="22"/>
      <c r="R1564" s="49"/>
      <c r="S1564" s="50"/>
      <c r="T1564" s="22"/>
      <c r="U1564" s="22"/>
      <c r="V1564" s="49"/>
      <c r="W1564" s="50"/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1650</v>
      </c>
      <c r="B1565" s="40" t="s">
        <v>1550</v>
      </c>
      <c r="C1565" s="41" t="s">
        <v>1551</v>
      </c>
      <c r="D1565" s="25">
        <f t="shared" si="48"/>
        <v>0</v>
      </c>
      <c r="E1565" s="35">
        <f t="shared" si="49"/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1650</v>
      </c>
      <c r="B1566" s="40" t="s">
        <v>1552</v>
      </c>
      <c r="C1566" s="41" t="s">
        <v>1553</v>
      </c>
      <c r="D1566" s="25">
        <f t="shared" si="48"/>
        <v>4000</v>
      </c>
      <c r="E1566" s="35">
        <f t="shared" si="49"/>
        <v>0</v>
      </c>
      <c r="F1566" s="31">
        <v>4000</v>
      </c>
      <c r="G1566" s="32">
        <v>0</v>
      </c>
      <c r="H1566" s="22">
        <v>0</v>
      </c>
      <c r="I1566" s="22">
        <v>0</v>
      </c>
      <c r="J1566" s="49">
        <v>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/>
      <c r="S1566" s="50"/>
      <c r="T1566" s="22"/>
      <c r="U1566" s="22"/>
      <c r="V1566" s="49"/>
      <c r="W1566" s="50"/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1650</v>
      </c>
      <c r="B1567" s="40" t="s">
        <v>1554</v>
      </c>
      <c r="C1567" s="41" t="s">
        <v>1555</v>
      </c>
      <c r="D1567" s="25">
        <f t="shared" si="48"/>
        <v>0</v>
      </c>
      <c r="E1567" s="35">
        <f t="shared" si="49"/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1650</v>
      </c>
      <c r="B1568" s="40" t="s">
        <v>1556</v>
      </c>
      <c r="C1568" s="41" t="s">
        <v>1557</v>
      </c>
      <c r="D1568" s="25">
        <f t="shared" si="48"/>
        <v>0</v>
      </c>
      <c r="E1568" s="35">
        <f t="shared" si="49"/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1650</v>
      </c>
      <c r="B1569" s="40" t="s">
        <v>1558</v>
      </c>
      <c r="C1569" s="41" t="s">
        <v>1559</v>
      </c>
      <c r="D1569" s="25">
        <f t="shared" si="48"/>
        <v>0</v>
      </c>
      <c r="E1569" s="35">
        <f t="shared" si="49"/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22"/>
      <c r="Q1569" s="22"/>
      <c r="R1569" s="49"/>
      <c r="S1569" s="50"/>
      <c r="T1569" s="22"/>
      <c r="U1569" s="22"/>
      <c r="V1569" s="49"/>
      <c r="W1569" s="50"/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1650</v>
      </c>
      <c r="B1570" s="40" t="s">
        <v>1560</v>
      </c>
      <c r="C1570" s="41" t="s">
        <v>1561</v>
      </c>
      <c r="D1570" s="25">
        <f t="shared" si="48"/>
        <v>0</v>
      </c>
      <c r="E1570" s="35">
        <f t="shared" si="49"/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19"/>
      <c r="Q1570" s="19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1650</v>
      </c>
      <c r="B1571" s="40" t="s">
        <v>1562</v>
      </c>
      <c r="C1571" s="41" t="s">
        <v>1563</v>
      </c>
      <c r="D1571" s="25">
        <f t="shared" si="48"/>
        <v>116722.52</v>
      </c>
      <c r="E1571" s="35">
        <f t="shared" si="49"/>
        <v>0</v>
      </c>
      <c r="F1571" s="31">
        <v>116722.52</v>
      </c>
      <c r="G1571" s="32">
        <v>0</v>
      </c>
      <c r="H1571" s="22">
        <v>0</v>
      </c>
      <c r="I1571" s="22">
        <v>0</v>
      </c>
      <c r="J1571" s="49">
        <v>0</v>
      </c>
      <c r="K1571" s="50">
        <v>0</v>
      </c>
      <c r="L1571" s="22">
        <v>0</v>
      </c>
      <c r="M1571" s="22">
        <v>0</v>
      </c>
      <c r="N1571" s="49">
        <v>0</v>
      </c>
      <c r="O1571" s="50">
        <v>0</v>
      </c>
      <c r="P1571" s="22">
        <v>0</v>
      </c>
      <c r="Q1571" s="22">
        <v>0</v>
      </c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1650</v>
      </c>
      <c r="B1572" s="40" t="s">
        <v>1564</v>
      </c>
      <c r="C1572" s="41" t="s">
        <v>1565</v>
      </c>
      <c r="D1572" s="25">
        <f t="shared" si="48"/>
        <v>13750</v>
      </c>
      <c r="E1572" s="35">
        <f t="shared" si="49"/>
        <v>0</v>
      </c>
      <c r="F1572" s="31"/>
      <c r="G1572" s="32"/>
      <c r="H1572" s="22"/>
      <c r="I1572" s="22"/>
      <c r="J1572" s="49"/>
      <c r="K1572" s="50"/>
      <c r="L1572" s="22">
        <v>13750</v>
      </c>
      <c r="M1572" s="22">
        <v>0</v>
      </c>
      <c r="N1572" s="49">
        <v>0</v>
      </c>
      <c r="O1572" s="50">
        <v>0</v>
      </c>
      <c r="P1572" s="22">
        <v>0</v>
      </c>
      <c r="Q1572" s="22">
        <v>0</v>
      </c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1650</v>
      </c>
      <c r="B1573" s="40" t="s">
        <v>1566</v>
      </c>
      <c r="C1573" s="41" t="s">
        <v>1567</v>
      </c>
      <c r="D1573" s="25">
        <f t="shared" si="48"/>
        <v>0</v>
      </c>
      <c r="E1573" s="35">
        <f t="shared" si="49"/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1650</v>
      </c>
      <c r="B1574" s="40" t="s">
        <v>1568</v>
      </c>
      <c r="C1574" s="41" t="s">
        <v>1569</v>
      </c>
      <c r="D1574" s="25">
        <f t="shared" si="48"/>
        <v>0</v>
      </c>
      <c r="E1574" s="35">
        <f t="shared" si="49"/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1650</v>
      </c>
      <c r="B1575" s="40" t="s">
        <v>1570</v>
      </c>
      <c r="C1575" s="41" t="s">
        <v>1571</v>
      </c>
      <c r="D1575" s="25">
        <f t="shared" si="48"/>
        <v>2003920</v>
      </c>
      <c r="E1575" s="35">
        <f t="shared" si="49"/>
        <v>0</v>
      </c>
      <c r="F1575" s="31"/>
      <c r="G1575" s="32"/>
      <c r="H1575" s="22">
        <v>426960</v>
      </c>
      <c r="I1575" s="22">
        <v>0</v>
      </c>
      <c r="J1575" s="49">
        <v>0</v>
      </c>
      <c r="K1575" s="50">
        <v>0</v>
      </c>
      <c r="L1575" s="22">
        <v>426960</v>
      </c>
      <c r="M1575" s="22">
        <v>0</v>
      </c>
      <c r="N1575" s="49">
        <v>0</v>
      </c>
      <c r="O1575" s="50">
        <v>0</v>
      </c>
      <c r="P1575" s="22">
        <v>1150000</v>
      </c>
      <c r="Q1575" s="22">
        <v>0</v>
      </c>
      <c r="R1575" s="49"/>
      <c r="S1575" s="50"/>
      <c r="T1575" s="22"/>
      <c r="U1575" s="22"/>
      <c r="V1575" s="49"/>
      <c r="W1575" s="50"/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1650</v>
      </c>
      <c r="B1576" s="40" t="s">
        <v>1572</v>
      </c>
      <c r="C1576" s="41" t="s">
        <v>1573</v>
      </c>
      <c r="D1576" s="25">
        <f t="shared" si="48"/>
        <v>0</v>
      </c>
      <c r="E1576" s="35">
        <f t="shared" si="49"/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1651</v>
      </c>
      <c r="B1577" s="40" t="s">
        <v>5</v>
      </c>
      <c r="C1577" s="41" t="s">
        <v>6</v>
      </c>
      <c r="D1577" s="25">
        <f t="shared" si="48"/>
        <v>2306554.31</v>
      </c>
      <c r="E1577" s="35">
        <f t="shared" si="49"/>
        <v>2306554.31</v>
      </c>
      <c r="F1577" s="29">
        <v>221167</v>
      </c>
      <c r="G1577" s="30">
        <v>221167</v>
      </c>
      <c r="H1577" s="19">
        <v>217859</v>
      </c>
      <c r="I1577" s="19">
        <v>217859</v>
      </c>
      <c r="J1577" s="47">
        <v>188657</v>
      </c>
      <c r="K1577" s="48">
        <v>188657</v>
      </c>
      <c r="L1577" s="19">
        <v>338784</v>
      </c>
      <c r="M1577" s="19">
        <v>338784</v>
      </c>
      <c r="N1577" s="47">
        <v>495514</v>
      </c>
      <c r="O1577" s="48">
        <v>495514</v>
      </c>
      <c r="P1577" s="22">
        <v>844573.31</v>
      </c>
      <c r="Q1577" s="22">
        <v>844573.31</v>
      </c>
      <c r="R1577" s="47"/>
      <c r="S1577" s="48"/>
      <c r="T1577" s="19"/>
      <c r="U1577" s="19"/>
      <c r="V1577" s="47"/>
      <c r="W1577" s="48"/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1651</v>
      </c>
      <c r="B1578" s="40" t="s">
        <v>7</v>
      </c>
      <c r="C1578" s="41" t="s">
        <v>8</v>
      </c>
      <c r="D1578" s="25">
        <f t="shared" si="48"/>
        <v>0</v>
      </c>
      <c r="E1578" s="35">
        <f t="shared" si="49"/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22"/>
      <c r="Q1578" s="22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1651</v>
      </c>
      <c r="B1579" s="40" t="s">
        <v>9</v>
      </c>
      <c r="C1579" s="41" t="s">
        <v>10</v>
      </c>
      <c r="D1579" s="25">
        <f t="shared" si="48"/>
        <v>0</v>
      </c>
      <c r="E1579" s="35">
        <f t="shared" si="49"/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19"/>
      <c r="Q1579" s="19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1651</v>
      </c>
      <c r="B1580" s="40" t="s">
        <v>11</v>
      </c>
      <c r="C1580" s="41" t="s">
        <v>12</v>
      </c>
      <c r="D1580" s="25">
        <f t="shared" si="48"/>
        <v>0</v>
      </c>
      <c r="E1580" s="35">
        <f t="shared" si="49"/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1651</v>
      </c>
      <c r="B1581" s="40" t="s">
        <v>13</v>
      </c>
      <c r="C1581" s="41" t="s">
        <v>14</v>
      </c>
      <c r="D1581" s="25">
        <f t="shared" si="48"/>
        <v>0</v>
      </c>
      <c r="E1581" s="35">
        <f t="shared" si="49"/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1651</v>
      </c>
      <c r="B1582" s="40" t="s">
        <v>15</v>
      </c>
      <c r="C1582" s="41" t="s">
        <v>16</v>
      </c>
      <c r="D1582" s="25">
        <f t="shared" si="48"/>
        <v>0</v>
      </c>
      <c r="E1582" s="35">
        <f t="shared" si="49"/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/>
      <c r="Q1582" s="22"/>
      <c r="R1582" s="49"/>
      <c r="S1582" s="50"/>
      <c r="T1582" s="22"/>
      <c r="U1582" s="22"/>
      <c r="V1582" s="49"/>
      <c r="W1582" s="50"/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1651</v>
      </c>
      <c r="B1583" s="40" t="s">
        <v>17</v>
      </c>
      <c r="C1583" s="41" t="s">
        <v>18</v>
      </c>
      <c r="D1583" s="25">
        <f t="shared" si="48"/>
        <v>0</v>
      </c>
      <c r="E1583" s="35">
        <f t="shared" si="49"/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1651</v>
      </c>
      <c r="B1584" s="40" t="s">
        <v>19</v>
      </c>
      <c r="C1584" s="41" t="s">
        <v>20</v>
      </c>
      <c r="D1584" s="25">
        <f t="shared" si="48"/>
        <v>0</v>
      </c>
      <c r="E1584" s="35">
        <f t="shared" si="49"/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1651</v>
      </c>
      <c r="B1585" s="40" t="s">
        <v>21</v>
      </c>
      <c r="C1585" s="41" t="s">
        <v>22</v>
      </c>
      <c r="D1585" s="25">
        <f t="shared" si="48"/>
        <v>131140.79999999999</v>
      </c>
      <c r="E1585" s="35">
        <f t="shared" si="49"/>
        <v>131140.79999999999</v>
      </c>
      <c r="F1585" s="29">
        <v>6420</v>
      </c>
      <c r="G1585" s="30">
        <v>6420</v>
      </c>
      <c r="H1585" s="19">
        <v>124720.8</v>
      </c>
      <c r="I1585" s="19">
        <v>124720.8</v>
      </c>
      <c r="J1585" s="47"/>
      <c r="K1585" s="48"/>
      <c r="L1585" s="19"/>
      <c r="M1585" s="19"/>
      <c r="N1585" s="47"/>
      <c r="O1585" s="48"/>
      <c r="P1585" s="22"/>
      <c r="Q1585" s="22"/>
      <c r="R1585" s="47"/>
      <c r="S1585" s="48"/>
      <c r="T1585" s="19"/>
      <c r="U1585" s="19"/>
      <c r="V1585" s="47"/>
      <c r="W1585" s="48"/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1651</v>
      </c>
      <c r="B1586" s="40" t="s">
        <v>23</v>
      </c>
      <c r="C1586" s="41" t="s">
        <v>24</v>
      </c>
      <c r="D1586" s="25">
        <f t="shared" si="48"/>
        <v>0</v>
      </c>
      <c r="E1586" s="35">
        <f t="shared" si="49"/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22"/>
      <c r="Q1586" s="22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1651</v>
      </c>
      <c r="B1587" s="40" t="s">
        <v>25</v>
      </c>
      <c r="C1587" s="41" t="s">
        <v>26</v>
      </c>
      <c r="D1587" s="25">
        <f t="shared" si="48"/>
        <v>0</v>
      </c>
      <c r="E1587" s="35">
        <f t="shared" si="49"/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19"/>
      <c r="Q1587" s="19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1651</v>
      </c>
      <c r="B1588" s="40" t="s">
        <v>27</v>
      </c>
      <c r="C1588" s="41" t="s">
        <v>28</v>
      </c>
      <c r="D1588" s="25">
        <f t="shared" si="48"/>
        <v>0</v>
      </c>
      <c r="E1588" s="35">
        <f t="shared" si="49"/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1651</v>
      </c>
      <c r="B1589" s="40" t="s">
        <v>29</v>
      </c>
      <c r="C1589" s="41" t="s">
        <v>30</v>
      </c>
      <c r="D1589" s="25">
        <f t="shared" si="48"/>
        <v>0</v>
      </c>
      <c r="E1589" s="35">
        <f t="shared" si="49"/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1651</v>
      </c>
      <c r="B1590" s="40" t="s">
        <v>31</v>
      </c>
      <c r="C1590" s="41" t="s">
        <v>32</v>
      </c>
      <c r="D1590" s="25">
        <f t="shared" si="48"/>
        <v>0</v>
      </c>
      <c r="E1590" s="35">
        <f t="shared" si="49"/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1651</v>
      </c>
      <c r="B1591" s="40" t="s">
        <v>33</v>
      </c>
      <c r="C1591" s="41" t="s">
        <v>34</v>
      </c>
      <c r="D1591" s="25">
        <f t="shared" si="48"/>
        <v>0</v>
      </c>
      <c r="E1591" s="35">
        <f t="shared" si="49"/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1651</v>
      </c>
      <c r="B1592" s="40" t="s">
        <v>35</v>
      </c>
      <c r="C1592" s="41" t="s">
        <v>36</v>
      </c>
      <c r="D1592" s="25">
        <f t="shared" si="48"/>
        <v>0</v>
      </c>
      <c r="E1592" s="35">
        <f t="shared" si="49"/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1651</v>
      </c>
      <c r="B1593" s="40" t="s">
        <v>37</v>
      </c>
      <c r="C1593" s="41" t="s">
        <v>38</v>
      </c>
      <c r="D1593" s="25">
        <f t="shared" si="48"/>
        <v>55024388.010000005</v>
      </c>
      <c r="E1593" s="35">
        <f t="shared" si="49"/>
        <v>43175469.289999999</v>
      </c>
      <c r="F1593" s="29">
        <v>20862144.940000001</v>
      </c>
      <c r="G1593" s="30">
        <v>8627514.3100000005</v>
      </c>
      <c r="H1593" s="19">
        <v>3527590.22</v>
      </c>
      <c r="I1593" s="19">
        <v>5824167.04</v>
      </c>
      <c r="J1593" s="47">
        <v>1825739.54</v>
      </c>
      <c r="K1593" s="48">
        <v>3953746.81</v>
      </c>
      <c r="L1593" s="19">
        <v>2128407.31</v>
      </c>
      <c r="M1593" s="19">
        <v>6218251.29</v>
      </c>
      <c r="N1593" s="47">
        <v>9646945.8000000007</v>
      </c>
      <c r="O1593" s="48">
        <v>6187158.5599999996</v>
      </c>
      <c r="P1593" s="22">
        <v>17033560.199999999</v>
      </c>
      <c r="Q1593" s="22">
        <v>12364631.279999999</v>
      </c>
      <c r="R1593" s="47"/>
      <c r="S1593" s="48"/>
      <c r="T1593" s="19"/>
      <c r="U1593" s="19"/>
      <c r="V1593" s="47"/>
      <c r="W1593" s="48"/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1651</v>
      </c>
      <c r="B1594" s="40" t="s">
        <v>39</v>
      </c>
      <c r="C1594" s="41" t="s">
        <v>40</v>
      </c>
      <c r="D1594" s="25">
        <f t="shared" si="48"/>
        <v>8517202.8000000007</v>
      </c>
      <c r="E1594" s="35">
        <f t="shared" si="49"/>
        <v>4260386.6399999997</v>
      </c>
      <c r="F1594" s="29">
        <v>3621262.15</v>
      </c>
      <c r="G1594" s="30">
        <v>436935.7</v>
      </c>
      <c r="H1594" s="19">
        <v>73769.649999999994</v>
      </c>
      <c r="I1594" s="19">
        <v>1410267.42</v>
      </c>
      <c r="J1594" s="47">
        <v>9600</v>
      </c>
      <c r="K1594" s="48">
        <v>345032.6</v>
      </c>
      <c r="L1594" s="19">
        <v>782781</v>
      </c>
      <c r="M1594" s="19">
        <v>1645522.63</v>
      </c>
      <c r="N1594" s="47">
        <v>2424400</v>
      </c>
      <c r="O1594" s="48">
        <v>165573.44</v>
      </c>
      <c r="P1594" s="22">
        <v>1605390</v>
      </c>
      <c r="Q1594" s="22">
        <v>257054.85</v>
      </c>
      <c r="R1594" s="47"/>
      <c r="S1594" s="48"/>
      <c r="T1594" s="19"/>
      <c r="U1594" s="19"/>
      <c r="V1594" s="47"/>
      <c r="W1594" s="48"/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1651</v>
      </c>
      <c r="B1595" s="40" t="s">
        <v>41</v>
      </c>
      <c r="C1595" s="41" t="s">
        <v>42</v>
      </c>
      <c r="D1595" s="25">
        <f t="shared" si="48"/>
        <v>728650</v>
      </c>
      <c r="E1595" s="35">
        <f t="shared" si="49"/>
        <v>1985824.96</v>
      </c>
      <c r="F1595" s="29">
        <v>0</v>
      </c>
      <c r="G1595" s="30">
        <v>830124.96</v>
      </c>
      <c r="H1595" s="22">
        <v>100000</v>
      </c>
      <c r="I1595" s="22">
        <v>604150</v>
      </c>
      <c r="J1595" s="49">
        <v>238400</v>
      </c>
      <c r="K1595" s="50">
        <v>14850</v>
      </c>
      <c r="L1595" s="22">
        <v>116200</v>
      </c>
      <c r="M1595" s="22">
        <v>243800</v>
      </c>
      <c r="N1595" s="49">
        <v>14850</v>
      </c>
      <c r="O1595" s="50">
        <v>5400</v>
      </c>
      <c r="P1595" s="19">
        <v>259200</v>
      </c>
      <c r="Q1595" s="19">
        <v>287500</v>
      </c>
      <c r="R1595" s="49"/>
      <c r="S1595" s="50"/>
      <c r="T1595" s="22"/>
      <c r="U1595" s="22"/>
      <c r="V1595" s="49"/>
      <c r="W1595" s="50"/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1651</v>
      </c>
      <c r="B1596" s="40" t="s">
        <v>43</v>
      </c>
      <c r="C1596" s="41" t="s">
        <v>44</v>
      </c>
      <c r="D1596" s="25">
        <f t="shared" si="48"/>
        <v>3247427.03</v>
      </c>
      <c r="E1596" s="35">
        <f t="shared" si="49"/>
        <v>0</v>
      </c>
      <c r="F1596" s="29"/>
      <c r="G1596" s="30"/>
      <c r="H1596" s="22"/>
      <c r="I1596" s="22"/>
      <c r="J1596" s="49"/>
      <c r="K1596" s="50"/>
      <c r="L1596" s="22"/>
      <c r="M1596" s="22"/>
      <c r="N1596" s="49"/>
      <c r="O1596" s="50"/>
      <c r="P1596" s="19">
        <v>3247427.03</v>
      </c>
      <c r="Q1596" s="19">
        <v>0</v>
      </c>
      <c r="R1596" s="49"/>
      <c r="S1596" s="50"/>
      <c r="T1596" s="22"/>
      <c r="U1596" s="22"/>
      <c r="V1596" s="49"/>
      <c r="W1596" s="50"/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1651</v>
      </c>
      <c r="B1597" s="40" t="s">
        <v>45</v>
      </c>
      <c r="C1597" s="41" t="s">
        <v>46</v>
      </c>
      <c r="D1597" s="25">
        <f t="shared" si="48"/>
        <v>0</v>
      </c>
      <c r="E1597" s="35">
        <f t="shared" si="49"/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1651</v>
      </c>
      <c r="B1598" s="40" t="s">
        <v>47</v>
      </c>
      <c r="C1598" s="41" t="s">
        <v>48</v>
      </c>
      <c r="D1598" s="25">
        <f t="shared" si="48"/>
        <v>0</v>
      </c>
      <c r="E1598" s="35">
        <f t="shared" si="49"/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1651</v>
      </c>
      <c r="B1599" s="40" t="s">
        <v>49</v>
      </c>
      <c r="C1599" s="41" t="s">
        <v>50</v>
      </c>
      <c r="D1599" s="25">
        <f t="shared" si="48"/>
        <v>0</v>
      </c>
      <c r="E1599" s="35">
        <f t="shared" si="49"/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1651</v>
      </c>
      <c r="B1600" s="40" t="s">
        <v>51</v>
      </c>
      <c r="C1600" s="41" t="s">
        <v>52</v>
      </c>
      <c r="D1600" s="25">
        <f t="shared" si="48"/>
        <v>434958</v>
      </c>
      <c r="E1600" s="35">
        <f t="shared" si="49"/>
        <v>393180</v>
      </c>
      <c r="F1600" s="29">
        <v>208872</v>
      </c>
      <c r="G1600" s="30">
        <v>23662</v>
      </c>
      <c r="H1600" s="19">
        <v>14376</v>
      </c>
      <c r="I1600" s="19">
        <v>215872</v>
      </c>
      <c r="J1600" s="47">
        <v>61200</v>
      </c>
      <c r="K1600" s="48">
        <v>7376</v>
      </c>
      <c r="L1600" s="19">
        <v>45170</v>
      </c>
      <c r="M1600" s="19">
        <v>27520</v>
      </c>
      <c r="N1600" s="47">
        <v>30300</v>
      </c>
      <c r="O1600" s="48">
        <v>90960</v>
      </c>
      <c r="P1600" s="22">
        <v>75040</v>
      </c>
      <c r="Q1600" s="22">
        <v>27790</v>
      </c>
      <c r="R1600" s="47"/>
      <c r="S1600" s="48"/>
      <c r="T1600" s="19"/>
      <c r="U1600" s="19"/>
      <c r="V1600" s="47"/>
      <c r="W1600" s="48"/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1651</v>
      </c>
      <c r="B1601" s="40" t="s">
        <v>53</v>
      </c>
      <c r="C1601" s="41" t="s">
        <v>54</v>
      </c>
      <c r="D1601" s="25">
        <f t="shared" si="48"/>
        <v>0</v>
      </c>
      <c r="E1601" s="35">
        <f t="shared" si="49"/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22"/>
      <c r="Q1601" s="22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1651</v>
      </c>
      <c r="B1602" s="40" t="s">
        <v>55</v>
      </c>
      <c r="C1602" s="41" t="s">
        <v>56</v>
      </c>
      <c r="D1602" s="25">
        <f t="shared" si="48"/>
        <v>0</v>
      </c>
      <c r="E1602" s="35">
        <f t="shared" si="49"/>
        <v>0</v>
      </c>
      <c r="F1602" s="29"/>
      <c r="G1602" s="30"/>
      <c r="H1602" s="22"/>
      <c r="I1602" s="22"/>
      <c r="J1602" s="49"/>
      <c r="K1602" s="50"/>
      <c r="L1602" s="22"/>
      <c r="M1602" s="22"/>
      <c r="N1602" s="49"/>
      <c r="O1602" s="50"/>
      <c r="P1602" s="19"/>
      <c r="Q1602" s="19"/>
      <c r="R1602" s="49"/>
      <c r="S1602" s="50"/>
      <c r="T1602" s="22"/>
      <c r="U1602" s="22"/>
      <c r="V1602" s="49"/>
      <c r="W1602" s="50"/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1651</v>
      </c>
      <c r="B1603" s="40" t="s">
        <v>57</v>
      </c>
      <c r="C1603" s="41" t="s">
        <v>58</v>
      </c>
      <c r="D1603" s="25">
        <f t="shared" si="48"/>
        <v>0</v>
      </c>
      <c r="E1603" s="35">
        <f t="shared" si="49"/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1651</v>
      </c>
      <c r="B1604" s="40" t="s">
        <v>59</v>
      </c>
      <c r="C1604" s="41" t="s">
        <v>60</v>
      </c>
      <c r="D1604" s="25">
        <f t="shared" ref="D1604:D1667" si="50">F1604+H1604+J1604+L1604+N1604+P1604+R1604+T1604+V1604+X1604+Z1604+AB1604</f>
        <v>0</v>
      </c>
      <c r="E1604" s="35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1651</v>
      </c>
      <c r="B1605" s="40" t="s">
        <v>61</v>
      </c>
      <c r="C1605" s="41" t="s">
        <v>62</v>
      </c>
      <c r="D1605" s="25">
        <f t="shared" si="50"/>
        <v>0</v>
      </c>
      <c r="E1605" s="35">
        <f t="shared" si="51"/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1651</v>
      </c>
      <c r="B1606" s="40" t="s">
        <v>63</v>
      </c>
      <c r="C1606" s="41" t="s">
        <v>64</v>
      </c>
      <c r="D1606" s="25">
        <f t="shared" si="50"/>
        <v>0</v>
      </c>
      <c r="E1606" s="35">
        <f t="shared" si="51"/>
        <v>3351832.13</v>
      </c>
      <c r="F1606" s="29">
        <v>0</v>
      </c>
      <c r="G1606" s="30">
        <v>3351832.13</v>
      </c>
      <c r="H1606" s="19"/>
      <c r="I1606" s="19"/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1651</v>
      </c>
      <c r="B1607" s="40" t="s">
        <v>65</v>
      </c>
      <c r="C1607" s="41" t="s">
        <v>66</v>
      </c>
      <c r="D1607" s="25">
        <f t="shared" si="50"/>
        <v>0</v>
      </c>
      <c r="E1607" s="35">
        <f t="shared" si="51"/>
        <v>0</v>
      </c>
      <c r="F1607" s="29"/>
      <c r="G1607" s="30"/>
      <c r="H1607" s="19"/>
      <c r="I1607" s="19"/>
      <c r="J1607" s="47"/>
      <c r="K1607" s="48"/>
      <c r="L1607" s="19"/>
      <c r="M1607" s="19"/>
      <c r="N1607" s="47"/>
      <c r="O1607" s="48"/>
      <c r="P1607" s="22"/>
      <c r="Q1607" s="22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1651</v>
      </c>
      <c r="B1608" s="40" t="s">
        <v>67</v>
      </c>
      <c r="C1608" s="41" t="s">
        <v>68</v>
      </c>
      <c r="D1608" s="25">
        <f t="shared" si="50"/>
        <v>0</v>
      </c>
      <c r="E1608" s="35">
        <f t="shared" si="51"/>
        <v>0</v>
      </c>
      <c r="F1608" s="29"/>
      <c r="G1608" s="30"/>
      <c r="H1608" s="22"/>
      <c r="I1608" s="22"/>
      <c r="J1608" s="49"/>
      <c r="K1608" s="50"/>
      <c r="L1608" s="22"/>
      <c r="M1608" s="22"/>
      <c r="N1608" s="49"/>
      <c r="O1608" s="50"/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1651</v>
      </c>
      <c r="B1609" s="40" t="s">
        <v>69</v>
      </c>
      <c r="C1609" s="41" t="s">
        <v>70</v>
      </c>
      <c r="D1609" s="25">
        <f t="shared" si="50"/>
        <v>174147.18</v>
      </c>
      <c r="E1609" s="35">
        <f t="shared" si="51"/>
        <v>156193</v>
      </c>
      <c r="F1609" s="29">
        <v>19377.080000000002</v>
      </c>
      <c r="G1609" s="30">
        <v>0</v>
      </c>
      <c r="H1609" s="19">
        <v>59040.61</v>
      </c>
      <c r="I1609" s="19">
        <v>43377.33</v>
      </c>
      <c r="J1609" s="47">
        <v>18329.849999999999</v>
      </c>
      <c r="K1609" s="48">
        <v>49363.94</v>
      </c>
      <c r="L1609" s="19">
        <v>9797.51</v>
      </c>
      <c r="M1609" s="19">
        <v>36766.730000000003</v>
      </c>
      <c r="N1609" s="47">
        <v>42864.82</v>
      </c>
      <c r="O1609" s="48">
        <v>9838.32</v>
      </c>
      <c r="P1609" s="19">
        <v>24737.31</v>
      </c>
      <c r="Q1609" s="19">
        <v>16846.68</v>
      </c>
      <c r="R1609" s="47"/>
      <c r="S1609" s="48"/>
      <c r="T1609" s="19"/>
      <c r="U1609" s="19"/>
      <c r="V1609" s="47"/>
      <c r="W1609" s="48"/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1651</v>
      </c>
      <c r="B1610" s="40" t="s">
        <v>71</v>
      </c>
      <c r="C1610" s="41" t="s">
        <v>72</v>
      </c>
      <c r="D1610" s="25">
        <f t="shared" si="50"/>
        <v>3471640.32</v>
      </c>
      <c r="E1610" s="35">
        <f t="shared" si="51"/>
        <v>2235116.04</v>
      </c>
      <c r="F1610" s="29">
        <v>3471640.32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1043331.86</v>
      </c>
      <c r="N1610" s="49">
        <v>0</v>
      </c>
      <c r="O1610" s="50">
        <v>433387</v>
      </c>
      <c r="P1610" s="22">
        <v>0</v>
      </c>
      <c r="Q1610" s="22">
        <v>758397.18</v>
      </c>
      <c r="R1610" s="49"/>
      <c r="S1610" s="50"/>
      <c r="T1610" s="22"/>
      <c r="U1610" s="22"/>
      <c r="V1610" s="49"/>
      <c r="W1610" s="50"/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1651</v>
      </c>
      <c r="B1611" s="40" t="s">
        <v>73</v>
      </c>
      <c r="C1611" s="41" t="s">
        <v>74</v>
      </c>
      <c r="D1611" s="25">
        <f t="shared" si="50"/>
        <v>1545249.52</v>
      </c>
      <c r="E1611" s="35">
        <f t="shared" si="51"/>
        <v>1545249.52</v>
      </c>
      <c r="F1611" s="29"/>
      <c r="G1611" s="30"/>
      <c r="H1611" s="19">
        <v>362246.29</v>
      </c>
      <c r="I1611" s="19">
        <v>362246.29</v>
      </c>
      <c r="J1611" s="47">
        <v>216501.46</v>
      </c>
      <c r="K1611" s="48">
        <v>216501.46</v>
      </c>
      <c r="L1611" s="19">
        <v>284518.96999999997</v>
      </c>
      <c r="M1611" s="19">
        <v>284518.96999999997</v>
      </c>
      <c r="N1611" s="47">
        <v>346038.63</v>
      </c>
      <c r="O1611" s="48">
        <v>346038.63</v>
      </c>
      <c r="P1611" s="19">
        <v>335944.17</v>
      </c>
      <c r="Q1611" s="19">
        <v>335944.17</v>
      </c>
      <c r="R1611" s="47"/>
      <c r="S1611" s="48"/>
      <c r="T1611" s="19"/>
      <c r="U1611" s="19"/>
      <c r="V1611" s="47"/>
      <c r="W1611" s="48"/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1651</v>
      </c>
      <c r="B1612" s="40" t="s">
        <v>75</v>
      </c>
      <c r="C1612" s="41" t="s">
        <v>76</v>
      </c>
      <c r="D1612" s="25">
        <f t="shared" si="50"/>
        <v>0</v>
      </c>
      <c r="E1612" s="35">
        <f t="shared" si="51"/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22"/>
      <c r="Q1612" s="22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1651</v>
      </c>
      <c r="B1613" s="40" t="s">
        <v>77</v>
      </c>
      <c r="C1613" s="41" t="s">
        <v>78</v>
      </c>
      <c r="D1613" s="25">
        <f t="shared" si="50"/>
        <v>0</v>
      </c>
      <c r="E1613" s="35">
        <f t="shared" si="51"/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19"/>
      <c r="Q1613" s="19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1651</v>
      </c>
      <c r="B1614" s="40" t="s">
        <v>79</v>
      </c>
      <c r="C1614" s="41" t="s">
        <v>80</v>
      </c>
      <c r="D1614" s="25">
        <f t="shared" si="50"/>
        <v>1085838.6000000001</v>
      </c>
      <c r="E1614" s="35">
        <f t="shared" si="51"/>
        <v>1067097</v>
      </c>
      <c r="F1614" s="29">
        <v>222798.75</v>
      </c>
      <c r="G1614" s="30">
        <v>172957</v>
      </c>
      <c r="H1614" s="19">
        <v>172957</v>
      </c>
      <c r="I1614" s="19">
        <v>151096.54999999999</v>
      </c>
      <c r="J1614" s="47">
        <v>151096.54999999999</v>
      </c>
      <c r="K1614" s="48">
        <v>165979.25</v>
      </c>
      <c r="L1614" s="19">
        <v>165979.25</v>
      </c>
      <c r="M1614" s="19">
        <v>180689.05</v>
      </c>
      <c r="N1614" s="47">
        <v>180689.05</v>
      </c>
      <c r="O1614" s="48">
        <v>192318</v>
      </c>
      <c r="P1614" s="22">
        <v>192318</v>
      </c>
      <c r="Q1614" s="22">
        <v>204057.15</v>
      </c>
      <c r="R1614" s="47"/>
      <c r="S1614" s="48"/>
      <c r="T1614" s="19"/>
      <c r="U1614" s="19"/>
      <c r="V1614" s="47"/>
      <c r="W1614" s="48"/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1651</v>
      </c>
      <c r="B1615" s="40" t="s">
        <v>81</v>
      </c>
      <c r="C1615" s="41" t="s">
        <v>82</v>
      </c>
      <c r="D1615" s="25">
        <f t="shared" si="50"/>
        <v>431574.55000000005</v>
      </c>
      <c r="E1615" s="35">
        <f t="shared" si="51"/>
        <v>448001.00000000006</v>
      </c>
      <c r="F1615" s="29">
        <v>75814.75</v>
      </c>
      <c r="G1615" s="30">
        <v>75866.05</v>
      </c>
      <c r="H1615" s="19">
        <v>75866.05</v>
      </c>
      <c r="I1615" s="19">
        <v>64087.95</v>
      </c>
      <c r="J1615" s="47">
        <v>64087.95</v>
      </c>
      <c r="K1615" s="48">
        <v>64087.95</v>
      </c>
      <c r="L1615" s="19">
        <v>64087.95</v>
      </c>
      <c r="M1615" s="19">
        <v>67279.95</v>
      </c>
      <c r="N1615" s="47">
        <v>67279.95</v>
      </c>
      <c r="O1615" s="48">
        <v>84437.9</v>
      </c>
      <c r="P1615" s="22">
        <v>84437.9</v>
      </c>
      <c r="Q1615" s="22">
        <v>92241.2</v>
      </c>
      <c r="R1615" s="47"/>
      <c r="S1615" s="48"/>
      <c r="T1615" s="19"/>
      <c r="U1615" s="19"/>
      <c r="V1615" s="47"/>
      <c r="W1615" s="48"/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1651</v>
      </c>
      <c r="B1616" s="40" t="s">
        <v>83</v>
      </c>
      <c r="C1616" s="41" t="s">
        <v>84</v>
      </c>
      <c r="D1616" s="25">
        <f t="shared" si="50"/>
        <v>0</v>
      </c>
      <c r="E1616" s="35">
        <f t="shared" si="51"/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1651</v>
      </c>
      <c r="B1617" s="40" t="s">
        <v>85</v>
      </c>
      <c r="C1617" s="41" t="s">
        <v>86</v>
      </c>
      <c r="D1617" s="25">
        <f t="shared" si="50"/>
        <v>0</v>
      </c>
      <c r="E1617" s="35">
        <f t="shared" si="51"/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19"/>
      <c r="Q1617" s="19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1651</v>
      </c>
      <c r="B1618" s="40" t="s">
        <v>87</v>
      </c>
      <c r="C1618" s="41" t="s">
        <v>88</v>
      </c>
      <c r="D1618" s="25">
        <f t="shared" si="50"/>
        <v>0</v>
      </c>
      <c r="E1618" s="35">
        <f t="shared" si="51"/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1651</v>
      </c>
      <c r="B1619" s="40" t="s">
        <v>89</v>
      </c>
      <c r="C1619" s="41" t="s">
        <v>90</v>
      </c>
      <c r="D1619" s="25">
        <f t="shared" si="50"/>
        <v>0</v>
      </c>
      <c r="E1619" s="35">
        <f t="shared" si="51"/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1651</v>
      </c>
      <c r="B1620" s="40" t="s">
        <v>91</v>
      </c>
      <c r="C1620" s="41" t="s">
        <v>92</v>
      </c>
      <c r="D1620" s="25">
        <f t="shared" si="50"/>
        <v>0</v>
      </c>
      <c r="E1620" s="35">
        <f t="shared" si="51"/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/>
      <c r="W1620" s="50"/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1651</v>
      </c>
      <c r="B1621" s="40" t="s">
        <v>93</v>
      </c>
      <c r="C1621" s="41" t="s">
        <v>94</v>
      </c>
      <c r="D1621" s="25">
        <f t="shared" si="50"/>
        <v>0</v>
      </c>
      <c r="E1621" s="35">
        <f t="shared" si="51"/>
        <v>0</v>
      </c>
      <c r="F1621" s="29"/>
      <c r="G1621" s="30"/>
      <c r="H1621" s="22"/>
      <c r="I1621" s="22"/>
      <c r="J1621" s="49"/>
      <c r="K1621" s="50"/>
      <c r="L1621" s="22"/>
      <c r="M1621" s="22"/>
      <c r="N1621" s="49"/>
      <c r="O1621" s="50"/>
      <c r="P1621" s="22"/>
      <c r="Q1621" s="22"/>
      <c r="R1621" s="49"/>
      <c r="S1621" s="50"/>
      <c r="T1621" s="22"/>
      <c r="U1621" s="22"/>
      <c r="V1621" s="49"/>
      <c r="W1621" s="50"/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1651</v>
      </c>
      <c r="B1622" s="40" t="s">
        <v>95</v>
      </c>
      <c r="C1622" s="41" t="s">
        <v>96</v>
      </c>
      <c r="D1622" s="25">
        <f t="shared" si="50"/>
        <v>0</v>
      </c>
      <c r="E1622" s="35">
        <f t="shared" si="51"/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1651</v>
      </c>
      <c r="B1623" s="40" t="s">
        <v>97</v>
      </c>
      <c r="C1623" s="41" t="s">
        <v>98</v>
      </c>
      <c r="D1623" s="25">
        <f t="shared" si="50"/>
        <v>0</v>
      </c>
      <c r="E1623" s="35">
        <f t="shared" si="51"/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1651</v>
      </c>
      <c r="B1624" s="40" t="s">
        <v>99</v>
      </c>
      <c r="C1624" s="41" t="s">
        <v>100</v>
      </c>
      <c r="D1624" s="25">
        <f t="shared" si="50"/>
        <v>0</v>
      </c>
      <c r="E1624" s="35">
        <f t="shared" si="51"/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1651</v>
      </c>
      <c r="B1625" s="40" t="s">
        <v>101</v>
      </c>
      <c r="C1625" s="41" t="s">
        <v>102</v>
      </c>
      <c r="D1625" s="25">
        <f t="shared" si="50"/>
        <v>0</v>
      </c>
      <c r="E1625" s="35">
        <f t="shared" si="51"/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1651</v>
      </c>
      <c r="B1626" s="40" t="s">
        <v>103</v>
      </c>
      <c r="C1626" s="41" t="s">
        <v>104</v>
      </c>
      <c r="D1626" s="25">
        <f t="shared" si="50"/>
        <v>0</v>
      </c>
      <c r="E1626" s="35">
        <f t="shared" si="51"/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1651</v>
      </c>
      <c r="B1627" s="40" t="s">
        <v>105</v>
      </c>
      <c r="C1627" s="41" t="s">
        <v>106</v>
      </c>
      <c r="D1627" s="25">
        <f t="shared" si="50"/>
        <v>7889</v>
      </c>
      <c r="E1627" s="35">
        <f t="shared" si="51"/>
        <v>7889</v>
      </c>
      <c r="F1627" s="29"/>
      <c r="G1627" s="30"/>
      <c r="H1627" s="19"/>
      <c r="I1627" s="19"/>
      <c r="J1627" s="47"/>
      <c r="K1627" s="48"/>
      <c r="L1627" s="19">
        <v>7889</v>
      </c>
      <c r="M1627" s="19">
        <v>7889</v>
      </c>
      <c r="N1627" s="47"/>
      <c r="O1627" s="48"/>
      <c r="P1627" s="22"/>
      <c r="Q1627" s="22"/>
      <c r="R1627" s="47"/>
      <c r="S1627" s="48"/>
      <c r="T1627" s="19"/>
      <c r="U1627" s="19"/>
      <c r="V1627" s="47"/>
      <c r="W1627" s="48"/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1651</v>
      </c>
      <c r="B1628" s="40" t="s">
        <v>107</v>
      </c>
      <c r="C1628" s="41" t="s">
        <v>108</v>
      </c>
      <c r="D1628" s="25">
        <f t="shared" si="50"/>
        <v>79947</v>
      </c>
      <c r="E1628" s="35">
        <f t="shared" si="51"/>
        <v>99675</v>
      </c>
      <c r="F1628" s="29">
        <v>16192</v>
      </c>
      <c r="G1628" s="30">
        <v>68657</v>
      </c>
      <c r="H1628" s="19">
        <v>7167</v>
      </c>
      <c r="I1628" s="19">
        <v>30178</v>
      </c>
      <c r="J1628" s="47">
        <v>15666</v>
      </c>
      <c r="K1628" s="48">
        <v>0</v>
      </c>
      <c r="L1628" s="19">
        <v>15484</v>
      </c>
      <c r="M1628" s="19">
        <v>0</v>
      </c>
      <c r="N1628" s="47">
        <v>13081</v>
      </c>
      <c r="O1628" s="48">
        <v>840</v>
      </c>
      <c r="P1628" s="22">
        <v>12357</v>
      </c>
      <c r="Q1628" s="22">
        <v>0</v>
      </c>
      <c r="R1628" s="47"/>
      <c r="S1628" s="48"/>
      <c r="T1628" s="19"/>
      <c r="U1628" s="19"/>
      <c r="V1628" s="47"/>
      <c r="W1628" s="48"/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1651</v>
      </c>
      <c r="B1629" s="40" t="s">
        <v>109</v>
      </c>
      <c r="C1629" s="41" t="s">
        <v>110</v>
      </c>
      <c r="D1629" s="25">
        <f t="shared" si="50"/>
        <v>29699</v>
      </c>
      <c r="E1629" s="35">
        <f t="shared" si="51"/>
        <v>12408</v>
      </c>
      <c r="F1629" s="29">
        <v>54</v>
      </c>
      <c r="G1629" s="30">
        <v>0</v>
      </c>
      <c r="H1629" s="19">
        <v>0</v>
      </c>
      <c r="I1629" s="19">
        <v>12398</v>
      </c>
      <c r="J1629" s="47">
        <v>0</v>
      </c>
      <c r="K1629" s="48">
        <v>0</v>
      </c>
      <c r="L1629" s="19">
        <v>3360</v>
      </c>
      <c r="M1629" s="19">
        <v>0</v>
      </c>
      <c r="N1629" s="47">
        <v>18061</v>
      </c>
      <c r="O1629" s="48">
        <v>0</v>
      </c>
      <c r="P1629" s="19">
        <v>8224</v>
      </c>
      <c r="Q1629" s="19">
        <v>10</v>
      </c>
      <c r="R1629" s="47"/>
      <c r="S1629" s="48"/>
      <c r="T1629" s="19"/>
      <c r="U1629" s="19"/>
      <c r="V1629" s="47"/>
      <c r="W1629" s="48"/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1651</v>
      </c>
      <c r="B1630" s="40" t="s">
        <v>111</v>
      </c>
      <c r="C1630" s="41" t="s">
        <v>112</v>
      </c>
      <c r="D1630" s="25">
        <f t="shared" si="50"/>
        <v>80050</v>
      </c>
      <c r="E1630" s="35">
        <f t="shared" si="51"/>
        <v>80050</v>
      </c>
      <c r="F1630" s="29">
        <v>13400</v>
      </c>
      <c r="G1630" s="30">
        <v>13400</v>
      </c>
      <c r="H1630" s="19">
        <v>22950</v>
      </c>
      <c r="I1630" s="19">
        <v>22950</v>
      </c>
      <c r="J1630" s="47">
        <v>14150</v>
      </c>
      <c r="K1630" s="48">
        <v>14150</v>
      </c>
      <c r="L1630" s="19">
        <v>20450</v>
      </c>
      <c r="M1630" s="19">
        <v>20450</v>
      </c>
      <c r="N1630" s="47"/>
      <c r="O1630" s="48"/>
      <c r="P1630" s="19">
        <v>9100</v>
      </c>
      <c r="Q1630" s="19">
        <v>9100</v>
      </c>
      <c r="R1630" s="47"/>
      <c r="S1630" s="48"/>
      <c r="T1630" s="19"/>
      <c r="U1630" s="19"/>
      <c r="V1630" s="47"/>
      <c r="W1630" s="48"/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1651</v>
      </c>
      <c r="B1631" s="40" t="s">
        <v>113</v>
      </c>
      <c r="C1631" s="41" t="s">
        <v>114</v>
      </c>
      <c r="D1631" s="25">
        <f t="shared" si="50"/>
        <v>0</v>
      </c>
      <c r="E1631" s="35">
        <f t="shared" si="51"/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1651</v>
      </c>
      <c r="B1632" s="40" t="s">
        <v>115</v>
      </c>
      <c r="C1632" s="41" t="s">
        <v>116</v>
      </c>
      <c r="D1632" s="25">
        <f t="shared" si="50"/>
        <v>0</v>
      </c>
      <c r="E1632" s="35">
        <f t="shared" si="51"/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19"/>
      <c r="Q1632" s="19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1651</v>
      </c>
      <c r="B1633" s="40" t="s">
        <v>117</v>
      </c>
      <c r="C1633" s="41" t="s">
        <v>118</v>
      </c>
      <c r="D1633" s="25">
        <f t="shared" si="50"/>
        <v>0</v>
      </c>
      <c r="E1633" s="35">
        <f t="shared" si="51"/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1651</v>
      </c>
      <c r="B1634" s="40" t="s">
        <v>119</v>
      </c>
      <c r="C1634" s="41" t="s">
        <v>120</v>
      </c>
      <c r="D1634" s="25">
        <f t="shared" si="50"/>
        <v>0</v>
      </c>
      <c r="E1634" s="35">
        <f t="shared" si="51"/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1651</v>
      </c>
      <c r="B1635" s="40" t="s">
        <v>121</v>
      </c>
      <c r="C1635" s="41" t="s">
        <v>122</v>
      </c>
      <c r="D1635" s="25">
        <f t="shared" si="50"/>
        <v>15794819</v>
      </c>
      <c r="E1635" s="35">
        <f t="shared" si="51"/>
        <v>15794819</v>
      </c>
      <c r="F1635" s="29">
        <v>2219208</v>
      </c>
      <c r="G1635" s="30">
        <v>2219208</v>
      </c>
      <c r="H1635" s="19">
        <v>2080570</v>
      </c>
      <c r="I1635" s="19">
        <v>2080570</v>
      </c>
      <c r="J1635" s="47">
        <v>3051513</v>
      </c>
      <c r="K1635" s="48">
        <v>3051513</v>
      </c>
      <c r="L1635" s="19">
        <v>3497034</v>
      </c>
      <c r="M1635" s="19">
        <v>3497034</v>
      </c>
      <c r="N1635" s="47">
        <v>2235053</v>
      </c>
      <c r="O1635" s="48">
        <v>2235053</v>
      </c>
      <c r="P1635" s="22">
        <v>2711441</v>
      </c>
      <c r="Q1635" s="22">
        <v>2711441</v>
      </c>
      <c r="R1635" s="47"/>
      <c r="S1635" s="48"/>
      <c r="T1635" s="19"/>
      <c r="U1635" s="19"/>
      <c r="V1635" s="47"/>
      <c r="W1635" s="48"/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1651</v>
      </c>
      <c r="B1636" s="40" t="s">
        <v>123</v>
      </c>
      <c r="C1636" s="41" t="s">
        <v>124</v>
      </c>
      <c r="D1636" s="25">
        <f t="shared" si="50"/>
        <v>4449053.5</v>
      </c>
      <c r="E1636" s="35">
        <f t="shared" si="51"/>
        <v>3237545.5</v>
      </c>
      <c r="F1636" s="29">
        <v>771160</v>
      </c>
      <c r="G1636" s="30">
        <v>0</v>
      </c>
      <c r="H1636" s="19">
        <v>515739</v>
      </c>
      <c r="I1636" s="19">
        <v>652851</v>
      </c>
      <c r="J1636" s="47">
        <v>715120</v>
      </c>
      <c r="K1636" s="48">
        <v>515779</v>
      </c>
      <c r="L1636" s="19">
        <v>830124</v>
      </c>
      <c r="M1636" s="19">
        <v>534104</v>
      </c>
      <c r="N1636" s="47">
        <v>677781</v>
      </c>
      <c r="O1636" s="48">
        <v>713626</v>
      </c>
      <c r="P1636" s="22">
        <v>939129.5</v>
      </c>
      <c r="Q1636" s="22">
        <v>821185.5</v>
      </c>
      <c r="R1636" s="47"/>
      <c r="S1636" s="48"/>
      <c r="T1636" s="19"/>
      <c r="U1636" s="19"/>
      <c r="V1636" s="47"/>
      <c r="W1636" s="48"/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1651</v>
      </c>
      <c r="B1637" s="40" t="s">
        <v>125</v>
      </c>
      <c r="C1637" s="41" t="s">
        <v>126</v>
      </c>
      <c r="D1637" s="25">
        <f t="shared" si="50"/>
        <v>33812</v>
      </c>
      <c r="E1637" s="35">
        <f t="shared" si="51"/>
        <v>33812</v>
      </c>
      <c r="F1637" s="29">
        <v>8935</v>
      </c>
      <c r="G1637" s="30">
        <v>8935</v>
      </c>
      <c r="H1637" s="22">
        <v>11795</v>
      </c>
      <c r="I1637" s="22">
        <v>11795</v>
      </c>
      <c r="J1637" s="49">
        <v>85</v>
      </c>
      <c r="K1637" s="50">
        <v>85</v>
      </c>
      <c r="L1637" s="22">
        <v>12997</v>
      </c>
      <c r="M1637" s="22">
        <v>12997</v>
      </c>
      <c r="N1637" s="49"/>
      <c r="O1637" s="50"/>
      <c r="P1637" s="19"/>
      <c r="Q1637" s="19"/>
      <c r="R1637" s="49"/>
      <c r="S1637" s="50"/>
      <c r="T1637" s="22"/>
      <c r="U1637" s="22"/>
      <c r="V1637" s="49"/>
      <c r="W1637" s="50"/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1651</v>
      </c>
      <c r="B1638" s="40" t="s">
        <v>127</v>
      </c>
      <c r="C1638" s="41" t="s">
        <v>128</v>
      </c>
      <c r="D1638" s="25">
        <f t="shared" si="50"/>
        <v>187359</v>
      </c>
      <c r="E1638" s="35">
        <f t="shared" si="51"/>
        <v>268738</v>
      </c>
      <c r="F1638" s="29">
        <v>19777</v>
      </c>
      <c r="G1638" s="30">
        <v>0</v>
      </c>
      <c r="H1638" s="19">
        <v>30719</v>
      </c>
      <c r="I1638" s="19">
        <v>0</v>
      </c>
      <c r="J1638" s="47">
        <v>28597</v>
      </c>
      <c r="K1638" s="48">
        <v>0</v>
      </c>
      <c r="L1638" s="19">
        <v>48276</v>
      </c>
      <c r="M1638" s="19">
        <v>187487</v>
      </c>
      <c r="N1638" s="47">
        <v>16105</v>
      </c>
      <c r="O1638" s="48">
        <v>20637</v>
      </c>
      <c r="P1638" s="19">
        <v>43885</v>
      </c>
      <c r="Q1638" s="19">
        <v>60614</v>
      </c>
      <c r="R1638" s="47"/>
      <c r="S1638" s="48"/>
      <c r="T1638" s="19"/>
      <c r="U1638" s="19"/>
      <c r="V1638" s="47"/>
      <c r="W1638" s="48"/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1651</v>
      </c>
      <c r="B1639" s="40" t="s">
        <v>129</v>
      </c>
      <c r="C1639" s="41" t="s">
        <v>130</v>
      </c>
      <c r="D1639" s="25">
        <f t="shared" si="50"/>
        <v>67019</v>
      </c>
      <c r="E1639" s="35">
        <f t="shared" si="51"/>
        <v>52851</v>
      </c>
      <c r="F1639" s="29">
        <v>14949</v>
      </c>
      <c r="G1639" s="30">
        <v>0</v>
      </c>
      <c r="H1639" s="22">
        <v>8653</v>
      </c>
      <c r="I1639" s="22">
        <v>13017</v>
      </c>
      <c r="J1639" s="49">
        <v>9063</v>
      </c>
      <c r="K1639" s="50">
        <v>13074</v>
      </c>
      <c r="L1639" s="22">
        <v>12839</v>
      </c>
      <c r="M1639" s="22">
        <v>7743</v>
      </c>
      <c r="N1639" s="49">
        <v>9576</v>
      </c>
      <c r="O1639" s="50">
        <v>7518</v>
      </c>
      <c r="P1639" s="22">
        <v>11939</v>
      </c>
      <c r="Q1639" s="22">
        <v>11499</v>
      </c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1651</v>
      </c>
      <c r="B1640" s="40" t="s">
        <v>131</v>
      </c>
      <c r="C1640" s="41" t="s">
        <v>132</v>
      </c>
      <c r="D1640" s="25">
        <f t="shared" si="50"/>
        <v>7565</v>
      </c>
      <c r="E1640" s="35">
        <f t="shared" si="51"/>
        <v>6193</v>
      </c>
      <c r="F1640" s="29">
        <v>596</v>
      </c>
      <c r="G1640" s="30">
        <v>0</v>
      </c>
      <c r="H1640" s="22">
        <v>535</v>
      </c>
      <c r="I1640" s="22">
        <v>2448</v>
      </c>
      <c r="J1640" s="49">
        <v>2270</v>
      </c>
      <c r="K1640" s="50">
        <v>0</v>
      </c>
      <c r="L1640" s="22">
        <v>2614</v>
      </c>
      <c r="M1640" s="22">
        <v>596</v>
      </c>
      <c r="N1640" s="49">
        <v>600</v>
      </c>
      <c r="O1640" s="50">
        <v>0</v>
      </c>
      <c r="P1640" s="19">
        <v>950</v>
      </c>
      <c r="Q1640" s="19">
        <v>3149</v>
      </c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1651</v>
      </c>
      <c r="B1641" s="40" t="s">
        <v>133</v>
      </c>
      <c r="C1641" s="41" t="s">
        <v>134</v>
      </c>
      <c r="D1641" s="25">
        <f t="shared" si="50"/>
        <v>182377</v>
      </c>
      <c r="E1641" s="35">
        <f t="shared" si="51"/>
        <v>137829</v>
      </c>
      <c r="F1641" s="29">
        <v>10888</v>
      </c>
      <c r="G1641" s="30">
        <v>0</v>
      </c>
      <c r="H1641" s="19">
        <v>20280</v>
      </c>
      <c r="I1641" s="19">
        <v>16941</v>
      </c>
      <c r="J1641" s="47">
        <v>38182</v>
      </c>
      <c r="K1641" s="48">
        <v>30052</v>
      </c>
      <c r="L1641" s="19">
        <v>39028</v>
      </c>
      <c r="M1641" s="19">
        <v>30254</v>
      </c>
      <c r="N1641" s="47">
        <v>39709</v>
      </c>
      <c r="O1641" s="48">
        <v>32948</v>
      </c>
      <c r="P1641" s="22">
        <v>34290</v>
      </c>
      <c r="Q1641" s="22">
        <v>27634</v>
      </c>
      <c r="R1641" s="47"/>
      <c r="S1641" s="48"/>
      <c r="T1641" s="19"/>
      <c r="U1641" s="19"/>
      <c r="V1641" s="47"/>
      <c r="W1641" s="48"/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1651</v>
      </c>
      <c r="B1642" s="40" t="s">
        <v>135</v>
      </c>
      <c r="C1642" s="41" t="s">
        <v>136</v>
      </c>
      <c r="D1642" s="25">
        <f t="shared" si="50"/>
        <v>266831.3</v>
      </c>
      <c r="E1642" s="35">
        <f t="shared" si="51"/>
        <v>203774.3</v>
      </c>
      <c r="F1642" s="29">
        <v>35512</v>
      </c>
      <c r="G1642" s="30">
        <v>0</v>
      </c>
      <c r="H1642" s="19">
        <v>42885</v>
      </c>
      <c r="I1642" s="19">
        <v>34375</v>
      </c>
      <c r="J1642" s="47">
        <v>42032.2</v>
      </c>
      <c r="K1642" s="48">
        <v>43152.2</v>
      </c>
      <c r="L1642" s="19">
        <v>36933.1</v>
      </c>
      <c r="M1642" s="19">
        <v>36742.1</v>
      </c>
      <c r="N1642" s="47">
        <v>45792.55</v>
      </c>
      <c r="O1642" s="48">
        <v>29782.55</v>
      </c>
      <c r="P1642" s="22">
        <v>63676.45</v>
      </c>
      <c r="Q1642" s="22">
        <v>59722.45</v>
      </c>
      <c r="R1642" s="47"/>
      <c r="S1642" s="48"/>
      <c r="T1642" s="19"/>
      <c r="U1642" s="19"/>
      <c r="V1642" s="47"/>
      <c r="W1642" s="48"/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1651</v>
      </c>
      <c r="B1643" s="40" t="s">
        <v>137</v>
      </c>
      <c r="C1643" s="41" t="s">
        <v>138</v>
      </c>
      <c r="D1643" s="25">
        <f t="shared" si="50"/>
        <v>0</v>
      </c>
      <c r="E1643" s="35">
        <f t="shared" si="51"/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1651</v>
      </c>
      <c r="B1644" s="40" t="s">
        <v>139</v>
      </c>
      <c r="C1644" s="41" t="s">
        <v>140</v>
      </c>
      <c r="D1644" s="25">
        <f t="shared" si="50"/>
        <v>555762</v>
      </c>
      <c r="E1644" s="35">
        <f t="shared" si="51"/>
        <v>502030.83999999997</v>
      </c>
      <c r="F1644" s="29">
        <v>93437.5</v>
      </c>
      <c r="G1644" s="30">
        <v>54790.05</v>
      </c>
      <c r="H1644" s="19">
        <v>68419.5</v>
      </c>
      <c r="I1644" s="19">
        <v>29772.05</v>
      </c>
      <c r="J1644" s="47">
        <v>93692.5</v>
      </c>
      <c r="K1644" s="48">
        <v>55045.05</v>
      </c>
      <c r="L1644" s="19">
        <v>105886.5</v>
      </c>
      <c r="M1644" s="19">
        <v>68239.05</v>
      </c>
      <c r="N1644" s="47">
        <v>106869.5</v>
      </c>
      <c r="O1644" s="48">
        <v>68222.05</v>
      </c>
      <c r="P1644" s="19">
        <v>87456.5</v>
      </c>
      <c r="Q1644" s="19">
        <v>225962.59</v>
      </c>
      <c r="R1644" s="47"/>
      <c r="S1644" s="48"/>
      <c r="T1644" s="19"/>
      <c r="U1644" s="19"/>
      <c r="V1644" s="47"/>
      <c r="W1644" s="48"/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1651</v>
      </c>
      <c r="B1645" s="40" t="s">
        <v>141</v>
      </c>
      <c r="C1645" s="41" t="s">
        <v>142</v>
      </c>
      <c r="D1645" s="25">
        <f t="shared" si="50"/>
        <v>75182.5</v>
      </c>
      <c r="E1645" s="35">
        <f t="shared" si="51"/>
        <v>61801.210000000006</v>
      </c>
      <c r="F1645" s="29">
        <v>7118.5</v>
      </c>
      <c r="G1645" s="30">
        <v>81.34</v>
      </c>
      <c r="H1645" s="19">
        <v>15803</v>
      </c>
      <c r="I1645" s="19">
        <v>8765.84</v>
      </c>
      <c r="J1645" s="47">
        <v>21332.5</v>
      </c>
      <c r="K1645" s="48">
        <v>14295.34</v>
      </c>
      <c r="L1645" s="19">
        <v>5271</v>
      </c>
      <c r="M1645" s="19">
        <v>0</v>
      </c>
      <c r="N1645" s="47">
        <v>6858.5</v>
      </c>
      <c r="O1645" s="48">
        <v>0</v>
      </c>
      <c r="P1645" s="22">
        <v>18799</v>
      </c>
      <c r="Q1645" s="22">
        <v>38658.69</v>
      </c>
      <c r="R1645" s="47"/>
      <c r="S1645" s="48"/>
      <c r="T1645" s="19"/>
      <c r="U1645" s="19"/>
      <c r="V1645" s="47"/>
      <c r="W1645" s="48"/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1651</v>
      </c>
      <c r="B1646" s="40" t="s">
        <v>143</v>
      </c>
      <c r="C1646" s="41" t="s">
        <v>144</v>
      </c>
      <c r="D1646" s="25">
        <f t="shared" si="50"/>
        <v>0</v>
      </c>
      <c r="E1646" s="35">
        <f t="shared" si="51"/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1651</v>
      </c>
      <c r="B1647" s="40" t="s">
        <v>145</v>
      </c>
      <c r="C1647" s="41" t="s">
        <v>146</v>
      </c>
      <c r="D1647" s="25">
        <f t="shared" si="50"/>
        <v>0</v>
      </c>
      <c r="E1647" s="35">
        <f t="shared" si="51"/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19"/>
      <c r="Q1647" s="19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1651</v>
      </c>
      <c r="B1648" s="40" t="s">
        <v>147</v>
      </c>
      <c r="C1648" s="41" t="s">
        <v>148</v>
      </c>
      <c r="D1648" s="25">
        <f t="shared" si="50"/>
        <v>67214</v>
      </c>
      <c r="E1648" s="35">
        <f t="shared" si="51"/>
        <v>62521</v>
      </c>
      <c r="F1648" s="29">
        <v>13305</v>
      </c>
      <c r="G1648" s="30">
        <v>8375</v>
      </c>
      <c r="H1648" s="19">
        <v>9905</v>
      </c>
      <c r="I1648" s="19">
        <v>10645</v>
      </c>
      <c r="J1648" s="47">
        <v>16554</v>
      </c>
      <c r="K1648" s="48">
        <v>15285</v>
      </c>
      <c r="L1648" s="19">
        <v>11595</v>
      </c>
      <c r="M1648" s="19">
        <v>10369</v>
      </c>
      <c r="N1648" s="47">
        <v>8240</v>
      </c>
      <c r="O1648" s="48">
        <v>7705</v>
      </c>
      <c r="P1648" s="22">
        <v>7615</v>
      </c>
      <c r="Q1648" s="22">
        <v>10142</v>
      </c>
      <c r="R1648" s="47"/>
      <c r="S1648" s="48"/>
      <c r="T1648" s="19"/>
      <c r="U1648" s="19"/>
      <c r="V1648" s="47"/>
      <c r="W1648" s="48"/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1651</v>
      </c>
      <c r="B1649" s="40" t="s">
        <v>149</v>
      </c>
      <c r="C1649" s="41" t="s">
        <v>150</v>
      </c>
      <c r="D1649" s="25">
        <f t="shared" si="50"/>
        <v>44250</v>
      </c>
      <c r="E1649" s="35">
        <f t="shared" si="51"/>
        <v>18814</v>
      </c>
      <c r="F1649" s="29">
        <v>2611</v>
      </c>
      <c r="G1649" s="30">
        <v>0</v>
      </c>
      <c r="H1649" s="22">
        <v>125</v>
      </c>
      <c r="I1649" s="22">
        <v>8463</v>
      </c>
      <c r="J1649" s="49">
        <v>3434</v>
      </c>
      <c r="K1649" s="50">
        <v>0</v>
      </c>
      <c r="L1649" s="22">
        <v>15674</v>
      </c>
      <c r="M1649" s="22">
        <v>10351</v>
      </c>
      <c r="N1649" s="49">
        <v>1215</v>
      </c>
      <c r="O1649" s="50">
        <v>0</v>
      </c>
      <c r="P1649" s="22">
        <v>21191</v>
      </c>
      <c r="Q1649" s="22">
        <v>0</v>
      </c>
      <c r="R1649" s="49"/>
      <c r="S1649" s="50"/>
      <c r="T1649" s="22"/>
      <c r="U1649" s="22"/>
      <c r="V1649" s="49"/>
      <c r="W1649" s="50"/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1651</v>
      </c>
      <c r="B1650" s="40" t="s">
        <v>151</v>
      </c>
      <c r="C1650" s="41" t="s">
        <v>152</v>
      </c>
      <c r="D1650" s="25">
        <f t="shared" si="50"/>
        <v>0</v>
      </c>
      <c r="E1650" s="35">
        <f t="shared" si="51"/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19"/>
      <c r="Q1650" s="19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1651</v>
      </c>
      <c r="B1651" s="40" t="s">
        <v>153</v>
      </c>
      <c r="C1651" s="41" t="s">
        <v>154</v>
      </c>
      <c r="D1651" s="25">
        <f t="shared" si="50"/>
        <v>0</v>
      </c>
      <c r="E1651" s="35">
        <f t="shared" si="51"/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1651</v>
      </c>
      <c r="B1652" s="40" t="s">
        <v>155</v>
      </c>
      <c r="C1652" s="41" t="s">
        <v>156</v>
      </c>
      <c r="D1652" s="25">
        <f t="shared" si="50"/>
        <v>2301627.5</v>
      </c>
      <c r="E1652" s="35">
        <f t="shared" si="51"/>
        <v>2399349</v>
      </c>
      <c r="F1652" s="29">
        <v>360901.5</v>
      </c>
      <c r="G1652" s="30">
        <v>432410</v>
      </c>
      <c r="H1652" s="19">
        <v>376980</v>
      </c>
      <c r="I1652" s="19">
        <v>310513</v>
      </c>
      <c r="J1652" s="47">
        <v>441817.5</v>
      </c>
      <c r="K1652" s="48">
        <v>383787</v>
      </c>
      <c r="L1652" s="19">
        <v>425941.5</v>
      </c>
      <c r="M1652" s="19">
        <v>437160.5</v>
      </c>
      <c r="N1652" s="47">
        <v>386036</v>
      </c>
      <c r="O1652" s="48">
        <v>394024.5</v>
      </c>
      <c r="P1652" s="22">
        <v>309951</v>
      </c>
      <c r="Q1652" s="22">
        <v>441454</v>
      </c>
      <c r="R1652" s="47"/>
      <c r="S1652" s="48"/>
      <c r="T1652" s="19"/>
      <c r="U1652" s="19"/>
      <c r="V1652" s="47"/>
      <c r="W1652" s="48"/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1651</v>
      </c>
      <c r="B1653" s="40" t="s">
        <v>157</v>
      </c>
      <c r="C1653" s="41" t="s">
        <v>158</v>
      </c>
      <c r="D1653" s="25">
        <f t="shared" si="50"/>
        <v>475793</v>
      </c>
      <c r="E1653" s="35">
        <f t="shared" si="51"/>
        <v>375638.98</v>
      </c>
      <c r="F1653" s="29">
        <v>73614.5</v>
      </c>
      <c r="G1653" s="30">
        <v>2518.21</v>
      </c>
      <c r="H1653" s="19">
        <v>42381.5</v>
      </c>
      <c r="I1653" s="19">
        <v>119743.18</v>
      </c>
      <c r="J1653" s="47">
        <v>55152.5</v>
      </c>
      <c r="K1653" s="48">
        <v>111626.61</v>
      </c>
      <c r="L1653" s="19">
        <v>172844</v>
      </c>
      <c r="M1653" s="19">
        <v>85779.12</v>
      </c>
      <c r="N1653" s="47">
        <v>55226.5</v>
      </c>
      <c r="O1653" s="48">
        <v>25992.85</v>
      </c>
      <c r="P1653" s="22">
        <v>76574</v>
      </c>
      <c r="Q1653" s="22">
        <v>29979.01</v>
      </c>
      <c r="R1653" s="47"/>
      <c r="S1653" s="48"/>
      <c r="T1653" s="19"/>
      <c r="U1653" s="19"/>
      <c r="V1653" s="47"/>
      <c r="W1653" s="48"/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1651</v>
      </c>
      <c r="B1654" s="40" t="s">
        <v>159</v>
      </c>
      <c r="C1654" s="41" t="s">
        <v>160</v>
      </c>
      <c r="D1654" s="25">
        <f t="shared" si="50"/>
        <v>95591</v>
      </c>
      <c r="E1654" s="35">
        <f t="shared" si="51"/>
        <v>95591</v>
      </c>
      <c r="F1654" s="29">
        <v>5376</v>
      </c>
      <c r="G1654" s="30">
        <v>5376</v>
      </c>
      <c r="H1654" s="19">
        <v>18796</v>
      </c>
      <c r="I1654" s="19">
        <v>18796</v>
      </c>
      <c r="J1654" s="47">
        <v>19740</v>
      </c>
      <c r="K1654" s="48">
        <v>19740</v>
      </c>
      <c r="L1654" s="19">
        <v>16290</v>
      </c>
      <c r="M1654" s="19">
        <v>16290</v>
      </c>
      <c r="N1654" s="47">
        <v>18440</v>
      </c>
      <c r="O1654" s="48">
        <v>18440</v>
      </c>
      <c r="P1654" s="19">
        <v>16949</v>
      </c>
      <c r="Q1654" s="19">
        <v>16949</v>
      </c>
      <c r="R1654" s="47"/>
      <c r="S1654" s="48"/>
      <c r="T1654" s="19"/>
      <c r="U1654" s="19"/>
      <c r="V1654" s="47"/>
      <c r="W1654" s="48"/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1651</v>
      </c>
      <c r="B1655" s="40" t="s">
        <v>161</v>
      </c>
      <c r="C1655" s="41" t="s">
        <v>162</v>
      </c>
      <c r="D1655" s="25">
        <f t="shared" si="50"/>
        <v>48076</v>
      </c>
      <c r="E1655" s="35">
        <f t="shared" si="51"/>
        <v>48076</v>
      </c>
      <c r="F1655" s="29">
        <v>3211</v>
      </c>
      <c r="G1655" s="30">
        <v>3211</v>
      </c>
      <c r="H1655" s="22">
        <v>13556</v>
      </c>
      <c r="I1655" s="22">
        <v>13556</v>
      </c>
      <c r="J1655" s="49">
        <v>7001</v>
      </c>
      <c r="K1655" s="50">
        <v>7001</v>
      </c>
      <c r="L1655" s="22">
        <v>3169</v>
      </c>
      <c r="M1655" s="22">
        <v>3169</v>
      </c>
      <c r="N1655" s="49">
        <v>8843</v>
      </c>
      <c r="O1655" s="50">
        <v>8843</v>
      </c>
      <c r="P1655" s="19">
        <v>12296</v>
      </c>
      <c r="Q1655" s="19">
        <v>12296</v>
      </c>
      <c r="R1655" s="49"/>
      <c r="S1655" s="50"/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1651</v>
      </c>
      <c r="B1656" s="40" t="s">
        <v>163</v>
      </c>
      <c r="C1656" s="41" t="s">
        <v>164</v>
      </c>
      <c r="D1656" s="25">
        <f t="shared" si="50"/>
        <v>0</v>
      </c>
      <c r="E1656" s="35">
        <f t="shared" si="51"/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19"/>
      <c r="Q1656" s="19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1651</v>
      </c>
      <c r="B1657" s="40" t="s">
        <v>165</v>
      </c>
      <c r="C1657" s="41" t="s">
        <v>166</v>
      </c>
      <c r="D1657" s="25">
        <f t="shared" si="50"/>
        <v>0</v>
      </c>
      <c r="E1657" s="35">
        <f t="shared" si="51"/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1651</v>
      </c>
      <c r="B1658" s="40" t="s">
        <v>167</v>
      </c>
      <c r="C1658" s="41" t="s">
        <v>168</v>
      </c>
      <c r="D1658" s="25">
        <f t="shared" si="50"/>
        <v>0</v>
      </c>
      <c r="E1658" s="35">
        <f t="shared" si="51"/>
        <v>0</v>
      </c>
      <c r="F1658" s="29"/>
      <c r="G1658" s="30"/>
      <c r="H1658" s="22"/>
      <c r="I1658" s="22"/>
      <c r="J1658" s="49"/>
      <c r="K1658" s="50"/>
      <c r="L1658" s="22"/>
      <c r="M1658" s="22"/>
      <c r="N1658" s="49"/>
      <c r="O1658" s="50"/>
      <c r="P1658" s="22"/>
      <c r="Q1658" s="22"/>
      <c r="R1658" s="49"/>
      <c r="S1658" s="50"/>
      <c r="T1658" s="22"/>
      <c r="U1658" s="22"/>
      <c r="V1658" s="49"/>
      <c r="W1658" s="50"/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1651</v>
      </c>
      <c r="B1659" s="40" t="s">
        <v>169</v>
      </c>
      <c r="C1659" s="41" t="s">
        <v>170</v>
      </c>
      <c r="D1659" s="25">
        <f t="shared" si="50"/>
        <v>0</v>
      </c>
      <c r="E1659" s="35">
        <f t="shared" si="51"/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1651</v>
      </c>
      <c r="B1660" s="40" t="s">
        <v>171</v>
      </c>
      <c r="C1660" s="41" t="s">
        <v>172</v>
      </c>
      <c r="D1660" s="25">
        <f t="shared" si="50"/>
        <v>117482</v>
      </c>
      <c r="E1660" s="35">
        <f t="shared" si="51"/>
        <v>80357</v>
      </c>
      <c r="F1660" s="29">
        <v>11426</v>
      </c>
      <c r="G1660" s="30">
        <v>630</v>
      </c>
      <c r="H1660" s="19">
        <v>13779</v>
      </c>
      <c r="I1660" s="19">
        <v>15208</v>
      </c>
      <c r="J1660" s="47">
        <v>25793</v>
      </c>
      <c r="K1660" s="48">
        <v>18860</v>
      </c>
      <c r="L1660" s="19">
        <v>9175</v>
      </c>
      <c r="M1660" s="19">
        <v>26239</v>
      </c>
      <c r="N1660" s="47">
        <v>28892</v>
      </c>
      <c r="O1660" s="48">
        <v>14150</v>
      </c>
      <c r="P1660" s="22">
        <v>28417</v>
      </c>
      <c r="Q1660" s="22">
        <v>5270</v>
      </c>
      <c r="R1660" s="47"/>
      <c r="S1660" s="48"/>
      <c r="T1660" s="19"/>
      <c r="U1660" s="19"/>
      <c r="V1660" s="47"/>
      <c r="W1660" s="48"/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1651</v>
      </c>
      <c r="B1661" s="40" t="s">
        <v>173</v>
      </c>
      <c r="C1661" s="41" t="s">
        <v>174</v>
      </c>
      <c r="D1661" s="25">
        <f t="shared" si="50"/>
        <v>18499</v>
      </c>
      <c r="E1661" s="35">
        <f t="shared" si="51"/>
        <v>9430</v>
      </c>
      <c r="F1661" s="29">
        <v>0</v>
      </c>
      <c r="G1661" s="30">
        <v>0</v>
      </c>
      <c r="H1661" s="19">
        <v>2729</v>
      </c>
      <c r="I1661" s="19">
        <v>0</v>
      </c>
      <c r="J1661" s="47">
        <v>6701</v>
      </c>
      <c r="K1661" s="48">
        <v>944</v>
      </c>
      <c r="L1661" s="19">
        <v>3309</v>
      </c>
      <c r="M1661" s="19">
        <v>7066</v>
      </c>
      <c r="N1661" s="47">
        <v>0</v>
      </c>
      <c r="O1661" s="48">
        <v>1420</v>
      </c>
      <c r="P1661" s="22">
        <v>5760</v>
      </c>
      <c r="Q1661" s="22">
        <v>0</v>
      </c>
      <c r="R1661" s="47"/>
      <c r="S1661" s="48"/>
      <c r="T1661" s="19"/>
      <c r="U1661" s="19"/>
      <c r="V1661" s="47"/>
      <c r="W1661" s="48"/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1651</v>
      </c>
      <c r="B1662" s="40" t="s">
        <v>175</v>
      </c>
      <c r="C1662" s="41" t="s">
        <v>176</v>
      </c>
      <c r="D1662" s="25">
        <f t="shared" si="50"/>
        <v>137389</v>
      </c>
      <c r="E1662" s="35">
        <f t="shared" si="51"/>
        <v>137389</v>
      </c>
      <c r="F1662" s="29">
        <v>21684</v>
      </c>
      <c r="G1662" s="30">
        <v>21684</v>
      </c>
      <c r="H1662" s="22">
        <v>19930</v>
      </c>
      <c r="I1662" s="22">
        <v>19930</v>
      </c>
      <c r="J1662" s="49">
        <v>28029</v>
      </c>
      <c r="K1662" s="50">
        <v>28029</v>
      </c>
      <c r="L1662" s="22">
        <v>21790</v>
      </c>
      <c r="M1662" s="22">
        <v>21790</v>
      </c>
      <c r="N1662" s="49">
        <v>17536</v>
      </c>
      <c r="O1662" s="50">
        <v>17536</v>
      </c>
      <c r="P1662" s="19">
        <v>28420</v>
      </c>
      <c r="Q1662" s="19">
        <v>28420</v>
      </c>
      <c r="R1662" s="49"/>
      <c r="S1662" s="50"/>
      <c r="T1662" s="22"/>
      <c r="U1662" s="22"/>
      <c r="V1662" s="49"/>
      <c r="W1662" s="50"/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1651</v>
      </c>
      <c r="B1663" s="40" t="s">
        <v>177</v>
      </c>
      <c r="C1663" s="41" t="s">
        <v>178</v>
      </c>
      <c r="D1663" s="25">
        <f t="shared" si="50"/>
        <v>0</v>
      </c>
      <c r="E1663" s="35">
        <f t="shared" si="51"/>
        <v>0</v>
      </c>
      <c r="F1663" s="29"/>
      <c r="G1663" s="30"/>
      <c r="H1663" s="22"/>
      <c r="I1663" s="22"/>
      <c r="J1663" s="49"/>
      <c r="K1663" s="50"/>
      <c r="L1663" s="22"/>
      <c r="M1663" s="22"/>
      <c r="N1663" s="49"/>
      <c r="O1663" s="50"/>
      <c r="P1663" s="19"/>
      <c r="Q1663" s="19"/>
      <c r="R1663" s="49"/>
      <c r="S1663" s="50"/>
      <c r="T1663" s="22"/>
      <c r="U1663" s="22"/>
      <c r="V1663" s="49"/>
      <c r="W1663" s="50"/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1651</v>
      </c>
      <c r="B1664" s="40" t="s">
        <v>179</v>
      </c>
      <c r="C1664" s="41" t="s">
        <v>180</v>
      </c>
      <c r="D1664" s="25">
        <f t="shared" si="50"/>
        <v>0</v>
      </c>
      <c r="E1664" s="35">
        <f t="shared" si="51"/>
        <v>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1651</v>
      </c>
      <c r="B1665" s="40" t="s">
        <v>181</v>
      </c>
      <c r="C1665" s="41" t="s">
        <v>182</v>
      </c>
      <c r="D1665" s="25">
        <f t="shared" si="50"/>
        <v>37217</v>
      </c>
      <c r="E1665" s="35">
        <f t="shared" si="51"/>
        <v>29756</v>
      </c>
      <c r="F1665" s="29">
        <v>0</v>
      </c>
      <c r="G1665" s="30">
        <v>5125</v>
      </c>
      <c r="H1665" s="22">
        <v>0</v>
      </c>
      <c r="I1665" s="22">
        <v>0</v>
      </c>
      <c r="J1665" s="49">
        <v>17219</v>
      </c>
      <c r="K1665" s="50">
        <v>0</v>
      </c>
      <c r="L1665" s="22">
        <v>11197</v>
      </c>
      <c r="M1665" s="22">
        <v>0</v>
      </c>
      <c r="N1665" s="49">
        <v>8801</v>
      </c>
      <c r="O1665" s="50">
        <v>0</v>
      </c>
      <c r="P1665" s="22">
        <v>0</v>
      </c>
      <c r="Q1665" s="22">
        <v>24631</v>
      </c>
      <c r="R1665" s="49"/>
      <c r="S1665" s="50"/>
      <c r="T1665" s="22"/>
      <c r="U1665" s="22"/>
      <c r="V1665" s="49"/>
      <c r="W1665" s="50"/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1651</v>
      </c>
      <c r="B1666" s="40" t="s">
        <v>183</v>
      </c>
      <c r="C1666" s="41" t="s">
        <v>184</v>
      </c>
      <c r="D1666" s="25">
        <f t="shared" si="50"/>
        <v>250266</v>
      </c>
      <c r="E1666" s="35">
        <f t="shared" si="51"/>
        <v>233215</v>
      </c>
      <c r="F1666" s="29">
        <v>32224</v>
      </c>
      <c r="G1666" s="30">
        <v>0</v>
      </c>
      <c r="H1666" s="19">
        <v>33801</v>
      </c>
      <c r="I1666" s="19">
        <v>400</v>
      </c>
      <c r="J1666" s="47">
        <v>51110</v>
      </c>
      <c r="K1666" s="48">
        <v>97333</v>
      </c>
      <c r="L1666" s="19">
        <v>47166</v>
      </c>
      <c r="M1666" s="19">
        <v>49810</v>
      </c>
      <c r="N1666" s="47">
        <v>37715</v>
      </c>
      <c r="O1666" s="48">
        <v>48126</v>
      </c>
      <c r="P1666" s="22">
        <v>48250</v>
      </c>
      <c r="Q1666" s="22">
        <v>37546</v>
      </c>
      <c r="R1666" s="47"/>
      <c r="S1666" s="48"/>
      <c r="T1666" s="19"/>
      <c r="U1666" s="19"/>
      <c r="V1666" s="47"/>
      <c r="W1666" s="48"/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1651</v>
      </c>
      <c r="B1667" s="40" t="s">
        <v>185</v>
      </c>
      <c r="C1667" s="41" t="s">
        <v>186</v>
      </c>
      <c r="D1667" s="25">
        <f t="shared" si="50"/>
        <v>88401.5</v>
      </c>
      <c r="E1667" s="35">
        <f t="shared" si="51"/>
        <v>55921.5</v>
      </c>
      <c r="F1667" s="29">
        <v>16896</v>
      </c>
      <c r="G1667" s="30">
        <v>0</v>
      </c>
      <c r="H1667" s="19">
        <v>5795</v>
      </c>
      <c r="I1667" s="19">
        <v>4936.5</v>
      </c>
      <c r="J1667" s="47">
        <v>17893</v>
      </c>
      <c r="K1667" s="48">
        <v>11998.65</v>
      </c>
      <c r="L1667" s="19">
        <v>9520.5</v>
      </c>
      <c r="M1667" s="19">
        <v>6475.85</v>
      </c>
      <c r="N1667" s="47">
        <v>19564</v>
      </c>
      <c r="O1667" s="48">
        <v>26708</v>
      </c>
      <c r="P1667" s="22">
        <v>18733</v>
      </c>
      <c r="Q1667" s="22">
        <v>5802.5</v>
      </c>
      <c r="R1667" s="47"/>
      <c r="S1667" s="48"/>
      <c r="T1667" s="19"/>
      <c r="U1667" s="19"/>
      <c r="V1667" s="47"/>
      <c r="W1667" s="48"/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1651</v>
      </c>
      <c r="B1668" s="40" t="s">
        <v>187</v>
      </c>
      <c r="C1668" s="41" t="s">
        <v>188</v>
      </c>
      <c r="D1668" s="25">
        <f t="shared" ref="D1668:D1731" si="52">F1668+H1668+J1668+L1668+N1668+P1668+R1668+T1668+V1668+X1668+Z1668+AB1668</f>
        <v>27566</v>
      </c>
      <c r="E1668" s="35">
        <f t="shared" ref="E1668:E1731" si="53">G1668+I1668+K1668+M1668+O1668+Q1668+S1668+U1668+W1668+Y1668+AA1668+AC1668</f>
        <v>0</v>
      </c>
      <c r="F1668" s="29">
        <v>2648</v>
      </c>
      <c r="G1668" s="30">
        <v>0</v>
      </c>
      <c r="H1668" s="22">
        <v>5245</v>
      </c>
      <c r="I1668" s="22">
        <v>0</v>
      </c>
      <c r="J1668" s="49">
        <v>4972</v>
      </c>
      <c r="K1668" s="50">
        <v>0</v>
      </c>
      <c r="L1668" s="22">
        <v>7087</v>
      </c>
      <c r="M1668" s="22">
        <v>0</v>
      </c>
      <c r="N1668" s="49">
        <v>2757</v>
      </c>
      <c r="O1668" s="50">
        <v>0</v>
      </c>
      <c r="P1668" s="19">
        <v>4857</v>
      </c>
      <c r="Q1668" s="19">
        <v>0</v>
      </c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1651</v>
      </c>
      <c r="B1669" s="40" t="s">
        <v>189</v>
      </c>
      <c r="C1669" s="41" t="s">
        <v>190</v>
      </c>
      <c r="D1669" s="25">
        <f t="shared" si="52"/>
        <v>0</v>
      </c>
      <c r="E1669" s="35">
        <f t="shared" si="53"/>
        <v>5314</v>
      </c>
      <c r="F1669" s="29">
        <v>0</v>
      </c>
      <c r="G1669" s="30">
        <v>0</v>
      </c>
      <c r="H1669" s="22">
        <v>0</v>
      </c>
      <c r="I1669" s="22">
        <v>0</v>
      </c>
      <c r="J1669" s="49">
        <v>0</v>
      </c>
      <c r="K1669" s="50">
        <v>0</v>
      </c>
      <c r="L1669" s="22">
        <v>0</v>
      </c>
      <c r="M1669" s="22">
        <v>0</v>
      </c>
      <c r="N1669" s="49">
        <v>0</v>
      </c>
      <c r="O1669" s="50">
        <v>0</v>
      </c>
      <c r="P1669" s="19">
        <v>0</v>
      </c>
      <c r="Q1669" s="19">
        <v>5314</v>
      </c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1651</v>
      </c>
      <c r="B1670" s="40" t="s">
        <v>191</v>
      </c>
      <c r="C1670" s="41" t="s">
        <v>192</v>
      </c>
      <c r="D1670" s="25">
        <f t="shared" si="52"/>
        <v>225000</v>
      </c>
      <c r="E1670" s="35">
        <f t="shared" si="53"/>
        <v>300000</v>
      </c>
      <c r="F1670" s="29">
        <v>225000</v>
      </c>
      <c r="G1670" s="30">
        <v>0</v>
      </c>
      <c r="H1670" s="22">
        <v>0</v>
      </c>
      <c r="I1670" s="22">
        <v>300000</v>
      </c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1651</v>
      </c>
      <c r="B1671" s="40" t="s">
        <v>193</v>
      </c>
      <c r="C1671" s="41" t="s">
        <v>194</v>
      </c>
      <c r="D1671" s="25">
        <f t="shared" si="52"/>
        <v>0</v>
      </c>
      <c r="E1671" s="35">
        <f t="shared" si="53"/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1651</v>
      </c>
      <c r="B1672" s="40" t="s">
        <v>195</v>
      </c>
      <c r="C1672" s="41" t="s">
        <v>196</v>
      </c>
      <c r="D1672" s="25">
        <f t="shared" si="52"/>
        <v>0</v>
      </c>
      <c r="E1672" s="35">
        <f t="shared" si="53"/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1651</v>
      </c>
      <c r="B1673" s="40" t="s">
        <v>197</v>
      </c>
      <c r="C1673" s="41" t="s">
        <v>198</v>
      </c>
      <c r="D1673" s="25">
        <f t="shared" si="52"/>
        <v>0</v>
      </c>
      <c r="E1673" s="35">
        <f t="shared" si="53"/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1651</v>
      </c>
      <c r="B1674" s="40" t="s">
        <v>199</v>
      </c>
      <c r="C1674" s="41" t="s">
        <v>200</v>
      </c>
      <c r="D1674" s="25">
        <f t="shared" si="52"/>
        <v>0</v>
      </c>
      <c r="E1674" s="35">
        <f t="shared" si="53"/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1651</v>
      </c>
      <c r="B1675" s="40" t="s">
        <v>201</v>
      </c>
      <c r="C1675" s="41" t="s">
        <v>202</v>
      </c>
      <c r="D1675" s="25">
        <f t="shared" si="52"/>
        <v>4525524.8999999994</v>
      </c>
      <c r="E1675" s="35">
        <f t="shared" si="53"/>
        <v>4182550.12</v>
      </c>
      <c r="F1675" s="29">
        <v>1672662.6</v>
      </c>
      <c r="G1675" s="30">
        <v>795204.45</v>
      </c>
      <c r="H1675" s="19">
        <v>493564.82</v>
      </c>
      <c r="I1675" s="19">
        <v>538327.13</v>
      </c>
      <c r="J1675" s="47">
        <v>219483.8</v>
      </c>
      <c r="K1675" s="48">
        <v>509583.86</v>
      </c>
      <c r="L1675" s="19">
        <v>1156996.6499999999</v>
      </c>
      <c r="M1675" s="19">
        <v>895585.55</v>
      </c>
      <c r="N1675" s="47">
        <v>466037.4</v>
      </c>
      <c r="O1675" s="48">
        <v>571512.73</v>
      </c>
      <c r="P1675" s="22">
        <v>516779.63</v>
      </c>
      <c r="Q1675" s="22">
        <v>872336.4</v>
      </c>
      <c r="R1675" s="47"/>
      <c r="S1675" s="48"/>
      <c r="T1675" s="19"/>
      <c r="U1675" s="19"/>
      <c r="V1675" s="47"/>
      <c r="W1675" s="48"/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1651</v>
      </c>
      <c r="B1676" s="40" t="s">
        <v>203</v>
      </c>
      <c r="C1676" s="41" t="s">
        <v>204</v>
      </c>
      <c r="D1676" s="25">
        <f t="shared" si="52"/>
        <v>0</v>
      </c>
      <c r="E1676" s="35">
        <f t="shared" si="53"/>
        <v>0</v>
      </c>
      <c r="F1676" s="29"/>
      <c r="G1676" s="30"/>
      <c r="H1676" s="19"/>
      <c r="I1676" s="19"/>
      <c r="J1676" s="47"/>
      <c r="K1676" s="48"/>
      <c r="L1676" s="19"/>
      <c r="M1676" s="19"/>
      <c r="N1676" s="47"/>
      <c r="O1676" s="48"/>
      <c r="P1676" s="22"/>
      <c r="Q1676" s="22"/>
      <c r="R1676" s="47"/>
      <c r="S1676" s="48"/>
      <c r="T1676" s="19"/>
      <c r="U1676" s="19"/>
      <c r="V1676" s="47"/>
      <c r="W1676" s="48"/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1651</v>
      </c>
      <c r="B1677" s="40" t="s">
        <v>205</v>
      </c>
      <c r="C1677" s="41" t="s">
        <v>206</v>
      </c>
      <c r="D1677" s="25">
        <f t="shared" si="52"/>
        <v>1526331.21</v>
      </c>
      <c r="E1677" s="35">
        <f t="shared" si="53"/>
        <v>1241166.8199999998</v>
      </c>
      <c r="F1677" s="29">
        <v>311215.40000000002</v>
      </c>
      <c r="G1677" s="30">
        <v>196535.18</v>
      </c>
      <c r="H1677" s="19">
        <v>296163.37</v>
      </c>
      <c r="I1677" s="19">
        <v>138953.76</v>
      </c>
      <c r="J1677" s="47">
        <v>286768.7</v>
      </c>
      <c r="K1677" s="48">
        <v>236647.06</v>
      </c>
      <c r="L1677" s="19">
        <v>195281.35</v>
      </c>
      <c r="M1677" s="19">
        <v>203306.37</v>
      </c>
      <c r="N1677" s="47">
        <v>165408.75</v>
      </c>
      <c r="O1677" s="48">
        <v>130678.85</v>
      </c>
      <c r="P1677" s="19">
        <v>271493.64</v>
      </c>
      <c r="Q1677" s="19">
        <v>335045.59999999998</v>
      </c>
      <c r="R1677" s="47"/>
      <c r="S1677" s="48"/>
      <c r="T1677" s="19"/>
      <c r="U1677" s="19"/>
      <c r="V1677" s="47"/>
      <c r="W1677" s="48"/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1651</v>
      </c>
      <c r="B1678" s="40" t="s">
        <v>207</v>
      </c>
      <c r="C1678" s="41" t="s">
        <v>208</v>
      </c>
      <c r="D1678" s="25">
        <f t="shared" si="52"/>
        <v>1987918</v>
      </c>
      <c r="E1678" s="35">
        <f t="shared" si="53"/>
        <v>1853287.21</v>
      </c>
      <c r="F1678" s="29">
        <v>418811</v>
      </c>
      <c r="G1678" s="30">
        <v>357145</v>
      </c>
      <c r="H1678" s="19">
        <v>342812</v>
      </c>
      <c r="I1678" s="19">
        <v>253190.21</v>
      </c>
      <c r="J1678" s="47">
        <v>311185</v>
      </c>
      <c r="K1678" s="48">
        <v>393227</v>
      </c>
      <c r="L1678" s="19">
        <v>483620</v>
      </c>
      <c r="M1678" s="19">
        <v>390820</v>
      </c>
      <c r="N1678" s="47">
        <v>119440</v>
      </c>
      <c r="O1678" s="48">
        <v>219540</v>
      </c>
      <c r="P1678" s="19">
        <v>312050</v>
      </c>
      <c r="Q1678" s="19">
        <v>239365</v>
      </c>
      <c r="R1678" s="47"/>
      <c r="S1678" s="48"/>
      <c r="T1678" s="19"/>
      <c r="U1678" s="19"/>
      <c r="V1678" s="47"/>
      <c r="W1678" s="48"/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1651</v>
      </c>
      <c r="B1679" s="40" t="s">
        <v>209</v>
      </c>
      <c r="C1679" s="41" t="s">
        <v>210</v>
      </c>
      <c r="D1679" s="25">
        <f t="shared" si="52"/>
        <v>0</v>
      </c>
      <c r="E1679" s="35">
        <f t="shared" si="53"/>
        <v>850</v>
      </c>
      <c r="F1679" s="29">
        <v>0</v>
      </c>
      <c r="G1679" s="30">
        <v>0</v>
      </c>
      <c r="H1679" s="22">
        <v>0</v>
      </c>
      <c r="I1679" s="22">
        <v>0</v>
      </c>
      <c r="J1679" s="49">
        <v>0</v>
      </c>
      <c r="K1679" s="50">
        <v>0</v>
      </c>
      <c r="L1679" s="22">
        <v>0</v>
      </c>
      <c r="M1679" s="22">
        <v>850</v>
      </c>
      <c r="N1679" s="49"/>
      <c r="O1679" s="50"/>
      <c r="P1679" s="19"/>
      <c r="Q1679" s="19"/>
      <c r="R1679" s="49"/>
      <c r="S1679" s="50"/>
      <c r="T1679" s="22"/>
      <c r="U1679" s="22"/>
      <c r="V1679" s="49"/>
      <c r="W1679" s="50"/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1651</v>
      </c>
      <c r="B1680" s="40" t="s">
        <v>211</v>
      </c>
      <c r="C1680" s="41" t="s">
        <v>212</v>
      </c>
      <c r="D1680" s="25">
        <f t="shared" si="52"/>
        <v>301271.92000000004</v>
      </c>
      <c r="E1680" s="35">
        <f t="shared" si="53"/>
        <v>280702.87</v>
      </c>
      <c r="F1680" s="29">
        <v>23420</v>
      </c>
      <c r="G1680" s="30">
        <v>47729.85</v>
      </c>
      <c r="H1680" s="19">
        <v>50560.55</v>
      </c>
      <c r="I1680" s="19">
        <v>47189.64</v>
      </c>
      <c r="J1680" s="47">
        <v>32508.58</v>
      </c>
      <c r="K1680" s="48">
        <v>34770.1</v>
      </c>
      <c r="L1680" s="19">
        <v>55896.07</v>
      </c>
      <c r="M1680" s="19">
        <v>65977.72</v>
      </c>
      <c r="N1680" s="47">
        <v>90761.72</v>
      </c>
      <c r="O1680" s="48">
        <v>69292.92</v>
      </c>
      <c r="P1680" s="19">
        <v>48125</v>
      </c>
      <c r="Q1680" s="19">
        <v>15742.64</v>
      </c>
      <c r="R1680" s="47"/>
      <c r="S1680" s="48"/>
      <c r="T1680" s="19"/>
      <c r="U1680" s="19"/>
      <c r="V1680" s="47"/>
      <c r="W1680" s="48"/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1651</v>
      </c>
      <c r="B1681" s="40" t="s">
        <v>213</v>
      </c>
      <c r="C1681" s="41" t="s">
        <v>214</v>
      </c>
      <c r="D1681" s="25">
        <f t="shared" si="52"/>
        <v>306918</v>
      </c>
      <c r="E1681" s="35">
        <f t="shared" si="53"/>
        <v>306918</v>
      </c>
      <c r="F1681" s="29">
        <v>74125</v>
      </c>
      <c r="G1681" s="30">
        <v>74125</v>
      </c>
      <c r="H1681" s="19">
        <v>45177</v>
      </c>
      <c r="I1681" s="19">
        <v>45177</v>
      </c>
      <c r="J1681" s="47">
        <v>39366</v>
      </c>
      <c r="K1681" s="48">
        <v>39366</v>
      </c>
      <c r="L1681" s="19">
        <v>54999</v>
      </c>
      <c r="M1681" s="19">
        <v>54999</v>
      </c>
      <c r="N1681" s="47">
        <v>41016</v>
      </c>
      <c r="O1681" s="48">
        <v>41016</v>
      </c>
      <c r="P1681" s="22">
        <v>52235</v>
      </c>
      <c r="Q1681" s="22">
        <v>52235</v>
      </c>
      <c r="R1681" s="47"/>
      <c r="S1681" s="48"/>
      <c r="T1681" s="19"/>
      <c r="U1681" s="19"/>
      <c r="V1681" s="47"/>
      <c r="W1681" s="48"/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1651</v>
      </c>
      <c r="B1682" s="40" t="s">
        <v>215</v>
      </c>
      <c r="C1682" s="41" t="s">
        <v>216</v>
      </c>
      <c r="D1682" s="25">
        <f t="shared" si="52"/>
        <v>3000</v>
      </c>
      <c r="E1682" s="35">
        <f t="shared" si="53"/>
        <v>3000</v>
      </c>
      <c r="F1682" s="29"/>
      <c r="G1682" s="30"/>
      <c r="H1682" s="22"/>
      <c r="I1682" s="22"/>
      <c r="J1682" s="49"/>
      <c r="K1682" s="50"/>
      <c r="L1682" s="22"/>
      <c r="M1682" s="22"/>
      <c r="N1682" s="49">
        <v>3000</v>
      </c>
      <c r="O1682" s="50">
        <v>3000</v>
      </c>
      <c r="P1682" s="19"/>
      <c r="Q1682" s="19"/>
      <c r="R1682" s="49"/>
      <c r="S1682" s="50"/>
      <c r="T1682" s="22"/>
      <c r="U1682" s="22"/>
      <c r="V1682" s="49"/>
      <c r="W1682" s="50"/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1651</v>
      </c>
      <c r="B1683" s="40" t="s">
        <v>217</v>
      </c>
      <c r="C1683" s="41" t="s">
        <v>218</v>
      </c>
      <c r="D1683" s="25">
        <f t="shared" si="52"/>
        <v>257320</v>
      </c>
      <c r="E1683" s="35">
        <f t="shared" si="53"/>
        <v>268526.06</v>
      </c>
      <c r="F1683" s="29">
        <v>31425</v>
      </c>
      <c r="G1683" s="30">
        <v>23647.5</v>
      </c>
      <c r="H1683" s="19">
        <v>0</v>
      </c>
      <c r="I1683" s="19">
        <v>13874.17</v>
      </c>
      <c r="J1683" s="47">
        <v>78842</v>
      </c>
      <c r="K1683" s="48">
        <v>58414.33</v>
      </c>
      <c r="L1683" s="19">
        <v>10500</v>
      </c>
      <c r="M1683" s="19">
        <v>18811.5</v>
      </c>
      <c r="N1683" s="47">
        <v>116100</v>
      </c>
      <c r="O1683" s="48">
        <v>124008.57</v>
      </c>
      <c r="P1683" s="19">
        <v>20453</v>
      </c>
      <c r="Q1683" s="19">
        <v>29769.99</v>
      </c>
      <c r="R1683" s="47"/>
      <c r="S1683" s="48"/>
      <c r="T1683" s="19"/>
      <c r="U1683" s="19"/>
      <c r="V1683" s="47"/>
      <c r="W1683" s="48"/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1651</v>
      </c>
      <c r="B1684" s="40" t="s">
        <v>219</v>
      </c>
      <c r="C1684" s="41" t="s">
        <v>220</v>
      </c>
      <c r="D1684" s="25">
        <f t="shared" si="52"/>
        <v>1620</v>
      </c>
      <c r="E1684" s="35">
        <f t="shared" si="53"/>
        <v>1620</v>
      </c>
      <c r="F1684" s="29">
        <v>1620</v>
      </c>
      <c r="G1684" s="30">
        <v>1620</v>
      </c>
      <c r="H1684" s="22"/>
      <c r="I1684" s="22"/>
      <c r="J1684" s="49"/>
      <c r="K1684" s="50"/>
      <c r="L1684" s="22"/>
      <c r="M1684" s="22"/>
      <c r="N1684" s="49"/>
      <c r="O1684" s="50"/>
      <c r="P1684" s="22"/>
      <c r="Q1684" s="22"/>
      <c r="R1684" s="49"/>
      <c r="S1684" s="50"/>
      <c r="T1684" s="22"/>
      <c r="U1684" s="22"/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1651</v>
      </c>
      <c r="B1685" s="40" t="s">
        <v>221</v>
      </c>
      <c r="C1685" s="41" t="s">
        <v>222</v>
      </c>
      <c r="D1685" s="25">
        <f t="shared" si="52"/>
        <v>0</v>
      </c>
      <c r="E1685" s="35">
        <f t="shared" si="53"/>
        <v>0</v>
      </c>
      <c r="F1685" s="29"/>
      <c r="G1685" s="30"/>
      <c r="H1685" s="19"/>
      <c r="I1685" s="19"/>
      <c r="J1685" s="47"/>
      <c r="K1685" s="48"/>
      <c r="L1685" s="19"/>
      <c r="M1685" s="19"/>
      <c r="N1685" s="47"/>
      <c r="O1685" s="48"/>
      <c r="P1685" s="19"/>
      <c r="Q1685" s="19"/>
      <c r="R1685" s="47"/>
      <c r="S1685" s="48"/>
      <c r="T1685" s="19"/>
      <c r="U1685" s="19"/>
      <c r="V1685" s="47"/>
      <c r="W1685" s="48"/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1651</v>
      </c>
      <c r="B1686" s="40" t="s">
        <v>223</v>
      </c>
      <c r="C1686" s="41" t="s">
        <v>224</v>
      </c>
      <c r="D1686" s="25">
        <f t="shared" si="52"/>
        <v>53117</v>
      </c>
      <c r="E1686" s="35">
        <f t="shared" si="53"/>
        <v>53117</v>
      </c>
      <c r="F1686" s="29">
        <v>13580</v>
      </c>
      <c r="G1686" s="30">
        <v>13580</v>
      </c>
      <c r="H1686" s="19">
        <v>6537</v>
      </c>
      <c r="I1686" s="19">
        <v>6537</v>
      </c>
      <c r="J1686" s="47">
        <v>8170</v>
      </c>
      <c r="K1686" s="48">
        <v>5120</v>
      </c>
      <c r="L1686" s="19">
        <v>1750</v>
      </c>
      <c r="M1686" s="19">
        <v>1400</v>
      </c>
      <c r="N1686" s="47">
        <v>14530</v>
      </c>
      <c r="O1686" s="48">
        <v>17930</v>
      </c>
      <c r="P1686" s="22">
        <v>8550</v>
      </c>
      <c r="Q1686" s="22">
        <v>8550</v>
      </c>
      <c r="R1686" s="47"/>
      <c r="S1686" s="48"/>
      <c r="T1686" s="19"/>
      <c r="U1686" s="19"/>
      <c r="V1686" s="47"/>
      <c r="W1686" s="48"/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1651</v>
      </c>
      <c r="B1687" s="40" t="s">
        <v>225</v>
      </c>
      <c r="C1687" s="41" t="s">
        <v>226</v>
      </c>
      <c r="D1687" s="25">
        <f t="shared" si="52"/>
        <v>83990</v>
      </c>
      <c r="E1687" s="35">
        <f t="shared" si="53"/>
        <v>86490</v>
      </c>
      <c r="F1687" s="29">
        <v>0</v>
      </c>
      <c r="G1687" s="30">
        <v>0</v>
      </c>
      <c r="H1687" s="22">
        <v>0</v>
      </c>
      <c r="I1687" s="22">
        <v>0</v>
      </c>
      <c r="J1687" s="49">
        <v>0</v>
      </c>
      <c r="K1687" s="50">
        <v>0</v>
      </c>
      <c r="L1687" s="22">
        <v>450</v>
      </c>
      <c r="M1687" s="22">
        <v>2950</v>
      </c>
      <c r="N1687" s="49">
        <v>82040</v>
      </c>
      <c r="O1687" s="50">
        <v>82040</v>
      </c>
      <c r="P1687" s="19">
        <v>1500</v>
      </c>
      <c r="Q1687" s="19">
        <v>1500</v>
      </c>
      <c r="R1687" s="49"/>
      <c r="S1687" s="50"/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1651</v>
      </c>
      <c r="B1688" s="40" t="s">
        <v>227</v>
      </c>
      <c r="C1688" s="41" t="s">
        <v>228</v>
      </c>
      <c r="D1688" s="25">
        <f t="shared" si="52"/>
        <v>271420</v>
      </c>
      <c r="E1688" s="35">
        <f t="shared" si="53"/>
        <v>319310</v>
      </c>
      <c r="F1688" s="29">
        <v>77860</v>
      </c>
      <c r="G1688" s="30">
        <v>52200</v>
      </c>
      <c r="H1688" s="19">
        <v>0</v>
      </c>
      <c r="I1688" s="19">
        <v>18200</v>
      </c>
      <c r="J1688" s="47">
        <v>45590</v>
      </c>
      <c r="K1688" s="48">
        <v>33490</v>
      </c>
      <c r="L1688" s="19">
        <v>41600</v>
      </c>
      <c r="M1688" s="19">
        <v>36400</v>
      </c>
      <c r="N1688" s="47">
        <v>41200</v>
      </c>
      <c r="O1688" s="48">
        <v>41260</v>
      </c>
      <c r="P1688" s="19">
        <v>65170</v>
      </c>
      <c r="Q1688" s="19">
        <v>137760</v>
      </c>
      <c r="R1688" s="47"/>
      <c r="S1688" s="48"/>
      <c r="T1688" s="19"/>
      <c r="U1688" s="19"/>
      <c r="V1688" s="47"/>
      <c r="W1688" s="48"/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1651</v>
      </c>
      <c r="B1689" s="40" t="s">
        <v>229</v>
      </c>
      <c r="C1689" s="41" t="s">
        <v>230</v>
      </c>
      <c r="D1689" s="25">
        <f t="shared" si="52"/>
        <v>495520</v>
      </c>
      <c r="E1689" s="35">
        <f t="shared" si="53"/>
        <v>436634.23</v>
      </c>
      <c r="F1689" s="29">
        <v>75785</v>
      </c>
      <c r="G1689" s="30">
        <v>54135.65</v>
      </c>
      <c r="H1689" s="19">
        <v>53038</v>
      </c>
      <c r="I1689" s="19">
        <v>67518.53</v>
      </c>
      <c r="J1689" s="47">
        <v>42478</v>
      </c>
      <c r="K1689" s="48">
        <v>24610.89</v>
      </c>
      <c r="L1689" s="19">
        <v>65394</v>
      </c>
      <c r="M1689" s="19">
        <v>38202.660000000003</v>
      </c>
      <c r="N1689" s="47">
        <v>129165</v>
      </c>
      <c r="O1689" s="48">
        <v>177747.5</v>
      </c>
      <c r="P1689" s="22">
        <v>129660</v>
      </c>
      <c r="Q1689" s="22">
        <v>74419</v>
      </c>
      <c r="R1689" s="47"/>
      <c r="S1689" s="48"/>
      <c r="T1689" s="19"/>
      <c r="U1689" s="19"/>
      <c r="V1689" s="47"/>
      <c r="W1689" s="48"/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1651</v>
      </c>
      <c r="B1690" s="40" t="s">
        <v>231</v>
      </c>
      <c r="C1690" s="41" t="s">
        <v>232</v>
      </c>
      <c r="D1690" s="25">
        <f t="shared" si="52"/>
        <v>104400</v>
      </c>
      <c r="E1690" s="35">
        <f t="shared" si="53"/>
        <v>118900</v>
      </c>
      <c r="F1690" s="29">
        <v>50545</v>
      </c>
      <c r="G1690" s="30">
        <v>65045</v>
      </c>
      <c r="H1690" s="19">
        <v>590</v>
      </c>
      <c r="I1690" s="19">
        <v>590</v>
      </c>
      <c r="J1690" s="47">
        <v>2770</v>
      </c>
      <c r="K1690" s="48">
        <v>2770</v>
      </c>
      <c r="L1690" s="19"/>
      <c r="M1690" s="19"/>
      <c r="N1690" s="47">
        <v>23270</v>
      </c>
      <c r="O1690" s="48">
        <v>23270</v>
      </c>
      <c r="P1690" s="19">
        <v>27225</v>
      </c>
      <c r="Q1690" s="19">
        <v>27225</v>
      </c>
      <c r="R1690" s="47"/>
      <c r="S1690" s="48"/>
      <c r="T1690" s="19"/>
      <c r="U1690" s="19"/>
      <c r="V1690" s="47"/>
      <c r="W1690" s="48"/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1651</v>
      </c>
      <c r="B1691" s="40" t="s">
        <v>233</v>
      </c>
      <c r="C1691" s="41" t="s">
        <v>234</v>
      </c>
      <c r="D1691" s="25">
        <f t="shared" si="52"/>
        <v>65017</v>
      </c>
      <c r="E1691" s="35">
        <f t="shared" si="53"/>
        <v>89967</v>
      </c>
      <c r="F1691" s="29">
        <v>0</v>
      </c>
      <c r="G1691" s="30">
        <v>24950</v>
      </c>
      <c r="H1691" s="22"/>
      <c r="I1691" s="22"/>
      <c r="J1691" s="49"/>
      <c r="K1691" s="50"/>
      <c r="L1691" s="22">
        <v>65017</v>
      </c>
      <c r="M1691" s="22">
        <v>65017</v>
      </c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1651</v>
      </c>
      <c r="B1692" s="40" t="s">
        <v>235</v>
      </c>
      <c r="C1692" s="41" t="s">
        <v>236</v>
      </c>
      <c r="D1692" s="25">
        <f t="shared" si="52"/>
        <v>0</v>
      </c>
      <c r="E1692" s="35">
        <f t="shared" si="53"/>
        <v>0</v>
      </c>
      <c r="F1692" s="29"/>
      <c r="G1692" s="30"/>
      <c r="H1692" s="19"/>
      <c r="I1692" s="19"/>
      <c r="J1692" s="47"/>
      <c r="K1692" s="48"/>
      <c r="L1692" s="19"/>
      <c r="M1692" s="19"/>
      <c r="N1692" s="47"/>
      <c r="O1692" s="48"/>
      <c r="P1692" s="19"/>
      <c r="Q1692" s="19"/>
      <c r="R1692" s="47"/>
      <c r="S1692" s="48"/>
      <c r="T1692" s="19"/>
      <c r="U1692" s="19"/>
      <c r="V1692" s="47"/>
      <c r="W1692" s="48"/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1651</v>
      </c>
      <c r="B1693" s="40" t="s">
        <v>237</v>
      </c>
      <c r="C1693" s="41" t="s">
        <v>238</v>
      </c>
      <c r="D1693" s="25">
        <f t="shared" si="52"/>
        <v>0</v>
      </c>
      <c r="E1693" s="35">
        <f t="shared" si="53"/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22"/>
      <c r="Q1693" s="22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1651</v>
      </c>
      <c r="B1694" s="40" t="s">
        <v>239</v>
      </c>
      <c r="C1694" s="41" t="s">
        <v>240</v>
      </c>
      <c r="D1694" s="25">
        <f t="shared" si="52"/>
        <v>0</v>
      </c>
      <c r="E1694" s="35">
        <f t="shared" si="53"/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19"/>
      <c r="Q1694" s="19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1651</v>
      </c>
      <c r="B1695" s="40" t="s">
        <v>241</v>
      </c>
      <c r="C1695" s="41" t="s">
        <v>242</v>
      </c>
      <c r="D1695" s="25">
        <f t="shared" si="52"/>
        <v>0</v>
      </c>
      <c r="E1695" s="35">
        <f t="shared" si="53"/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1651</v>
      </c>
      <c r="B1696" s="40" t="s">
        <v>243</v>
      </c>
      <c r="C1696" s="41" t="s">
        <v>244</v>
      </c>
      <c r="D1696" s="25">
        <f t="shared" si="52"/>
        <v>0</v>
      </c>
      <c r="E1696" s="35">
        <f t="shared" si="53"/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1651</v>
      </c>
      <c r="B1697" s="40" t="s">
        <v>245</v>
      </c>
      <c r="C1697" s="41" t="s">
        <v>246</v>
      </c>
      <c r="D1697" s="25">
        <f t="shared" si="52"/>
        <v>0</v>
      </c>
      <c r="E1697" s="35">
        <f t="shared" si="53"/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1651</v>
      </c>
      <c r="B1698" s="40" t="s">
        <v>247</v>
      </c>
      <c r="C1698" s="41" t="s">
        <v>248</v>
      </c>
      <c r="D1698" s="25">
        <f t="shared" si="52"/>
        <v>0</v>
      </c>
      <c r="E1698" s="35">
        <f t="shared" si="53"/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1651</v>
      </c>
      <c r="B1699" s="40" t="s">
        <v>249</v>
      </c>
      <c r="C1699" s="41" t="s">
        <v>250</v>
      </c>
      <c r="D1699" s="25">
        <f t="shared" si="52"/>
        <v>0</v>
      </c>
      <c r="E1699" s="35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/>
      <c r="S1699" s="48"/>
      <c r="T1699" s="19"/>
      <c r="U1699" s="19"/>
      <c r="V1699" s="47"/>
      <c r="W1699" s="48"/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1651</v>
      </c>
      <c r="B1700" s="40" t="s">
        <v>251</v>
      </c>
      <c r="C1700" s="41" t="s">
        <v>252</v>
      </c>
      <c r="D1700" s="25">
        <f t="shared" si="52"/>
        <v>0</v>
      </c>
      <c r="E1700" s="35">
        <f t="shared" si="53"/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22"/>
      <c r="Q1700" s="22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1651</v>
      </c>
      <c r="B1701" s="40" t="s">
        <v>253</v>
      </c>
      <c r="C1701" s="41" t="s">
        <v>254</v>
      </c>
      <c r="D1701" s="25">
        <f t="shared" si="52"/>
        <v>0</v>
      </c>
      <c r="E1701" s="35">
        <f t="shared" si="53"/>
        <v>37472.21</v>
      </c>
      <c r="F1701" s="29">
        <v>0</v>
      </c>
      <c r="G1701" s="30">
        <v>2233.92</v>
      </c>
      <c r="H1701" s="19">
        <v>0</v>
      </c>
      <c r="I1701" s="19">
        <v>2161.86</v>
      </c>
      <c r="J1701" s="47">
        <v>0</v>
      </c>
      <c r="K1701" s="48">
        <v>2233.92</v>
      </c>
      <c r="L1701" s="19">
        <v>0</v>
      </c>
      <c r="M1701" s="19">
        <v>2233.92</v>
      </c>
      <c r="N1701" s="47">
        <v>0</v>
      </c>
      <c r="O1701" s="48">
        <v>26374.67</v>
      </c>
      <c r="P1701" s="19">
        <v>0</v>
      </c>
      <c r="Q1701" s="19">
        <v>2233.92</v>
      </c>
      <c r="R1701" s="47"/>
      <c r="S1701" s="48"/>
      <c r="T1701" s="19"/>
      <c r="U1701" s="19"/>
      <c r="V1701" s="47"/>
      <c r="W1701" s="48"/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1651</v>
      </c>
      <c r="B1702" s="40" t="s">
        <v>255</v>
      </c>
      <c r="C1702" s="41" t="s">
        <v>256</v>
      </c>
      <c r="D1702" s="25">
        <f t="shared" si="52"/>
        <v>0</v>
      </c>
      <c r="E1702" s="35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22">
        <v>0</v>
      </c>
      <c r="Q1702" s="22">
        <v>0</v>
      </c>
      <c r="R1702" s="47"/>
      <c r="S1702" s="48"/>
      <c r="T1702" s="19"/>
      <c r="U1702" s="19"/>
      <c r="V1702" s="47"/>
      <c r="W1702" s="48"/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1651</v>
      </c>
      <c r="B1703" s="40" t="s">
        <v>257</v>
      </c>
      <c r="C1703" s="41" t="s">
        <v>258</v>
      </c>
      <c r="D1703" s="25">
        <f t="shared" si="52"/>
        <v>0</v>
      </c>
      <c r="E1703" s="35">
        <f t="shared" si="53"/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1651</v>
      </c>
      <c r="B1704" s="40" t="s">
        <v>259</v>
      </c>
      <c r="C1704" s="41" t="s">
        <v>260</v>
      </c>
      <c r="D1704" s="25">
        <f t="shared" si="52"/>
        <v>0</v>
      </c>
      <c r="E1704" s="35">
        <f t="shared" si="53"/>
        <v>234287.96999999997</v>
      </c>
      <c r="F1704" s="29">
        <v>0</v>
      </c>
      <c r="G1704" s="30">
        <v>34319.68</v>
      </c>
      <c r="H1704" s="19">
        <v>0</v>
      </c>
      <c r="I1704" s="19">
        <v>33212.58</v>
      </c>
      <c r="J1704" s="47">
        <v>0</v>
      </c>
      <c r="K1704" s="48">
        <v>34319.68</v>
      </c>
      <c r="L1704" s="19">
        <v>0</v>
      </c>
      <c r="M1704" s="19">
        <v>34319.660000000003</v>
      </c>
      <c r="N1704" s="47">
        <v>0</v>
      </c>
      <c r="O1704" s="48">
        <v>63796.7</v>
      </c>
      <c r="P1704" s="19">
        <v>0</v>
      </c>
      <c r="Q1704" s="19">
        <v>34319.67</v>
      </c>
      <c r="R1704" s="47"/>
      <c r="S1704" s="48"/>
      <c r="T1704" s="19"/>
      <c r="U1704" s="19"/>
      <c r="V1704" s="47"/>
      <c r="W1704" s="48"/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1651</v>
      </c>
      <c r="B1705" s="40" t="s">
        <v>261</v>
      </c>
      <c r="C1705" s="41" t="s">
        <v>262</v>
      </c>
      <c r="D1705" s="25">
        <f t="shared" si="52"/>
        <v>0</v>
      </c>
      <c r="E1705" s="35">
        <f t="shared" si="53"/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22"/>
      <c r="Q1705" s="22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1651</v>
      </c>
      <c r="B1706" s="40" t="s">
        <v>263</v>
      </c>
      <c r="C1706" s="41" t="s">
        <v>264</v>
      </c>
      <c r="D1706" s="25">
        <f t="shared" si="52"/>
        <v>0</v>
      </c>
      <c r="E1706" s="35">
        <f t="shared" si="53"/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19"/>
      <c r="Q1706" s="19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1651</v>
      </c>
      <c r="B1707" s="40" t="s">
        <v>265</v>
      </c>
      <c r="C1707" s="41" t="s">
        <v>266</v>
      </c>
      <c r="D1707" s="25">
        <f t="shared" si="52"/>
        <v>0</v>
      </c>
      <c r="E1707" s="35">
        <f t="shared" si="53"/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1651</v>
      </c>
      <c r="B1708" s="40" t="s">
        <v>267</v>
      </c>
      <c r="C1708" s="41" t="s">
        <v>268</v>
      </c>
      <c r="D1708" s="25">
        <f t="shared" si="52"/>
        <v>0</v>
      </c>
      <c r="E1708" s="35">
        <f t="shared" si="53"/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1651</v>
      </c>
      <c r="B1709" s="40" t="s">
        <v>269</v>
      </c>
      <c r="C1709" s="41" t="s">
        <v>270</v>
      </c>
      <c r="D1709" s="25">
        <f t="shared" si="52"/>
        <v>0</v>
      </c>
      <c r="E1709" s="35">
        <f t="shared" si="53"/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1651</v>
      </c>
      <c r="B1710" s="40" t="s">
        <v>271</v>
      </c>
      <c r="C1710" s="41" t="s">
        <v>272</v>
      </c>
      <c r="D1710" s="25">
        <f t="shared" si="52"/>
        <v>0</v>
      </c>
      <c r="E1710" s="35">
        <f t="shared" si="53"/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1651</v>
      </c>
      <c r="B1711" s="40" t="s">
        <v>273</v>
      </c>
      <c r="C1711" s="41" t="s">
        <v>274</v>
      </c>
      <c r="D1711" s="25">
        <f t="shared" si="52"/>
        <v>0</v>
      </c>
      <c r="E1711" s="35">
        <f t="shared" si="53"/>
        <v>0</v>
      </c>
      <c r="F1711" s="29">
        <v>0</v>
      </c>
      <c r="G1711" s="30">
        <v>0</v>
      </c>
      <c r="H1711" s="22">
        <v>0</v>
      </c>
      <c r="I1711" s="22">
        <v>0</v>
      </c>
      <c r="J1711" s="49">
        <v>0</v>
      </c>
      <c r="K1711" s="50">
        <v>0</v>
      </c>
      <c r="L1711" s="22">
        <v>0</v>
      </c>
      <c r="M1711" s="22">
        <v>0</v>
      </c>
      <c r="N1711" s="49">
        <v>0</v>
      </c>
      <c r="O1711" s="50">
        <v>0</v>
      </c>
      <c r="P1711" s="22">
        <v>0</v>
      </c>
      <c r="Q1711" s="22">
        <v>0</v>
      </c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1651</v>
      </c>
      <c r="B1712" s="40" t="s">
        <v>275</v>
      </c>
      <c r="C1712" s="41" t="s">
        <v>276</v>
      </c>
      <c r="D1712" s="25">
        <f t="shared" si="52"/>
        <v>0</v>
      </c>
      <c r="E1712" s="35">
        <f t="shared" si="53"/>
        <v>0</v>
      </c>
      <c r="F1712" s="29"/>
      <c r="G1712" s="30"/>
      <c r="H1712" s="19"/>
      <c r="I1712" s="19"/>
      <c r="J1712" s="47"/>
      <c r="K1712" s="48"/>
      <c r="L1712" s="19"/>
      <c r="M1712" s="19"/>
      <c r="N1712" s="47"/>
      <c r="O1712" s="48"/>
      <c r="P1712" s="22"/>
      <c r="Q1712" s="22"/>
      <c r="R1712" s="47"/>
      <c r="S1712" s="48"/>
      <c r="T1712" s="19"/>
      <c r="U1712" s="19"/>
      <c r="V1712" s="47"/>
      <c r="W1712" s="48"/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1651</v>
      </c>
      <c r="B1713" s="40" t="s">
        <v>277</v>
      </c>
      <c r="C1713" s="41" t="s">
        <v>278</v>
      </c>
      <c r="D1713" s="25">
        <f t="shared" si="52"/>
        <v>0</v>
      </c>
      <c r="E1713" s="35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7">
        <v>0</v>
      </c>
      <c r="K1713" s="48">
        <v>0</v>
      </c>
      <c r="L1713" s="19">
        <v>0</v>
      </c>
      <c r="M1713" s="19">
        <v>0</v>
      </c>
      <c r="N1713" s="47">
        <v>0</v>
      </c>
      <c r="O1713" s="48">
        <v>0</v>
      </c>
      <c r="P1713" s="22">
        <v>0</v>
      </c>
      <c r="Q1713" s="22">
        <v>0</v>
      </c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1651</v>
      </c>
      <c r="B1714" s="40" t="s">
        <v>279</v>
      </c>
      <c r="C1714" s="41" t="s">
        <v>280</v>
      </c>
      <c r="D1714" s="25">
        <f t="shared" si="52"/>
        <v>0</v>
      </c>
      <c r="E1714" s="35">
        <f t="shared" si="53"/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1651</v>
      </c>
      <c r="B1715" s="40" t="s">
        <v>281</v>
      </c>
      <c r="C1715" s="41" t="s">
        <v>282</v>
      </c>
      <c r="D1715" s="25">
        <f t="shared" si="52"/>
        <v>0</v>
      </c>
      <c r="E1715" s="35">
        <f t="shared" si="53"/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19"/>
      <c r="Q1715" s="19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1651</v>
      </c>
      <c r="B1716" s="40" t="s">
        <v>283</v>
      </c>
      <c r="C1716" s="41" t="s">
        <v>284</v>
      </c>
      <c r="D1716" s="25">
        <f t="shared" si="52"/>
        <v>0</v>
      </c>
      <c r="E1716" s="35">
        <f t="shared" si="53"/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22">
        <v>0</v>
      </c>
      <c r="Q1716" s="22">
        <v>0</v>
      </c>
      <c r="R1716" s="49"/>
      <c r="S1716" s="50"/>
      <c r="T1716" s="22"/>
      <c r="U1716" s="22"/>
      <c r="V1716" s="49"/>
      <c r="W1716" s="50"/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1651</v>
      </c>
      <c r="B1717" s="40" t="s">
        <v>285</v>
      </c>
      <c r="C1717" s="41" t="s">
        <v>286</v>
      </c>
      <c r="D1717" s="25">
        <f t="shared" si="52"/>
        <v>0</v>
      </c>
      <c r="E1717" s="35">
        <f t="shared" si="53"/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19"/>
      <c r="Q1717" s="19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1651</v>
      </c>
      <c r="B1718" s="40" t="s">
        <v>287</v>
      </c>
      <c r="C1718" s="41" t="s">
        <v>288</v>
      </c>
      <c r="D1718" s="25">
        <f t="shared" si="52"/>
        <v>0</v>
      </c>
      <c r="E1718" s="35">
        <f t="shared" si="53"/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1651</v>
      </c>
      <c r="B1719" s="40" t="s">
        <v>289</v>
      </c>
      <c r="C1719" s="41" t="s">
        <v>290</v>
      </c>
      <c r="D1719" s="25">
        <f t="shared" si="52"/>
        <v>0</v>
      </c>
      <c r="E1719" s="35">
        <f t="shared" si="53"/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1651</v>
      </c>
      <c r="B1720" s="40" t="s">
        <v>291</v>
      </c>
      <c r="C1720" s="41" t="s">
        <v>292</v>
      </c>
      <c r="D1720" s="25">
        <f t="shared" si="52"/>
        <v>0</v>
      </c>
      <c r="E1720" s="35">
        <f t="shared" si="53"/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1651</v>
      </c>
      <c r="B1721" s="40" t="s">
        <v>293</v>
      </c>
      <c r="C1721" s="41" t="s">
        <v>294</v>
      </c>
      <c r="D1721" s="25">
        <f t="shared" si="52"/>
        <v>0</v>
      </c>
      <c r="E1721" s="35">
        <f t="shared" si="53"/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1651</v>
      </c>
      <c r="B1722" s="40" t="s">
        <v>295</v>
      </c>
      <c r="C1722" s="41" t="s">
        <v>296</v>
      </c>
      <c r="D1722" s="25">
        <f t="shared" si="52"/>
        <v>0</v>
      </c>
      <c r="E1722" s="35">
        <f t="shared" si="53"/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1651</v>
      </c>
      <c r="B1723" s="40" t="s">
        <v>297</v>
      </c>
      <c r="C1723" s="41" t="s">
        <v>298</v>
      </c>
      <c r="D1723" s="25">
        <f t="shared" si="52"/>
        <v>0</v>
      </c>
      <c r="E1723" s="35">
        <f t="shared" si="53"/>
        <v>0</v>
      </c>
      <c r="F1723" s="29">
        <v>0</v>
      </c>
      <c r="G1723" s="30">
        <v>0</v>
      </c>
      <c r="H1723" s="22">
        <v>0</v>
      </c>
      <c r="I1723" s="22">
        <v>0</v>
      </c>
      <c r="J1723" s="49">
        <v>0</v>
      </c>
      <c r="K1723" s="50">
        <v>0</v>
      </c>
      <c r="L1723" s="22">
        <v>0</v>
      </c>
      <c r="M1723" s="22">
        <v>0</v>
      </c>
      <c r="N1723" s="49">
        <v>0</v>
      </c>
      <c r="O1723" s="50">
        <v>0</v>
      </c>
      <c r="P1723" s="22">
        <v>0</v>
      </c>
      <c r="Q1723" s="22">
        <v>0</v>
      </c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1651</v>
      </c>
      <c r="B1724" s="40" t="s">
        <v>299</v>
      </c>
      <c r="C1724" s="41" t="s">
        <v>300</v>
      </c>
      <c r="D1724" s="25">
        <f t="shared" si="52"/>
        <v>0</v>
      </c>
      <c r="E1724" s="35">
        <f t="shared" si="53"/>
        <v>0</v>
      </c>
      <c r="F1724" s="29"/>
      <c r="G1724" s="30"/>
      <c r="H1724" s="19"/>
      <c r="I1724" s="19"/>
      <c r="J1724" s="47"/>
      <c r="K1724" s="48"/>
      <c r="L1724" s="19"/>
      <c r="M1724" s="19"/>
      <c r="N1724" s="47"/>
      <c r="O1724" s="48"/>
      <c r="P1724" s="22"/>
      <c r="Q1724" s="22"/>
      <c r="R1724" s="47"/>
      <c r="S1724" s="48"/>
      <c r="T1724" s="19"/>
      <c r="U1724" s="19"/>
      <c r="V1724" s="47"/>
      <c r="W1724" s="48"/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1651</v>
      </c>
      <c r="B1725" s="40" t="s">
        <v>301</v>
      </c>
      <c r="C1725" s="41" t="s">
        <v>302</v>
      </c>
      <c r="D1725" s="25">
        <f t="shared" si="52"/>
        <v>0</v>
      </c>
      <c r="E1725" s="35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7">
        <v>0</v>
      </c>
      <c r="K1725" s="48">
        <v>0</v>
      </c>
      <c r="L1725" s="19">
        <v>0</v>
      </c>
      <c r="M1725" s="19">
        <v>0</v>
      </c>
      <c r="N1725" s="47">
        <v>0</v>
      </c>
      <c r="O1725" s="48">
        <v>0</v>
      </c>
      <c r="P1725" s="22">
        <v>0</v>
      </c>
      <c r="Q1725" s="22">
        <v>0</v>
      </c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1651</v>
      </c>
      <c r="B1726" s="40" t="s">
        <v>303</v>
      </c>
      <c r="C1726" s="41" t="s">
        <v>304</v>
      </c>
      <c r="D1726" s="25">
        <f t="shared" si="52"/>
        <v>0</v>
      </c>
      <c r="E1726" s="35">
        <f t="shared" si="53"/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1651</v>
      </c>
      <c r="B1727" s="40" t="s">
        <v>305</v>
      </c>
      <c r="C1727" s="41" t="s">
        <v>306</v>
      </c>
      <c r="D1727" s="25">
        <f t="shared" si="52"/>
        <v>0</v>
      </c>
      <c r="E1727" s="35">
        <f t="shared" si="53"/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19"/>
      <c r="Q1727" s="19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1651</v>
      </c>
      <c r="B1728" s="40" t="s">
        <v>307</v>
      </c>
      <c r="C1728" s="41" t="s">
        <v>308</v>
      </c>
      <c r="D1728" s="25">
        <f t="shared" si="52"/>
        <v>53238.19</v>
      </c>
      <c r="E1728" s="35">
        <f t="shared" si="53"/>
        <v>30060.19</v>
      </c>
      <c r="F1728" s="29">
        <v>0</v>
      </c>
      <c r="G1728" s="30">
        <v>5092.16</v>
      </c>
      <c r="H1728" s="22">
        <v>0</v>
      </c>
      <c r="I1728" s="22">
        <v>4927.8999999999996</v>
      </c>
      <c r="J1728" s="49">
        <v>0</v>
      </c>
      <c r="K1728" s="50">
        <v>5092.17</v>
      </c>
      <c r="L1728" s="22">
        <v>0</v>
      </c>
      <c r="M1728" s="22">
        <v>5092.16</v>
      </c>
      <c r="N1728" s="49">
        <v>53238.19</v>
      </c>
      <c r="O1728" s="50">
        <v>4763.6400000000003</v>
      </c>
      <c r="P1728" s="22">
        <v>0</v>
      </c>
      <c r="Q1728" s="22">
        <v>5092.16</v>
      </c>
      <c r="R1728" s="49"/>
      <c r="S1728" s="50"/>
      <c r="T1728" s="22"/>
      <c r="U1728" s="22"/>
      <c r="V1728" s="49"/>
      <c r="W1728" s="50"/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1651</v>
      </c>
      <c r="B1729" s="40" t="s">
        <v>309</v>
      </c>
      <c r="C1729" s="41" t="s">
        <v>310</v>
      </c>
      <c r="D1729" s="25">
        <f t="shared" si="52"/>
        <v>0</v>
      </c>
      <c r="E1729" s="35">
        <f t="shared" si="53"/>
        <v>0</v>
      </c>
      <c r="F1729" s="29">
        <v>0</v>
      </c>
      <c r="G1729" s="30">
        <v>0</v>
      </c>
      <c r="H1729" s="19">
        <v>0</v>
      </c>
      <c r="I1729" s="19">
        <v>0</v>
      </c>
      <c r="J1729" s="47">
        <v>0</v>
      </c>
      <c r="K1729" s="48">
        <v>0</v>
      </c>
      <c r="L1729" s="19">
        <v>0</v>
      </c>
      <c r="M1729" s="19">
        <v>0</v>
      </c>
      <c r="N1729" s="47">
        <v>0</v>
      </c>
      <c r="O1729" s="48">
        <v>0</v>
      </c>
      <c r="P1729" s="19">
        <v>0</v>
      </c>
      <c r="Q1729" s="19">
        <v>0</v>
      </c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1651</v>
      </c>
      <c r="B1730" s="40" t="s">
        <v>311</v>
      </c>
      <c r="C1730" s="41" t="s">
        <v>312</v>
      </c>
      <c r="D1730" s="25">
        <f t="shared" si="52"/>
        <v>0</v>
      </c>
      <c r="E1730" s="35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22">
        <v>0</v>
      </c>
      <c r="Q1730" s="22">
        <v>0</v>
      </c>
      <c r="R1730" s="47"/>
      <c r="S1730" s="48"/>
      <c r="T1730" s="19"/>
      <c r="U1730" s="19"/>
      <c r="V1730" s="47"/>
      <c r="W1730" s="48"/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1651</v>
      </c>
      <c r="B1731" s="40" t="s">
        <v>313</v>
      </c>
      <c r="C1731" s="41" t="s">
        <v>314</v>
      </c>
      <c r="D1731" s="25">
        <f t="shared" si="52"/>
        <v>0</v>
      </c>
      <c r="E1731" s="35">
        <f t="shared" si="53"/>
        <v>0</v>
      </c>
      <c r="F1731" s="29">
        <v>0</v>
      </c>
      <c r="G1731" s="30">
        <v>0</v>
      </c>
      <c r="H1731" s="19">
        <v>0</v>
      </c>
      <c r="I1731" s="19">
        <v>0</v>
      </c>
      <c r="J1731" s="47">
        <v>0</v>
      </c>
      <c r="K1731" s="48">
        <v>0</v>
      </c>
      <c r="L1731" s="19">
        <v>0</v>
      </c>
      <c r="M1731" s="19">
        <v>0</v>
      </c>
      <c r="N1731" s="47">
        <v>0</v>
      </c>
      <c r="O1731" s="48">
        <v>0</v>
      </c>
      <c r="P1731" s="19">
        <v>0</v>
      </c>
      <c r="Q1731" s="19">
        <v>0</v>
      </c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1651</v>
      </c>
      <c r="B1732" s="40" t="s">
        <v>315</v>
      </c>
      <c r="C1732" s="41" t="s">
        <v>316</v>
      </c>
      <c r="D1732" s="25">
        <f t="shared" ref="D1732:D1795" si="54">F1732+H1732+J1732+L1732+N1732+P1732+R1732+T1732+V1732+X1732+Z1732+AB1732</f>
        <v>0</v>
      </c>
      <c r="E1732" s="35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/>
      <c r="S1732" s="50"/>
      <c r="T1732" s="22"/>
      <c r="U1732" s="22"/>
      <c r="V1732" s="49"/>
      <c r="W1732" s="50"/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1651</v>
      </c>
      <c r="B1733" s="40" t="s">
        <v>317</v>
      </c>
      <c r="C1733" s="41" t="s">
        <v>318</v>
      </c>
      <c r="D1733" s="25">
        <f t="shared" si="54"/>
        <v>0</v>
      </c>
      <c r="E1733" s="35">
        <f t="shared" si="55"/>
        <v>0</v>
      </c>
      <c r="F1733" s="29"/>
      <c r="G1733" s="30"/>
      <c r="H1733" s="19"/>
      <c r="I1733" s="19"/>
      <c r="J1733" s="47"/>
      <c r="K1733" s="48"/>
      <c r="L1733" s="19"/>
      <c r="M1733" s="19"/>
      <c r="N1733" s="47"/>
      <c r="O1733" s="48"/>
      <c r="P1733" s="19"/>
      <c r="Q1733" s="19"/>
      <c r="R1733" s="47"/>
      <c r="S1733" s="48"/>
      <c r="T1733" s="19"/>
      <c r="U1733" s="19"/>
      <c r="V1733" s="47"/>
      <c r="W1733" s="48"/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1651</v>
      </c>
      <c r="B1734" s="40" t="s">
        <v>319</v>
      </c>
      <c r="C1734" s="41" t="s">
        <v>320</v>
      </c>
      <c r="D1734" s="25">
        <f t="shared" si="54"/>
        <v>0</v>
      </c>
      <c r="E1734" s="35">
        <f t="shared" si="55"/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22"/>
      <c r="Q1734" s="22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1651</v>
      </c>
      <c r="B1735" s="40" t="s">
        <v>321</v>
      </c>
      <c r="C1735" s="41" t="s">
        <v>322</v>
      </c>
      <c r="D1735" s="25">
        <f t="shared" si="54"/>
        <v>0</v>
      </c>
      <c r="E1735" s="35">
        <f t="shared" si="55"/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/>
      <c r="S1735" s="48"/>
      <c r="T1735" s="19"/>
      <c r="U1735" s="19"/>
      <c r="V1735" s="47"/>
      <c r="W1735" s="48"/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1651</v>
      </c>
      <c r="B1736" s="40" t="s">
        <v>323</v>
      </c>
      <c r="C1736" s="41" t="s">
        <v>324</v>
      </c>
      <c r="D1736" s="25">
        <f t="shared" si="54"/>
        <v>0</v>
      </c>
      <c r="E1736" s="35">
        <f t="shared" si="55"/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/>
      <c r="S1736" s="48"/>
      <c r="T1736" s="19"/>
      <c r="U1736" s="19"/>
      <c r="V1736" s="47"/>
      <c r="W1736" s="48"/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1651</v>
      </c>
      <c r="B1737" s="40" t="s">
        <v>325</v>
      </c>
      <c r="C1737" s="41" t="s">
        <v>326</v>
      </c>
      <c r="D1737" s="25">
        <f t="shared" si="54"/>
        <v>0</v>
      </c>
      <c r="E1737" s="35">
        <f t="shared" si="55"/>
        <v>0</v>
      </c>
      <c r="F1737" s="29">
        <v>0</v>
      </c>
      <c r="G1737" s="30">
        <v>0</v>
      </c>
      <c r="H1737" s="19">
        <v>0</v>
      </c>
      <c r="I1737" s="19">
        <v>0</v>
      </c>
      <c r="J1737" s="47">
        <v>0</v>
      </c>
      <c r="K1737" s="48">
        <v>0</v>
      </c>
      <c r="L1737" s="19">
        <v>0</v>
      </c>
      <c r="M1737" s="19">
        <v>0</v>
      </c>
      <c r="N1737" s="47">
        <v>0</v>
      </c>
      <c r="O1737" s="48">
        <v>0</v>
      </c>
      <c r="P1737" s="19">
        <v>0</v>
      </c>
      <c r="Q1737" s="19">
        <v>0</v>
      </c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1651</v>
      </c>
      <c r="B1738" s="40" t="s">
        <v>327</v>
      </c>
      <c r="C1738" s="41" t="s">
        <v>328</v>
      </c>
      <c r="D1738" s="25">
        <f t="shared" si="54"/>
        <v>0</v>
      </c>
      <c r="E1738" s="35">
        <f t="shared" si="55"/>
        <v>151775.10999999999</v>
      </c>
      <c r="F1738" s="29">
        <v>0</v>
      </c>
      <c r="G1738" s="30">
        <v>25710.53</v>
      </c>
      <c r="H1738" s="19">
        <v>0</v>
      </c>
      <c r="I1738" s="19">
        <v>24881.16</v>
      </c>
      <c r="J1738" s="47">
        <v>0</v>
      </c>
      <c r="K1738" s="48">
        <v>25710.53</v>
      </c>
      <c r="L1738" s="19">
        <v>0</v>
      </c>
      <c r="M1738" s="19">
        <v>25710.53</v>
      </c>
      <c r="N1738" s="47">
        <v>0</v>
      </c>
      <c r="O1738" s="48">
        <v>24051.81</v>
      </c>
      <c r="P1738" s="19">
        <v>0</v>
      </c>
      <c r="Q1738" s="19">
        <v>25710.55</v>
      </c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1651</v>
      </c>
      <c r="B1739" s="40" t="s">
        <v>329</v>
      </c>
      <c r="C1739" s="41" t="s">
        <v>330</v>
      </c>
      <c r="D1739" s="25">
        <f t="shared" si="54"/>
        <v>0</v>
      </c>
      <c r="E1739" s="35">
        <f t="shared" si="55"/>
        <v>27079.43</v>
      </c>
      <c r="F1739" s="29">
        <v>0</v>
      </c>
      <c r="G1739" s="30">
        <v>4587.2299999999996</v>
      </c>
      <c r="H1739" s="19">
        <v>0</v>
      </c>
      <c r="I1739" s="19">
        <v>4439.26</v>
      </c>
      <c r="J1739" s="47">
        <v>0</v>
      </c>
      <c r="K1739" s="48">
        <v>4587.2299999999996</v>
      </c>
      <c r="L1739" s="19">
        <v>0</v>
      </c>
      <c r="M1739" s="19">
        <v>4587.22</v>
      </c>
      <c r="N1739" s="47">
        <v>0</v>
      </c>
      <c r="O1739" s="48">
        <v>4291.2700000000004</v>
      </c>
      <c r="P1739" s="19">
        <v>0</v>
      </c>
      <c r="Q1739" s="19">
        <v>4587.22</v>
      </c>
      <c r="R1739" s="47"/>
      <c r="S1739" s="48"/>
      <c r="T1739" s="19"/>
      <c r="U1739" s="19"/>
      <c r="V1739" s="47"/>
      <c r="W1739" s="48"/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1651</v>
      </c>
      <c r="B1740" s="40" t="s">
        <v>331</v>
      </c>
      <c r="C1740" s="41" t="s">
        <v>332</v>
      </c>
      <c r="D1740" s="25">
        <f t="shared" si="54"/>
        <v>0</v>
      </c>
      <c r="E1740" s="35">
        <f t="shared" si="55"/>
        <v>41140.35</v>
      </c>
      <c r="F1740" s="29">
        <v>0</v>
      </c>
      <c r="G1740" s="30">
        <v>6969.13</v>
      </c>
      <c r="H1740" s="19">
        <v>0</v>
      </c>
      <c r="I1740" s="19">
        <v>6744.32</v>
      </c>
      <c r="J1740" s="47">
        <v>0</v>
      </c>
      <c r="K1740" s="48">
        <v>6969.12</v>
      </c>
      <c r="L1740" s="19">
        <v>0</v>
      </c>
      <c r="M1740" s="19">
        <v>6969.13</v>
      </c>
      <c r="N1740" s="47">
        <v>0</v>
      </c>
      <c r="O1740" s="48">
        <v>6519.51</v>
      </c>
      <c r="P1740" s="19">
        <v>0</v>
      </c>
      <c r="Q1740" s="19">
        <v>6969.14</v>
      </c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1651</v>
      </c>
      <c r="B1741" s="40" t="s">
        <v>333</v>
      </c>
      <c r="C1741" s="41" t="s">
        <v>334</v>
      </c>
      <c r="D1741" s="25">
        <f t="shared" si="54"/>
        <v>0</v>
      </c>
      <c r="E1741" s="35">
        <f t="shared" si="55"/>
        <v>107392.92</v>
      </c>
      <c r="F1741" s="29">
        <v>0</v>
      </c>
      <c r="G1741" s="30">
        <v>18192.25</v>
      </c>
      <c r="H1741" s="22">
        <v>0</v>
      </c>
      <c r="I1741" s="22">
        <v>17605.400000000001</v>
      </c>
      <c r="J1741" s="49">
        <v>0</v>
      </c>
      <c r="K1741" s="50">
        <v>18192.23</v>
      </c>
      <c r="L1741" s="22">
        <v>0</v>
      </c>
      <c r="M1741" s="22">
        <v>18192.259999999998</v>
      </c>
      <c r="N1741" s="49">
        <v>0</v>
      </c>
      <c r="O1741" s="50">
        <v>17018.52</v>
      </c>
      <c r="P1741" s="19">
        <v>0</v>
      </c>
      <c r="Q1741" s="19">
        <v>18192.259999999998</v>
      </c>
      <c r="R1741" s="49"/>
      <c r="S1741" s="50"/>
      <c r="T1741" s="22"/>
      <c r="U1741" s="22"/>
      <c r="V1741" s="49"/>
      <c r="W1741" s="50"/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1651</v>
      </c>
      <c r="B1742" s="40" t="s">
        <v>335</v>
      </c>
      <c r="C1742" s="41" t="s">
        <v>336</v>
      </c>
      <c r="D1742" s="25">
        <f t="shared" si="54"/>
        <v>0</v>
      </c>
      <c r="E1742" s="35">
        <f t="shared" si="55"/>
        <v>0</v>
      </c>
      <c r="F1742" s="29"/>
      <c r="G1742" s="30"/>
      <c r="H1742" s="19"/>
      <c r="I1742" s="19"/>
      <c r="J1742" s="47"/>
      <c r="K1742" s="48"/>
      <c r="L1742" s="19"/>
      <c r="M1742" s="19"/>
      <c r="N1742" s="47"/>
      <c r="O1742" s="48"/>
      <c r="P1742" s="19"/>
      <c r="Q1742" s="19"/>
      <c r="R1742" s="47"/>
      <c r="S1742" s="48"/>
      <c r="T1742" s="19"/>
      <c r="U1742" s="19"/>
      <c r="V1742" s="47"/>
      <c r="W1742" s="48"/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1651</v>
      </c>
      <c r="B1743" s="40" t="s">
        <v>337</v>
      </c>
      <c r="C1743" s="41" t="s">
        <v>338</v>
      </c>
      <c r="D1743" s="25">
        <f t="shared" si="54"/>
        <v>0</v>
      </c>
      <c r="E1743" s="35">
        <f t="shared" si="55"/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22"/>
      <c r="Q1743" s="22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1651</v>
      </c>
      <c r="B1744" s="40" t="s">
        <v>339</v>
      </c>
      <c r="C1744" s="41" t="s">
        <v>340</v>
      </c>
      <c r="D1744" s="25">
        <f t="shared" si="54"/>
        <v>0</v>
      </c>
      <c r="E1744" s="35">
        <f t="shared" si="55"/>
        <v>10006.1</v>
      </c>
      <c r="F1744" s="29">
        <v>0</v>
      </c>
      <c r="G1744" s="30">
        <v>1695.01</v>
      </c>
      <c r="H1744" s="19">
        <v>0</v>
      </c>
      <c r="I1744" s="19">
        <v>1640.36</v>
      </c>
      <c r="J1744" s="47">
        <v>0</v>
      </c>
      <c r="K1744" s="48">
        <v>1695.02</v>
      </c>
      <c r="L1744" s="19">
        <v>0</v>
      </c>
      <c r="M1744" s="19">
        <v>1695.02</v>
      </c>
      <c r="N1744" s="47">
        <v>0</v>
      </c>
      <c r="O1744" s="48">
        <v>1585.67</v>
      </c>
      <c r="P1744" s="19">
        <v>0</v>
      </c>
      <c r="Q1744" s="19">
        <v>1695.02</v>
      </c>
      <c r="R1744" s="47"/>
      <c r="S1744" s="48"/>
      <c r="T1744" s="19"/>
      <c r="U1744" s="19"/>
      <c r="V1744" s="47"/>
      <c r="W1744" s="48"/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1651</v>
      </c>
      <c r="B1745" s="40" t="s">
        <v>341</v>
      </c>
      <c r="C1745" s="41" t="s">
        <v>342</v>
      </c>
      <c r="D1745" s="25">
        <f t="shared" si="54"/>
        <v>0</v>
      </c>
      <c r="E1745" s="35">
        <f t="shared" si="55"/>
        <v>0</v>
      </c>
      <c r="F1745" s="29">
        <v>0</v>
      </c>
      <c r="G1745" s="30">
        <v>0</v>
      </c>
      <c r="H1745" s="19">
        <v>0</v>
      </c>
      <c r="I1745" s="19">
        <v>0</v>
      </c>
      <c r="J1745" s="47">
        <v>0</v>
      </c>
      <c r="K1745" s="48">
        <v>0</v>
      </c>
      <c r="L1745" s="19">
        <v>0</v>
      </c>
      <c r="M1745" s="19">
        <v>0</v>
      </c>
      <c r="N1745" s="47">
        <v>0</v>
      </c>
      <c r="O1745" s="48">
        <v>0</v>
      </c>
      <c r="P1745" s="19">
        <v>0</v>
      </c>
      <c r="Q1745" s="19">
        <v>0</v>
      </c>
      <c r="R1745" s="47"/>
      <c r="S1745" s="48"/>
      <c r="T1745" s="19"/>
      <c r="U1745" s="19"/>
      <c r="V1745" s="47"/>
      <c r="W1745" s="48"/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1651</v>
      </c>
      <c r="B1746" s="40" t="s">
        <v>343</v>
      </c>
      <c r="C1746" s="41" t="s">
        <v>344</v>
      </c>
      <c r="D1746" s="25">
        <f t="shared" si="54"/>
        <v>0</v>
      </c>
      <c r="E1746" s="35">
        <f t="shared" si="55"/>
        <v>14978.600000000002</v>
      </c>
      <c r="F1746" s="29">
        <v>0</v>
      </c>
      <c r="G1746" s="30">
        <v>2537.36</v>
      </c>
      <c r="H1746" s="19">
        <v>0</v>
      </c>
      <c r="I1746" s="19">
        <v>2455.5100000000002</v>
      </c>
      <c r="J1746" s="47">
        <v>0</v>
      </c>
      <c r="K1746" s="48">
        <v>2537.35</v>
      </c>
      <c r="L1746" s="19">
        <v>0</v>
      </c>
      <c r="M1746" s="19">
        <v>2537.36</v>
      </c>
      <c r="N1746" s="47">
        <v>0</v>
      </c>
      <c r="O1746" s="48">
        <v>2373.66</v>
      </c>
      <c r="P1746" s="19">
        <v>0</v>
      </c>
      <c r="Q1746" s="19">
        <v>2537.36</v>
      </c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1651</v>
      </c>
      <c r="B1747" s="40" t="s">
        <v>345</v>
      </c>
      <c r="C1747" s="41" t="s">
        <v>346</v>
      </c>
      <c r="D1747" s="25">
        <f t="shared" si="54"/>
        <v>0</v>
      </c>
      <c r="E1747" s="35">
        <f t="shared" si="55"/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1651</v>
      </c>
      <c r="B1748" s="40" t="s">
        <v>347</v>
      </c>
      <c r="C1748" s="41" t="s">
        <v>348</v>
      </c>
      <c r="D1748" s="25">
        <f t="shared" si="54"/>
        <v>0</v>
      </c>
      <c r="E1748" s="35">
        <f t="shared" si="55"/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19"/>
      <c r="Q1748" s="19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1651</v>
      </c>
      <c r="B1749" s="40" t="s">
        <v>349</v>
      </c>
      <c r="C1749" s="41" t="s">
        <v>350</v>
      </c>
      <c r="D1749" s="25">
        <f t="shared" si="54"/>
        <v>0</v>
      </c>
      <c r="E1749" s="35">
        <f t="shared" si="55"/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/>
      <c r="S1749" s="48"/>
      <c r="T1749" s="19"/>
      <c r="U1749" s="19"/>
      <c r="V1749" s="47"/>
      <c r="W1749" s="48"/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1651</v>
      </c>
      <c r="B1750" s="40" t="s">
        <v>351</v>
      </c>
      <c r="C1750" s="41" t="s">
        <v>352</v>
      </c>
      <c r="D1750" s="25">
        <f t="shared" si="54"/>
        <v>0</v>
      </c>
      <c r="E1750" s="35">
        <f t="shared" si="55"/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22"/>
      <c r="Q1750" s="22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1651</v>
      </c>
      <c r="B1751" s="40" t="s">
        <v>353</v>
      </c>
      <c r="C1751" s="41" t="s">
        <v>354</v>
      </c>
      <c r="D1751" s="25">
        <f t="shared" si="54"/>
        <v>0</v>
      </c>
      <c r="E1751" s="35">
        <f t="shared" si="55"/>
        <v>68.989999999999995</v>
      </c>
      <c r="F1751" s="29">
        <v>0</v>
      </c>
      <c r="G1751" s="30">
        <v>0</v>
      </c>
      <c r="H1751" s="19">
        <v>0</v>
      </c>
      <c r="I1751" s="19">
        <v>0</v>
      </c>
      <c r="J1751" s="47">
        <v>0</v>
      </c>
      <c r="K1751" s="48">
        <v>0</v>
      </c>
      <c r="L1751" s="19">
        <v>0</v>
      </c>
      <c r="M1751" s="19">
        <v>0</v>
      </c>
      <c r="N1751" s="47">
        <v>0</v>
      </c>
      <c r="O1751" s="48">
        <v>68.989999999999995</v>
      </c>
      <c r="P1751" s="19">
        <v>0</v>
      </c>
      <c r="Q1751" s="19">
        <v>0</v>
      </c>
      <c r="R1751" s="47"/>
      <c r="S1751" s="48"/>
      <c r="T1751" s="19"/>
      <c r="U1751" s="19"/>
      <c r="V1751" s="47"/>
      <c r="W1751" s="48"/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1651</v>
      </c>
      <c r="B1752" s="40" t="s">
        <v>355</v>
      </c>
      <c r="C1752" s="41" t="s">
        <v>356</v>
      </c>
      <c r="D1752" s="25">
        <f t="shared" si="54"/>
        <v>0</v>
      </c>
      <c r="E1752" s="35">
        <f t="shared" si="55"/>
        <v>0</v>
      </c>
      <c r="F1752" s="29"/>
      <c r="G1752" s="30"/>
      <c r="H1752" s="19"/>
      <c r="I1752" s="19"/>
      <c r="J1752" s="47"/>
      <c r="K1752" s="48"/>
      <c r="L1752" s="19"/>
      <c r="M1752" s="19"/>
      <c r="N1752" s="47"/>
      <c r="O1752" s="48"/>
      <c r="P1752" s="22"/>
      <c r="Q1752" s="22"/>
      <c r="R1752" s="47"/>
      <c r="S1752" s="48"/>
      <c r="T1752" s="19"/>
      <c r="U1752" s="19"/>
      <c r="V1752" s="47"/>
      <c r="W1752" s="48"/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1651</v>
      </c>
      <c r="B1753" s="40" t="s">
        <v>357</v>
      </c>
      <c r="C1753" s="41" t="s">
        <v>358</v>
      </c>
      <c r="D1753" s="25">
        <f t="shared" si="54"/>
        <v>0</v>
      </c>
      <c r="E1753" s="35">
        <f t="shared" si="55"/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1651</v>
      </c>
      <c r="B1754" s="40" t="s">
        <v>359</v>
      </c>
      <c r="C1754" s="41" t="s">
        <v>360</v>
      </c>
      <c r="D1754" s="25">
        <f t="shared" si="54"/>
        <v>0</v>
      </c>
      <c r="E1754" s="35">
        <f t="shared" si="55"/>
        <v>0</v>
      </c>
      <c r="F1754" s="29"/>
      <c r="G1754" s="30"/>
      <c r="H1754" s="19"/>
      <c r="I1754" s="19"/>
      <c r="J1754" s="47"/>
      <c r="K1754" s="48"/>
      <c r="L1754" s="19"/>
      <c r="M1754" s="19"/>
      <c r="N1754" s="47"/>
      <c r="O1754" s="48"/>
      <c r="P1754" s="19"/>
      <c r="Q1754" s="19"/>
      <c r="R1754" s="47"/>
      <c r="S1754" s="48"/>
      <c r="T1754" s="19"/>
      <c r="U1754" s="19"/>
      <c r="V1754" s="47"/>
      <c r="W1754" s="48"/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1651</v>
      </c>
      <c r="B1755" s="40" t="s">
        <v>361</v>
      </c>
      <c r="C1755" s="41" t="s">
        <v>362</v>
      </c>
      <c r="D1755" s="25">
        <f t="shared" si="54"/>
        <v>0</v>
      </c>
      <c r="E1755" s="35">
        <f t="shared" si="55"/>
        <v>0</v>
      </c>
      <c r="F1755" s="29"/>
      <c r="G1755" s="30"/>
      <c r="H1755" s="19"/>
      <c r="I1755" s="19"/>
      <c r="J1755" s="47"/>
      <c r="K1755" s="48"/>
      <c r="L1755" s="19"/>
      <c r="M1755" s="19"/>
      <c r="N1755" s="47"/>
      <c r="O1755" s="48"/>
      <c r="P1755" s="22"/>
      <c r="Q1755" s="22"/>
      <c r="R1755" s="47"/>
      <c r="S1755" s="48"/>
      <c r="T1755" s="19"/>
      <c r="U1755" s="19"/>
      <c r="V1755" s="47"/>
      <c r="W1755" s="48"/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1651</v>
      </c>
      <c r="B1756" s="40" t="s">
        <v>363</v>
      </c>
      <c r="C1756" s="41" t="s">
        <v>364</v>
      </c>
      <c r="D1756" s="25">
        <f t="shared" si="54"/>
        <v>0</v>
      </c>
      <c r="E1756" s="35">
        <f t="shared" si="55"/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1651</v>
      </c>
      <c r="B1757" s="40" t="s">
        <v>365</v>
      </c>
      <c r="C1757" s="41" t="s">
        <v>366</v>
      </c>
      <c r="D1757" s="25">
        <f t="shared" si="54"/>
        <v>0</v>
      </c>
      <c r="E1757" s="35">
        <f t="shared" si="55"/>
        <v>0</v>
      </c>
      <c r="F1757" s="29"/>
      <c r="G1757" s="30"/>
      <c r="H1757" s="19"/>
      <c r="I1757" s="19"/>
      <c r="J1757" s="47"/>
      <c r="K1757" s="48"/>
      <c r="L1757" s="19"/>
      <c r="M1757" s="19"/>
      <c r="N1757" s="47"/>
      <c r="O1757" s="48"/>
      <c r="P1757" s="19"/>
      <c r="Q1757" s="19"/>
      <c r="R1757" s="47"/>
      <c r="S1757" s="48"/>
      <c r="T1757" s="19"/>
      <c r="U1757" s="19"/>
      <c r="V1757" s="47"/>
      <c r="W1757" s="48"/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1651</v>
      </c>
      <c r="B1758" s="40" t="s">
        <v>367</v>
      </c>
      <c r="C1758" s="41" t="s">
        <v>368</v>
      </c>
      <c r="D1758" s="25">
        <f t="shared" si="54"/>
        <v>0</v>
      </c>
      <c r="E1758" s="35">
        <f t="shared" si="55"/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22">
        <v>0</v>
      </c>
      <c r="Q1758" s="22">
        <v>0</v>
      </c>
      <c r="R1758" s="47"/>
      <c r="S1758" s="48"/>
      <c r="T1758" s="19"/>
      <c r="U1758" s="19"/>
      <c r="V1758" s="47"/>
      <c r="W1758" s="48"/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1651</v>
      </c>
      <c r="B1759" s="40" t="s">
        <v>369</v>
      </c>
      <c r="C1759" s="41" t="s">
        <v>370</v>
      </c>
      <c r="D1759" s="25">
        <f t="shared" si="54"/>
        <v>0</v>
      </c>
      <c r="E1759" s="35">
        <f t="shared" si="55"/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1651</v>
      </c>
      <c r="B1760" s="40" t="s">
        <v>371</v>
      </c>
      <c r="C1760" s="41" t="s">
        <v>372</v>
      </c>
      <c r="D1760" s="25">
        <f t="shared" si="54"/>
        <v>6453.13</v>
      </c>
      <c r="E1760" s="35">
        <f t="shared" si="55"/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6453.13</v>
      </c>
      <c r="O1760" s="48">
        <v>0</v>
      </c>
      <c r="P1760" s="19">
        <v>0</v>
      </c>
      <c r="Q1760" s="19">
        <v>0</v>
      </c>
      <c r="R1760" s="47"/>
      <c r="S1760" s="48"/>
      <c r="T1760" s="19"/>
      <c r="U1760" s="19"/>
      <c r="V1760" s="47"/>
      <c r="W1760" s="48"/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1651</v>
      </c>
      <c r="B1761" s="40" t="s">
        <v>373</v>
      </c>
      <c r="C1761" s="41" t="s">
        <v>374</v>
      </c>
      <c r="D1761" s="25">
        <f t="shared" si="54"/>
        <v>0</v>
      </c>
      <c r="E1761" s="35">
        <f t="shared" si="55"/>
        <v>0</v>
      </c>
      <c r="F1761" s="29"/>
      <c r="G1761" s="30"/>
      <c r="H1761" s="19"/>
      <c r="I1761" s="19"/>
      <c r="J1761" s="47"/>
      <c r="K1761" s="48"/>
      <c r="L1761" s="19"/>
      <c r="M1761" s="19"/>
      <c r="N1761" s="47"/>
      <c r="O1761" s="48"/>
      <c r="P1761" s="22"/>
      <c r="Q1761" s="22"/>
      <c r="R1761" s="47"/>
      <c r="S1761" s="48"/>
      <c r="T1761" s="19"/>
      <c r="U1761" s="19"/>
      <c r="V1761" s="47"/>
      <c r="W1761" s="48"/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1651</v>
      </c>
      <c r="B1762" s="40" t="s">
        <v>375</v>
      </c>
      <c r="C1762" s="41" t="s">
        <v>376</v>
      </c>
      <c r="D1762" s="25">
        <f t="shared" si="54"/>
        <v>0</v>
      </c>
      <c r="E1762" s="35">
        <f t="shared" si="55"/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1651</v>
      </c>
      <c r="B1763" s="40" t="s">
        <v>377</v>
      </c>
      <c r="C1763" s="41" t="s">
        <v>378</v>
      </c>
      <c r="D1763" s="25">
        <f t="shared" si="54"/>
        <v>0</v>
      </c>
      <c r="E1763" s="35">
        <f t="shared" si="55"/>
        <v>0</v>
      </c>
      <c r="F1763" s="29"/>
      <c r="G1763" s="30"/>
      <c r="H1763" s="19"/>
      <c r="I1763" s="19"/>
      <c r="J1763" s="47"/>
      <c r="K1763" s="48"/>
      <c r="L1763" s="19"/>
      <c r="M1763" s="19"/>
      <c r="N1763" s="47"/>
      <c r="O1763" s="48"/>
      <c r="P1763" s="19"/>
      <c r="Q1763" s="19"/>
      <c r="R1763" s="47"/>
      <c r="S1763" s="48"/>
      <c r="T1763" s="19"/>
      <c r="U1763" s="19"/>
      <c r="V1763" s="47"/>
      <c r="W1763" s="48"/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1651</v>
      </c>
      <c r="B1764" s="40" t="s">
        <v>379</v>
      </c>
      <c r="C1764" s="41" t="s">
        <v>380</v>
      </c>
      <c r="D1764" s="25">
        <f t="shared" si="54"/>
        <v>0</v>
      </c>
      <c r="E1764" s="35">
        <f t="shared" si="55"/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22"/>
      <c r="Q1764" s="22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1651</v>
      </c>
      <c r="B1765" s="40" t="s">
        <v>381</v>
      </c>
      <c r="C1765" s="41" t="s">
        <v>382</v>
      </c>
      <c r="D1765" s="25">
        <f t="shared" si="54"/>
        <v>0</v>
      </c>
      <c r="E1765" s="35">
        <f t="shared" si="55"/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19"/>
      <c r="Q1765" s="19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1651</v>
      </c>
      <c r="B1766" s="40" t="s">
        <v>383</v>
      </c>
      <c r="C1766" s="41" t="s">
        <v>384</v>
      </c>
      <c r="D1766" s="25">
        <f t="shared" si="54"/>
        <v>0</v>
      </c>
      <c r="E1766" s="35">
        <f t="shared" si="55"/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1651</v>
      </c>
      <c r="B1767" s="40" t="s">
        <v>385</v>
      </c>
      <c r="C1767" s="41" t="s">
        <v>386</v>
      </c>
      <c r="D1767" s="25">
        <f t="shared" si="54"/>
        <v>0</v>
      </c>
      <c r="E1767" s="35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/>
      <c r="S1767" s="48"/>
      <c r="T1767" s="19"/>
      <c r="U1767" s="19"/>
      <c r="V1767" s="47"/>
      <c r="W1767" s="48"/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1651</v>
      </c>
      <c r="B1768" s="40" t="s">
        <v>387</v>
      </c>
      <c r="C1768" s="41" t="s">
        <v>388</v>
      </c>
      <c r="D1768" s="25">
        <f t="shared" si="54"/>
        <v>0</v>
      </c>
      <c r="E1768" s="35">
        <f t="shared" si="55"/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22"/>
      <c r="Q1768" s="22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1651</v>
      </c>
      <c r="B1769" s="40" t="s">
        <v>389</v>
      </c>
      <c r="C1769" s="41" t="s">
        <v>390</v>
      </c>
      <c r="D1769" s="25">
        <f t="shared" si="54"/>
        <v>0</v>
      </c>
      <c r="E1769" s="35">
        <f t="shared" si="55"/>
        <v>0</v>
      </c>
      <c r="F1769" s="29">
        <v>0</v>
      </c>
      <c r="G1769" s="30">
        <v>0</v>
      </c>
      <c r="H1769" s="19">
        <v>0</v>
      </c>
      <c r="I1769" s="19">
        <v>0</v>
      </c>
      <c r="J1769" s="47">
        <v>0</v>
      </c>
      <c r="K1769" s="48">
        <v>0</v>
      </c>
      <c r="L1769" s="19">
        <v>0</v>
      </c>
      <c r="M1769" s="19">
        <v>0</v>
      </c>
      <c r="N1769" s="47">
        <v>0</v>
      </c>
      <c r="O1769" s="48">
        <v>0</v>
      </c>
      <c r="P1769" s="19">
        <v>0</v>
      </c>
      <c r="Q1769" s="19">
        <v>0</v>
      </c>
      <c r="R1769" s="47"/>
      <c r="S1769" s="48"/>
      <c r="T1769" s="19"/>
      <c r="U1769" s="19"/>
      <c r="V1769" s="47"/>
      <c r="W1769" s="48"/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1651</v>
      </c>
      <c r="B1770" s="40" t="s">
        <v>391</v>
      </c>
      <c r="C1770" s="41" t="s">
        <v>392</v>
      </c>
      <c r="D1770" s="25">
        <f t="shared" si="54"/>
        <v>0</v>
      </c>
      <c r="E1770" s="35">
        <f t="shared" si="55"/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22">
        <v>0</v>
      </c>
      <c r="Q1770" s="22">
        <v>0</v>
      </c>
      <c r="R1770" s="47"/>
      <c r="S1770" s="48"/>
      <c r="T1770" s="19"/>
      <c r="U1770" s="19"/>
      <c r="V1770" s="47"/>
      <c r="W1770" s="48"/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1651</v>
      </c>
      <c r="B1771" s="40" t="s">
        <v>393</v>
      </c>
      <c r="C1771" s="41" t="s">
        <v>394</v>
      </c>
      <c r="D1771" s="25">
        <f t="shared" si="54"/>
        <v>0</v>
      </c>
      <c r="E1771" s="35">
        <f t="shared" si="55"/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1651</v>
      </c>
      <c r="B1772" s="40" t="s">
        <v>395</v>
      </c>
      <c r="C1772" s="41" t="s">
        <v>396</v>
      </c>
      <c r="D1772" s="25">
        <f t="shared" si="54"/>
        <v>0</v>
      </c>
      <c r="E1772" s="35">
        <f t="shared" si="55"/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19">
        <v>0</v>
      </c>
      <c r="Q1772" s="19">
        <v>0</v>
      </c>
      <c r="R1772" s="47"/>
      <c r="S1772" s="48"/>
      <c r="T1772" s="19"/>
      <c r="U1772" s="19"/>
      <c r="V1772" s="47"/>
      <c r="W1772" s="48"/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1651</v>
      </c>
      <c r="B1773" s="40" t="s">
        <v>397</v>
      </c>
      <c r="C1773" s="41" t="s">
        <v>398</v>
      </c>
      <c r="D1773" s="25">
        <f t="shared" si="54"/>
        <v>0</v>
      </c>
      <c r="E1773" s="35">
        <f t="shared" si="55"/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22"/>
      <c r="Q1773" s="22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1651</v>
      </c>
      <c r="B1774" s="40" t="s">
        <v>399</v>
      </c>
      <c r="C1774" s="41" t="s">
        <v>400</v>
      </c>
      <c r="D1774" s="25">
        <f t="shared" si="54"/>
        <v>0</v>
      </c>
      <c r="E1774" s="35">
        <f t="shared" si="55"/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19"/>
      <c r="Q1774" s="19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1651</v>
      </c>
      <c r="B1775" s="40" t="s">
        <v>401</v>
      </c>
      <c r="C1775" s="41" t="s">
        <v>402</v>
      </c>
      <c r="D1775" s="25">
        <f t="shared" si="54"/>
        <v>0</v>
      </c>
      <c r="E1775" s="35">
        <f t="shared" si="55"/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1651</v>
      </c>
      <c r="B1776" s="40" t="s">
        <v>403</v>
      </c>
      <c r="C1776" s="41" t="s">
        <v>404</v>
      </c>
      <c r="D1776" s="25">
        <f t="shared" si="54"/>
        <v>0</v>
      </c>
      <c r="E1776" s="35">
        <f t="shared" si="55"/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/>
      <c r="S1776" s="48"/>
      <c r="T1776" s="19"/>
      <c r="U1776" s="19"/>
      <c r="V1776" s="47"/>
      <c r="W1776" s="48"/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1651</v>
      </c>
      <c r="B1777" s="40" t="s">
        <v>405</v>
      </c>
      <c r="C1777" s="41" t="s">
        <v>406</v>
      </c>
      <c r="D1777" s="25">
        <f t="shared" si="54"/>
        <v>0</v>
      </c>
      <c r="E1777" s="35">
        <f t="shared" si="55"/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22"/>
      <c r="Q1777" s="22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1651</v>
      </c>
      <c r="B1778" s="40" t="s">
        <v>407</v>
      </c>
      <c r="C1778" s="41" t="s">
        <v>408</v>
      </c>
      <c r="D1778" s="25">
        <f t="shared" si="54"/>
        <v>0</v>
      </c>
      <c r="E1778" s="35">
        <f t="shared" si="55"/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19">
        <v>0</v>
      </c>
      <c r="Q1778" s="19">
        <v>0</v>
      </c>
      <c r="R1778" s="47"/>
      <c r="S1778" s="48"/>
      <c r="T1778" s="19"/>
      <c r="U1778" s="19"/>
      <c r="V1778" s="47"/>
      <c r="W1778" s="48"/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1651</v>
      </c>
      <c r="B1779" s="40" t="s">
        <v>409</v>
      </c>
      <c r="C1779" s="41" t="s">
        <v>410</v>
      </c>
      <c r="D1779" s="25">
        <f t="shared" si="54"/>
        <v>0</v>
      </c>
      <c r="E1779" s="35">
        <f t="shared" si="55"/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22"/>
      <c r="Q1779" s="22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1651</v>
      </c>
      <c r="B1780" s="40" t="s">
        <v>411</v>
      </c>
      <c r="C1780" s="41" t="s">
        <v>412</v>
      </c>
      <c r="D1780" s="25">
        <f t="shared" si="54"/>
        <v>0</v>
      </c>
      <c r="E1780" s="35">
        <f t="shared" si="55"/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19"/>
      <c r="Q1780" s="19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1651</v>
      </c>
      <c r="B1781" s="40" t="s">
        <v>413</v>
      </c>
      <c r="C1781" s="41" t="s">
        <v>414</v>
      </c>
      <c r="D1781" s="25">
        <f t="shared" si="54"/>
        <v>0</v>
      </c>
      <c r="E1781" s="35">
        <f t="shared" si="55"/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1651</v>
      </c>
      <c r="B1782" s="40" t="s">
        <v>415</v>
      </c>
      <c r="C1782" s="41" t="s">
        <v>416</v>
      </c>
      <c r="D1782" s="25">
        <f t="shared" si="54"/>
        <v>0</v>
      </c>
      <c r="E1782" s="35">
        <f t="shared" si="55"/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1651</v>
      </c>
      <c r="B1783" s="40" t="s">
        <v>417</v>
      </c>
      <c r="C1783" s="41" t="s">
        <v>418</v>
      </c>
      <c r="D1783" s="25">
        <f t="shared" si="54"/>
        <v>0</v>
      </c>
      <c r="E1783" s="35">
        <f t="shared" si="55"/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1651</v>
      </c>
      <c r="B1784" s="40" t="s">
        <v>419</v>
      </c>
      <c r="C1784" s="41" t="s">
        <v>420</v>
      </c>
      <c r="D1784" s="25">
        <f t="shared" si="54"/>
        <v>0</v>
      </c>
      <c r="E1784" s="35">
        <f t="shared" si="55"/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1651</v>
      </c>
      <c r="B1785" s="40" t="s">
        <v>421</v>
      </c>
      <c r="C1785" s="41" t="s">
        <v>422</v>
      </c>
      <c r="D1785" s="25">
        <f t="shared" si="54"/>
        <v>0</v>
      </c>
      <c r="E1785" s="35">
        <f t="shared" si="55"/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1651</v>
      </c>
      <c r="B1786" s="40" t="s">
        <v>423</v>
      </c>
      <c r="C1786" s="41" t="s">
        <v>424</v>
      </c>
      <c r="D1786" s="25">
        <f t="shared" si="54"/>
        <v>0</v>
      </c>
      <c r="E1786" s="35">
        <f t="shared" si="55"/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1651</v>
      </c>
      <c r="B1787" s="40" t="s">
        <v>425</v>
      </c>
      <c r="C1787" s="41" t="s">
        <v>426</v>
      </c>
      <c r="D1787" s="25">
        <f t="shared" si="54"/>
        <v>0</v>
      </c>
      <c r="E1787" s="35">
        <f t="shared" si="55"/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1651</v>
      </c>
      <c r="B1788" s="40" t="s">
        <v>427</v>
      </c>
      <c r="C1788" s="41" t="s">
        <v>428</v>
      </c>
      <c r="D1788" s="25">
        <f t="shared" si="54"/>
        <v>0</v>
      </c>
      <c r="E1788" s="35">
        <f t="shared" si="55"/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1651</v>
      </c>
      <c r="B1789" s="40" t="s">
        <v>429</v>
      </c>
      <c r="C1789" s="41" t="s">
        <v>430</v>
      </c>
      <c r="D1789" s="25">
        <f t="shared" si="54"/>
        <v>0</v>
      </c>
      <c r="E1789" s="35">
        <f t="shared" si="55"/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1651</v>
      </c>
      <c r="B1790" s="40" t="s">
        <v>431</v>
      </c>
      <c r="C1790" s="41" t="s">
        <v>432</v>
      </c>
      <c r="D1790" s="25">
        <f t="shared" si="54"/>
        <v>0</v>
      </c>
      <c r="E1790" s="35">
        <f t="shared" si="55"/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1651</v>
      </c>
      <c r="B1791" s="40" t="s">
        <v>433</v>
      </c>
      <c r="C1791" s="41" t="s">
        <v>434</v>
      </c>
      <c r="D1791" s="25">
        <f t="shared" si="54"/>
        <v>16900</v>
      </c>
      <c r="E1791" s="35">
        <f t="shared" si="55"/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16900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/>
      <c r="S1791" s="48"/>
      <c r="T1791" s="19"/>
      <c r="U1791" s="19"/>
      <c r="V1791" s="47"/>
      <c r="W1791" s="48"/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1651</v>
      </c>
      <c r="B1792" s="40" t="s">
        <v>435</v>
      </c>
      <c r="C1792" s="41" t="s">
        <v>436</v>
      </c>
      <c r="D1792" s="25">
        <f t="shared" si="54"/>
        <v>0</v>
      </c>
      <c r="E1792" s="35">
        <f t="shared" si="55"/>
        <v>0</v>
      </c>
      <c r="F1792" s="29">
        <v>0</v>
      </c>
      <c r="G1792" s="30">
        <v>0</v>
      </c>
      <c r="H1792" s="19">
        <v>0</v>
      </c>
      <c r="I1792" s="19">
        <v>0</v>
      </c>
      <c r="J1792" s="47">
        <v>0</v>
      </c>
      <c r="K1792" s="48">
        <v>0</v>
      </c>
      <c r="L1792" s="19">
        <v>0</v>
      </c>
      <c r="M1792" s="19">
        <v>0</v>
      </c>
      <c r="N1792" s="47">
        <v>0</v>
      </c>
      <c r="O1792" s="48">
        <v>0</v>
      </c>
      <c r="P1792" s="22">
        <v>0</v>
      </c>
      <c r="Q1792" s="22">
        <v>0</v>
      </c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1651</v>
      </c>
      <c r="B1793" s="40" t="s">
        <v>437</v>
      </c>
      <c r="C1793" s="41" t="s">
        <v>438</v>
      </c>
      <c r="D1793" s="25">
        <f t="shared" si="54"/>
        <v>15500</v>
      </c>
      <c r="E1793" s="35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15500</v>
      </c>
      <c r="Q1793" s="19">
        <v>0</v>
      </c>
      <c r="R1793" s="47"/>
      <c r="S1793" s="48"/>
      <c r="T1793" s="19"/>
      <c r="U1793" s="19"/>
      <c r="V1793" s="47"/>
      <c r="W1793" s="48"/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1651</v>
      </c>
      <c r="B1794" s="40" t="s">
        <v>439</v>
      </c>
      <c r="C1794" s="41" t="s">
        <v>440</v>
      </c>
      <c r="D1794" s="25">
        <f t="shared" si="54"/>
        <v>0</v>
      </c>
      <c r="E1794" s="35">
        <f t="shared" si="55"/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/>
      <c r="S1794" s="48"/>
      <c r="T1794" s="19"/>
      <c r="U1794" s="19"/>
      <c r="V1794" s="47"/>
      <c r="W1794" s="48"/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1651</v>
      </c>
      <c r="B1795" s="40" t="s">
        <v>441</v>
      </c>
      <c r="C1795" s="41" t="s">
        <v>442</v>
      </c>
      <c r="D1795" s="25">
        <f t="shared" si="54"/>
        <v>0</v>
      </c>
      <c r="E1795" s="35">
        <f t="shared" si="55"/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/>
      <c r="S1795" s="48"/>
      <c r="T1795" s="19"/>
      <c r="U1795" s="19"/>
      <c r="V1795" s="47"/>
      <c r="W1795" s="48"/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1651</v>
      </c>
      <c r="B1796" s="40" t="s">
        <v>443</v>
      </c>
      <c r="C1796" s="41" t="s">
        <v>444</v>
      </c>
      <c r="D1796" s="25">
        <f t="shared" ref="D1796:D1859" si="56">F1796+H1796+J1796+L1796+N1796+P1796+R1796+T1796+V1796+X1796+Z1796+AB1796</f>
        <v>0</v>
      </c>
      <c r="E1796" s="35">
        <f t="shared" ref="E1796:E1859" si="57">G1796+I1796+K1796+M1796+O1796+Q1796+S1796+U1796+W1796+Y1796+AA1796+AC1796</f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1651</v>
      </c>
      <c r="B1797" s="40" t="s">
        <v>445</v>
      </c>
      <c r="C1797" s="41" t="s">
        <v>446</v>
      </c>
      <c r="D1797" s="25">
        <f t="shared" si="56"/>
        <v>2121688</v>
      </c>
      <c r="E1797" s="35">
        <f t="shared" si="57"/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296000</v>
      </c>
      <c r="K1797" s="48">
        <v>0</v>
      </c>
      <c r="L1797" s="19">
        <v>1690000</v>
      </c>
      <c r="M1797" s="19">
        <v>0</v>
      </c>
      <c r="N1797" s="47">
        <v>62500</v>
      </c>
      <c r="O1797" s="48">
        <v>0</v>
      </c>
      <c r="P1797" s="19">
        <v>73188</v>
      </c>
      <c r="Q1797" s="19">
        <v>0</v>
      </c>
      <c r="R1797" s="47"/>
      <c r="S1797" s="48"/>
      <c r="T1797" s="19"/>
      <c r="U1797" s="19"/>
      <c r="V1797" s="47"/>
      <c r="W1797" s="48"/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1651</v>
      </c>
      <c r="B1798" s="40" t="s">
        <v>447</v>
      </c>
      <c r="C1798" s="41" t="s">
        <v>448</v>
      </c>
      <c r="D1798" s="25">
        <f t="shared" si="56"/>
        <v>0</v>
      </c>
      <c r="E1798" s="35">
        <f t="shared" si="57"/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0</v>
      </c>
      <c r="Q1798" s="19">
        <v>0</v>
      </c>
      <c r="R1798" s="47"/>
      <c r="S1798" s="48"/>
      <c r="T1798" s="19"/>
      <c r="U1798" s="19"/>
      <c r="V1798" s="47"/>
      <c r="W1798" s="48"/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1651</v>
      </c>
      <c r="B1799" s="40" t="s">
        <v>449</v>
      </c>
      <c r="C1799" s="41" t="s">
        <v>450</v>
      </c>
      <c r="D1799" s="25">
        <f t="shared" si="56"/>
        <v>0</v>
      </c>
      <c r="E1799" s="35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/>
      <c r="S1799" s="48"/>
      <c r="T1799" s="19"/>
      <c r="U1799" s="19"/>
      <c r="V1799" s="47"/>
      <c r="W1799" s="48"/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1651</v>
      </c>
      <c r="B1800" s="40" t="s">
        <v>451</v>
      </c>
      <c r="C1800" s="41" t="s">
        <v>452</v>
      </c>
      <c r="D1800" s="25">
        <f t="shared" si="56"/>
        <v>0</v>
      </c>
      <c r="E1800" s="35">
        <f t="shared" si="57"/>
        <v>0</v>
      </c>
      <c r="F1800" s="29">
        <v>0</v>
      </c>
      <c r="G1800" s="30">
        <v>0</v>
      </c>
      <c r="H1800" s="19">
        <v>0</v>
      </c>
      <c r="I1800" s="19">
        <v>0</v>
      </c>
      <c r="J1800" s="47">
        <v>0</v>
      </c>
      <c r="K1800" s="48">
        <v>0</v>
      </c>
      <c r="L1800" s="19">
        <v>0</v>
      </c>
      <c r="M1800" s="19">
        <v>0</v>
      </c>
      <c r="N1800" s="47">
        <v>0</v>
      </c>
      <c r="O1800" s="48">
        <v>0</v>
      </c>
      <c r="P1800" s="19">
        <v>0</v>
      </c>
      <c r="Q1800" s="19">
        <v>0</v>
      </c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1651</v>
      </c>
      <c r="B1801" s="40" t="s">
        <v>453</v>
      </c>
      <c r="C1801" s="41" t="s">
        <v>454</v>
      </c>
      <c r="D1801" s="25">
        <f t="shared" si="56"/>
        <v>1000</v>
      </c>
      <c r="E1801" s="35">
        <f t="shared" si="57"/>
        <v>123846.47999999998</v>
      </c>
      <c r="F1801" s="29">
        <v>0</v>
      </c>
      <c r="G1801" s="30">
        <v>21258.36</v>
      </c>
      <c r="H1801" s="19">
        <v>0</v>
      </c>
      <c r="I1801" s="19">
        <v>20377.22</v>
      </c>
      <c r="J1801" s="47">
        <v>0</v>
      </c>
      <c r="K1801" s="48">
        <v>21056.48</v>
      </c>
      <c r="L1801" s="19">
        <v>0</v>
      </c>
      <c r="M1801" s="19">
        <v>21333.9</v>
      </c>
      <c r="N1801" s="47">
        <v>1000</v>
      </c>
      <c r="O1801" s="48">
        <v>20145.23</v>
      </c>
      <c r="P1801" s="19">
        <v>0</v>
      </c>
      <c r="Q1801" s="19">
        <v>19675.29</v>
      </c>
      <c r="R1801" s="47"/>
      <c r="S1801" s="48"/>
      <c r="T1801" s="19"/>
      <c r="U1801" s="19"/>
      <c r="V1801" s="47"/>
      <c r="W1801" s="48"/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1651</v>
      </c>
      <c r="B1802" s="40" t="s">
        <v>455</v>
      </c>
      <c r="C1802" s="41" t="s">
        <v>456</v>
      </c>
      <c r="D1802" s="25">
        <f t="shared" si="56"/>
        <v>0</v>
      </c>
      <c r="E1802" s="35">
        <f t="shared" si="57"/>
        <v>0</v>
      </c>
      <c r="F1802" s="29">
        <v>0</v>
      </c>
      <c r="G1802" s="30">
        <v>0</v>
      </c>
      <c r="H1802" s="19">
        <v>0</v>
      </c>
      <c r="I1802" s="19">
        <v>0</v>
      </c>
      <c r="J1802" s="47">
        <v>0</v>
      </c>
      <c r="K1802" s="48">
        <v>0</v>
      </c>
      <c r="L1802" s="19">
        <v>0</v>
      </c>
      <c r="M1802" s="19">
        <v>0</v>
      </c>
      <c r="N1802" s="47">
        <v>0</v>
      </c>
      <c r="O1802" s="48">
        <v>0</v>
      </c>
      <c r="P1802" s="19">
        <v>0</v>
      </c>
      <c r="Q1802" s="19">
        <v>0</v>
      </c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1651</v>
      </c>
      <c r="B1803" s="40" t="s">
        <v>457</v>
      </c>
      <c r="C1803" s="41" t="s">
        <v>458</v>
      </c>
      <c r="D1803" s="25">
        <f t="shared" si="56"/>
        <v>15932.16</v>
      </c>
      <c r="E1803" s="35">
        <f t="shared" si="57"/>
        <v>47036.39</v>
      </c>
      <c r="F1803" s="29">
        <v>0</v>
      </c>
      <c r="G1803" s="30">
        <v>8204.4500000000007</v>
      </c>
      <c r="H1803" s="19">
        <v>0</v>
      </c>
      <c r="I1803" s="19">
        <v>7939.8</v>
      </c>
      <c r="J1803" s="47">
        <v>0</v>
      </c>
      <c r="K1803" s="48">
        <v>8204.44</v>
      </c>
      <c r="L1803" s="19">
        <v>0</v>
      </c>
      <c r="M1803" s="19">
        <v>8204.4599999999991</v>
      </c>
      <c r="N1803" s="47">
        <v>15932.16</v>
      </c>
      <c r="O1803" s="48">
        <v>6881.26</v>
      </c>
      <c r="P1803" s="19">
        <v>0</v>
      </c>
      <c r="Q1803" s="19">
        <v>7601.98</v>
      </c>
      <c r="R1803" s="47"/>
      <c r="S1803" s="48"/>
      <c r="T1803" s="19"/>
      <c r="U1803" s="19"/>
      <c r="V1803" s="47"/>
      <c r="W1803" s="48"/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1651</v>
      </c>
      <c r="B1804" s="40" t="s">
        <v>459</v>
      </c>
      <c r="C1804" s="41" t="s">
        <v>460</v>
      </c>
      <c r="D1804" s="25">
        <f t="shared" si="56"/>
        <v>0</v>
      </c>
      <c r="E1804" s="35">
        <f t="shared" si="57"/>
        <v>27044.769999999997</v>
      </c>
      <c r="F1804" s="29">
        <v>0</v>
      </c>
      <c r="G1804" s="30">
        <v>5331.83</v>
      </c>
      <c r="H1804" s="19">
        <v>0</v>
      </c>
      <c r="I1804" s="19">
        <v>5159.83</v>
      </c>
      <c r="J1804" s="47">
        <v>0</v>
      </c>
      <c r="K1804" s="48">
        <v>5331.77</v>
      </c>
      <c r="L1804" s="19">
        <v>0</v>
      </c>
      <c r="M1804" s="19">
        <v>4844.42</v>
      </c>
      <c r="N1804" s="47">
        <v>0</v>
      </c>
      <c r="O1804" s="48">
        <v>3388.16</v>
      </c>
      <c r="P1804" s="19">
        <v>0</v>
      </c>
      <c r="Q1804" s="19">
        <v>2988.76</v>
      </c>
      <c r="R1804" s="47"/>
      <c r="S1804" s="48"/>
      <c r="T1804" s="19"/>
      <c r="U1804" s="19"/>
      <c r="V1804" s="47"/>
      <c r="W1804" s="48"/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1651</v>
      </c>
      <c r="B1805" s="40" t="s">
        <v>461</v>
      </c>
      <c r="C1805" s="41" t="s">
        <v>462</v>
      </c>
      <c r="D1805" s="25">
        <f t="shared" si="56"/>
        <v>0</v>
      </c>
      <c r="E1805" s="35">
        <f t="shared" si="57"/>
        <v>14610.84</v>
      </c>
      <c r="F1805" s="29">
        <v>0</v>
      </c>
      <c r="G1805" s="30">
        <v>2693.23</v>
      </c>
      <c r="H1805" s="19">
        <v>0</v>
      </c>
      <c r="I1805" s="19">
        <v>2387.31</v>
      </c>
      <c r="J1805" s="47">
        <v>0</v>
      </c>
      <c r="K1805" s="48">
        <v>2421.64</v>
      </c>
      <c r="L1805" s="19">
        <v>0</v>
      </c>
      <c r="M1805" s="19">
        <v>2421.63</v>
      </c>
      <c r="N1805" s="47">
        <v>0</v>
      </c>
      <c r="O1805" s="48">
        <v>2265.39</v>
      </c>
      <c r="P1805" s="19">
        <v>0</v>
      </c>
      <c r="Q1805" s="19">
        <v>2421.64</v>
      </c>
      <c r="R1805" s="47"/>
      <c r="S1805" s="48"/>
      <c r="T1805" s="19"/>
      <c r="U1805" s="19"/>
      <c r="V1805" s="47"/>
      <c r="W1805" s="48"/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1651</v>
      </c>
      <c r="B1806" s="40" t="s">
        <v>463</v>
      </c>
      <c r="C1806" s="41" t="s">
        <v>464</v>
      </c>
      <c r="D1806" s="25">
        <f t="shared" si="56"/>
        <v>0</v>
      </c>
      <c r="E1806" s="35">
        <f t="shared" si="57"/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1651</v>
      </c>
      <c r="B1807" s="40" t="s">
        <v>465</v>
      </c>
      <c r="C1807" s="41" t="s">
        <v>466</v>
      </c>
      <c r="D1807" s="25">
        <f t="shared" si="56"/>
        <v>0</v>
      </c>
      <c r="E1807" s="35">
        <f t="shared" si="57"/>
        <v>1674051.63</v>
      </c>
      <c r="F1807" s="29">
        <v>0</v>
      </c>
      <c r="G1807" s="30">
        <v>150495.49</v>
      </c>
      <c r="H1807" s="19">
        <v>0</v>
      </c>
      <c r="I1807" s="19">
        <v>145545.63</v>
      </c>
      <c r="J1807" s="47">
        <v>0</v>
      </c>
      <c r="K1807" s="48">
        <v>152405.70000000001</v>
      </c>
      <c r="L1807" s="19">
        <v>0</v>
      </c>
      <c r="M1807" s="19">
        <v>157812.63</v>
      </c>
      <c r="N1807" s="47">
        <v>0</v>
      </c>
      <c r="O1807" s="48">
        <v>893165.82</v>
      </c>
      <c r="P1807" s="19">
        <v>0</v>
      </c>
      <c r="Q1807" s="19">
        <v>174626.36</v>
      </c>
      <c r="R1807" s="47"/>
      <c r="S1807" s="48"/>
      <c r="T1807" s="19"/>
      <c r="U1807" s="19"/>
      <c r="V1807" s="47"/>
      <c r="W1807" s="48"/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1651</v>
      </c>
      <c r="B1808" s="40" t="s">
        <v>467</v>
      </c>
      <c r="C1808" s="41" t="s">
        <v>468</v>
      </c>
      <c r="D1808" s="25">
        <f t="shared" si="56"/>
        <v>0</v>
      </c>
      <c r="E1808" s="35">
        <f t="shared" si="57"/>
        <v>38471.550000000003</v>
      </c>
      <c r="F1808" s="29">
        <v>0</v>
      </c>
      <c r="G1808" s="30">
        <v>7213.39</v>
      </c>
      <c r="H1808" s="19">
        <v>0</v>
      </c>
      <c r="I1808" s="19">
        <v>6169.36</v>
      </c>
      <c r="J1808" s="47">
        <v>0</v>
      </c>
      <c r="K1808" s="48">
        <v>6375.02</v>
      </c>
      <c r="L1808" s="19">
        <v>0</v>
      </c>
      <c r="M1808" s="19">
        <v>6375.06</v>
      </c>
      <c r="N1808" s="47">
        <v>0</v>
      </c>
      <c r="O1808" s="48">
        <v>5963.7</v>
      </c>
      <c r="P1808" s="19">
        <v>0</v>
      </c>
      <c r="Q1808" s="19">
        <v>6375.02</v>
      </c>
      <c r="R1808" s="47"/>
      <c r="S1808" s="48"/>
      <c r="T1808" s="19"/>
      <c r="U1808" s="19"/>
      <c r="V1808" s="47"/>
      <c r="W1808" s="48"/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1651</v>
      </c>
      <c r="B1809" s="40" t="s">
        <v>469</v>
      </c>
      <c r="C1809" s="41" t="s">
        <v>470</v>
      </c>
      <c r="D1809" s="25">
        <f t="shared" si="56"/>
        <v>0</v>
      </c>
      <c r="E1809" s="35">
        <f t="shared" si="57"/>
        <v>26144.61</v>
      </c>
      <c r="F1809" s="29">
        <v>0</v>
      </c>
      <c r="G1809" s="30">
        <v>2773.57</v>
      </c>
      <c r="H1809" s="19">
        <v>0</v>
      </c>
      <c r="I1809" s="19">
        <v>2543.67</v>
      </c>
      <c r="J1809" s="47">
        <v>0</v>
      </c>
      <c r="K1809" s="48">
        <v>2628.42</v>
      </c>
      <c r="L1809" s="19">
        <v>0</v>
      </c>
      <c r="M1809" s="19">
        <v>2628.45</v>
      </c>
      <c r="N1809" s="47">
        <v>0</v>
      </c>
      <c r="O1809" s="48">
        <v>14357.53</v>
      </c>
      <c r="P1809" s="19">
        <v>0</v>
      </c>
      <c r="Q1809" s="19">
        <v>1212.97</v>
      </c>
      <c r="R1809" s="47"/>
      <c r="S1809" s="48"/>
      <c r="T1809" s="19"/>
      <c r="U1809" s="19"/>
      <c r="V1809" s="47"/>
      <c r="W1809" s="48"/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1651</v>
      </c>
      <c r="B1810" s="40" t="s">
        <v>471</v>
      </c>
      <c r="C1810" s="41" t="s">
        <v>472</v>
      </c>
      <c r="D1810" s="25">
        <f t="shared" si="56"/>
        <v>0</v>
      </c>
      <c r="E1810" s="35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7">
        <v>0</v>
      </c>
      <c r="K1810" s="48">
        <v>0</v>
      </c>
      <c r="L1810" s="19">
        <v>0</v>
      </c>
      <c r="M1810" s="19">
        <v>0</v>
      </c>
      <c r="N1810" s="47">
        <v>0</v>
      </c>
      <c r="O1810" s="48">
        <v>0</v>
      </c>
      <c r="P1810" s="19">
        <v>0</v>
      </c>
      <c r="Q1810" s="19">
        <v>0</v>
      </c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1651</v>
      </c>
      <c r="B1811" s="40" t="s">
        <v>473</v>
      </c>
      <c r="C1811" s="41" t="s">
        <v>474</v>
      </c>
      <c r="D1811" s="25">
        <f t="shared" si="56"/>
        <v>0</v>
      </c>
      <c r="E1811" s="35">
        <f t="shared" si="57"/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1651</v>
      </c>
      <c r="B1812" s="40" t="s">
        <v>475</v>
      </c>
      <c r="C1812" s="41" t="s">
        <v>476</v>
      </c>
      <c r="D1812" s="25">
        <f t="shared" si="56"/>
        <v>0</v>
      </c>
      <c r="E1812" s="35">
        <f t="shared" si="57"/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19"/>
      <c r="Q1812" s="19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1651</v>
      </c>
      <c r="B1813" s="40" t="s">
        <v>477</v>
      </c>
      <c r="C1813" s="41" t="s">
        <v>478</v>
      </c>
      <c r="D1813" s="25">
        <f t="shared" si="56"/>
        <v>0</v>
      </c>
      <c r="E1813" s="35">
        <f t="shared" si="57"/>
        <v>0</v>
      </c>
      <c r="F1813" s="29"/>
      <c r="G1813" s="30"/>
      <c r="H1813" s="19"/>
      <c r="I1813" s="19"/>
      <c r="J1813" s="47"/>
      <c r="K1813" s="48"/>
      <c r="L1813" s="19"/>
      <c r="M1813" s="19"/>
      <c r="N1813" s="47"/>
      <c r="O1813" s="48"/>
      <c r="P1813" s="22"/>
      <c r="Q1813" s="22"/>
      <c r="R1813" s="47"/>
      <c r="S1813" s="48"/>
      <c r="T1813" s="19"/>
      <c r="U1813" s="19"/>
      <c r="V1813" s="47"/>
      <c r="W1813" s="48"/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1651</v>
      </c>
      <c r="B1814" s="40" t="s">
        <v>479</v>
      </c>
      <c r="C1814" s="41" t="s">
        <v>480</v>
      </c>
      <c r="D1814" s="25">
        <f t="shared" si="56"/>
        <v>0</v>
      </c>
      <c r="E1814" s="35">
        <f t="shared" si="57"/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22"/>
      <c r="Q1814" s="22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1651</v>
      </c>
      <c r="B1815" s="40" t="s">
        <v>481</v>
      </c>
      <c r="C1815" s="41" t="s">
        <v>482</v>
      </c>
      <c r="D1815" s="25">
        <f t="shared" si="56"/>
        <v>0</v>
      </c>
      <c r="E1815" s="35">
        <f t="shared" si="57"/>
        <v>0</v>
      </c>
      <c r="F1815" s="29"/>
      <c r="G1815" s="30"/>
      <c r="H1815" s="19"/>
      <c r="I1815" s="19"/>
      <c r="J1815" s="47"/>
      <c r="K1815" s="48"/>
      <c r="L1815" s="19"/>
      <c r="M1815" s="19"/>
      <c r="N1815" s="47"/>
      <c r="O1815" s="48"/>
      <c r="P1815" s="19"/>
      <c r="Q1815" s="19"/>
      <c r="R1815" s="47"/>
      <c r="S1815" s="48"/>
      <c r="T1815" s="19"/>
      <c r="U1815" s="19"/>
      <c r="V1815" s="47"/>
      <c r="W1815" s="48"/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1651</v>
      </c>
      <c r="B1816" s="40" t="s">
        <v>483</v>
      </c>
      <c r="C1816" s="41" t="s">
        <v>484</v>
      </c>
      <c r="D1816" s="25">
        <f t="shared" si="56"/>
        <v>0</v>
      </c>
      <c r="E1816" s="35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22">
        <v>0</v>
      </c>
      <c r="Q1816" s="22">
        <v>0</v>
      </c>
      <c r="R1816" s="47"/>
      <c r="S1816" s="48"/>
      <c r="T1816" s="19"/>
      <c r="U1816" s="19"/>
      <c r="V1816" s="47"/>
      <c r="W1816" s="48"/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1651</v>
      </c>
      <c r="B1817" s="40" t="s">
        <v>485</v>
      </c>
      <c r="C1817" s="41" t="s">
        <v>486</v>
      </c>
      <c r="D1817" s="25">
        <f t="shared" si="56"/>
        <v>0</v>
      </c>
      <c r="E1817" s="35">
        <f t="shared" si="57"/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1651</v>
      </c>
      <c r="B1818" s="40" t="s">
        <v>487</v>
      </c>
      <c r="C1818" s="41" t="s">
        <v>488</v>
      </c>
      <c r="D1818" s="25">
        <f t="shared" si="56"/>
        <v>0</v>
      </c>
      <c r="E1818" s="35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19">
        <v>0</v>
      </c>
      <c r="Q1818" s="19">
        <v>0</v>
      </c>
      <c r="R1818" s="47"/>
      <c r="S1818" s="48"/>
      <c r="T1818" s="19"/>
      <c r="U1818" s="19"/>
      <c r="V1818" s="47"/>
      <c r="W1818" s="48"/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1651</v>
      </c>
      <c r="B1819" s="40" t="s">
        <v>489</v>
      </c>
      <c r="C1819" s="41" t="s">
        <v>490</v>
      </c>
      <c r="D1819" s="25">
        <f t="shared" si="56"/>
        <v>0</v>
      </c>
      <c r="E1819" s="35">
        <f t="shared" si="57"/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22"/>
      <c r="Q1819" s="22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1651</v>
      </c>
      <c r="B1820" s="40" t="s">
        <v>491</v>
      </c>
      <c r="C1820" s="41" t="s">
        <v>492</v>
      </c>
      <c r="D1820" s="25">
        <f t="shared" si="56"/>
        <v>0</v>
      </c>
      <c r="E1820" s="35">
        <f t="shared" si="57"/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19"/>
      <c r="Q1820" s="19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1651</v>
      </c>
      <c r="B1821" s="40" t="s">
        <v>493</v>
      </c>
      <c r="C1821" s="41" t="s">
        <v>494</v>
      </c>
      <c r="D1821" s="25">
        <f t="shared" si="56"/>
        <v>0</v>
      </c>
      <c r="E1821" s="35">
        <f t="shared" si="57"/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1651</v>
      </c>
      <c r="B1822" s="40" t="s">
        <v>495</v>
      </c>
      <c r="C1822" s="41" t="s">
        <v>496</v>
      </c>
      <c r="D1822" s="25">
        <f t="shared" si="56"/>
        <v>0</v>
      </c>
      <c r="E1822" s="35">
        <f t="shared" si="57"/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1651</v>
      </c>
      <c r="B1823" s="40" t="s">
        <v>497</v>
      </c>
      <c r="C1823" s="41" t="s">
        <v>498</v>
      </c>
      <c r="D1823" s="25">
        <f t="shared" si="56"/>
        <v>0</v>
      </c>
      <c r="E1823" s="35">
        <f t="shared" si="57"/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1651</v>
      </c>
      <c r="B1824" s="40" t="s">
        <v>499</v>
      </c>
      <c r="C1824" s="41" t="s">
        <v>500</v>
      </c>
      <c r="D1824" s="25">
        <f t="shared" si="56"/>
        <v>0</v>
      </c>
      <c r="E1824" s="35">
        <f t="shared" si="57"/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1651</v>
      </c>
      <c r="B1825" s="40" t="s">
        <v>501</v>
      </c>
      <c r="C1825" s="41" t="s">
        <v>502</v>
      </c>
      <c r="D1825" s="25">
        <f t="shared" si="56"/>
        <v>0</v>
      </c>
      <c r="E1825" s="35">
        <f t="shared" si="57"/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1651</v>
      </c>
      <c r="B1826" s="40" t="s">
        <v>503</v>
      </c>
      <c r="C1826" s="41" t="s">
        <v>504</v>
      </c>
      <c r="D1826" s="25">
        <f t="shared" si="56"/>
        <v>0</v>
      </c>
      <c r="E1826" s="35">
        <f t="shared" si="57"/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1651</v>
      </c>
      <c r="B1827" s="40" t="s">
        <v>505</v>
      </c>
      <c r="C1827" s="41" t="s">
        <v>506</v>
      </c>
      <c r="D1827" s="25">
        <f t="shared" si="56"/>
        <v>0</v>
      </c>
      <c r="E1827" s="35">
        <f t="shared" si="57"/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1651</v>
      </c>
      <c r="B1828" s="40" t="s">
        <v>507</v>
      </c>
      <c r="C1828" s="41" t="s">
        <v>508</v>
      </c>
      <c r="D1828" s="25">
        <f t="shared" si="56"/>
        <v>0</v>
      </c>
      <c r="E1828" s="35">
        <f t="shared" si="57"/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1640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1651</v>
      </c>
      <c r="B1829" s="40" t="s">
        <v>509</v>
      </c>
      <c r="C1829" s="41" t="s">
        <v>510</v>
      </c>
      <c r="D1829" s="25">
        <f t="shared" si="56"/>
        <v>0</v>
      </c>
      <c r="E1829" s="35">
        <f t="shared" si="57"/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1651</v>
      </c>
      <c r="B1830" s="40" t="s">
        <v>511</v>
      </c>
      <c r="C1830" s="41" t="s">
        <v>512</v>
      </c>
      <c r="D1830" s="25">
        <f t="shared" si="56"/>
        <v>0</v>
      </c>
      <c r="E1830" s="35">
        <f t="shared" si="57"/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1651</v>
      </c>
      <c r="B1831" s="40" t="s">
        <v>513</v>
      </c>
      <c r="C1831" s="41" t="s">
        <v>514</v>
      </c>
      <c r="D1831" s="25">
        <f t="shared" si="56"/>
        <v>0</v>
      </c>
      <c r="E1831" s="35">
        <f t="shared" si="57"/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1651</v>
      </c>
      <c r="B1832" s="40" t="s">
        <v>515</v>
      </c>
      <c r="C1832" s="41" t="s">
        <v>516</v>
      </c>
      <c r="D1832" s="25">
        <f t="shared" si="56"/>
        <v>0</v>
      </c>
      <c r="E1832" s="35">
        <f t="shared" si="57"/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1651</v>
      </c>
      <c r="B1833" s="40" t="s">
        <v>517</v>
      </c>
      <c r="C1833" s="41" t="s">
        <v>518</v>
      </c>
      <c r="D1833" s="25">
        <f t="shared" si="56"/>
        <v>0</v>
      </c>
      <c r="E1833" s="35">
        <f t="shared" si="57"/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1651</v>
      </c>
      <c r="B1834" s="40" t="s">
        <v>519</v>
      </c>
      <c r="C1834" s="41" t="s">
        <v>520</v>
      </c>
      <c r="D1834" s="25">
        <f t="shared" si="56"/>
        <v>0</v>
      </c>
      <c r="E1834" s="35">
        <f t="shared" si="57"/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1651</v>
      </c>
      <c r="B1835" s="40" t="s">
        <v>521</v>
      </c>
      <c r="C1835" s="41" t="s">
        <v>522</v>
      </c>
      <c r="D1835" s="25">
        <f t="shared" si="56"/>
        <v>0</v>
      </c>
      <c r="E1835" s="35">
        <f t="shared" si="57"/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1651</v>
      </c>
      <c r="B1836" s="40" t="s">
        <v>523</v>
      </c>
      <c r="C1836" s="41" t="s">
        <v>524</v>
      </c>
      <c r="D1836" s="25">
        <f t="shared" si="56"/>
        <v>0</v>
      </c>
      <c r="E1836" s="35">
        <f t="shared" si="57"/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1651</v>
      </c>
      <c r="B1837" s="40" t="s">
        <v>525</v>
      </c>
      <c r="C1837" s="41" t="s">
        <v>526</v>
      </c>
      <c r="D1837" s="25">
        <f t="shared" si="56"/>
        <v>0</v>
      </c>
      <c r="E1837" s="35">
        <f t="shared" si="57"/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1651</v>
      </c>
      <c r="B1838" s="40" t="s">
        <v>527</v>
      </c>
      <c r="C1838" s="41" t="s">
        <v>528</v>
      </c>
      <c r="D1838" s="25">
        <f t="shared" si="56"/>
        <v>0</v>
      </c>
      <c r="E1838" s="35">
        <f t="shared" si="57"/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1651</v>
      </c>
      <c r="B1839" s="40" t="s">
        <v>529</v>
      </c>
      <c r="C1839" s="41" t="s">
        <v>530</v>
      </c>
      <c r="D1839" s="25">
        <f t="shared" si="56"/>
        <v>0</v>
      </c>
      <c r="E1839" s="35">
        <f t="shared" si="57"/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1640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1651</v>
      </c>
      <c r="B1840" s="40" t="s">
        <v>531</v>
      </c>
      <c r="C1840" s="41" t="s">
        <v>532</v>
      </c>
      <c r="D1840" s="25">
        <f t="shared" si="56"/>
        <v>0</v>
      </c>
      <c r="E1840" s="35">
        <f t="shared" si="57"/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1651</v>
      </c>
      <c r="B1841" s="40" t="s">
        <v>533</v>
      </c>
      <c r="C1841" s="41" t="s">
        <v>534</v>
      </c>
      <c r="D1841" s="25">
        <f t="shared" si="56"/>
        <v>0</v>
      </c>
      <c r="E1841" s="35">
        <f t="shared" si="57"/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1651</v>
      </c>
      <c r="B1842" s="40" t="s">
        <v>535</v>
      </c>
      <c r="C1842" s="41" t="s">
        <v>536</v>
      </c>
      <c r="D1842" s="25">
        <f t="shared" si="56"/>
        <v>0</v>
      </c>
      <c r="E1842" s="35">
        <f t="shared" si="57"/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1651</v>
      </c>
      <c r="B1843" s="40" t="s">
        <v>537</v>
      </c>
      <c r="C1843" s="41" t="s">
        <v>538</v>
      </c>
      <c r="D1843" s="25">
        <f t="shared" si="56"/>
        <v>4258891.17</v>
      </c>
      <c r="E1843" s="35">
        <f t="shared" si="57"/>
        <v>4422107.8999999994</v>
      </c>
      <c r="F1843" s="29">
        <v>796717.02</v>
      </c>
      <c r="G1843" s="30">
        <v>1672662.6</v>
      </c>
      <c r="H1843" s="19">
        <v>480813.5</v>
      </c>
      <c r="I1843" s="19">
        <v>493564.82</v>
      </c>
      <c r="J1843" s="47">
        <v>648453.07999999996</v>
      </c>
      <c r="K1843" s="48">
        <v>219483.8</v>
      </c>
      <c r="L1843" s="19">
        <v>1216157.3700000001</v>
      </c>
      <c r="M1843" s="19">
        <v>1140396.6499999999</v>
      </c>
      <c r="N1843" s="47">
        <v>325230.5</v>
      </c>
      <c r="O1843" s="48">
        <v>412720.4</v>
      </c>
      <c r="P1843" s="22">
        <v>791519.7</v>
      </c>
      <c r="Q1843" s="22">
        <v>483279.63</v>
      </c>
      <c r="R1843" s="47"/>
      <c r="S1843" s="48"/>
      <c r="T1843" s="19"/>
      <c r="U1843" s="19"/>
      <c r="V1843" s="47"/>
      <c r="W1843" s="48"/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1651</v>
      </c>
      <c r="B1844" s="40" t="s">
        <v>539</v>
      </c>
      <c r="C1844" s="41" t="s">
        <v>540</v>
      </c>
      <c r="D1844" s="25">
        <f t="shared" si="56"/>
        <v>1505198.0800000001</v>
      </c>
      <c r="E1844" s="35">
        <f t="shared" si="57"/>
        <v>1542737.21</v>
      </c>
      <c r="F1844" s="29">
        <v>173036.76</v>
      </c>
      <c r="G1844" s="30">
        <v>311215.40000000002</v>
      </c>
      <c r="H1844" s="19">
        <v>104647.6</v>
      </c>
      <c r="I1844" s="19">
        <v>296163.37</v>
      </c>
      <c r="J1844" s="47">
        <v>257621.25</v>
      </c>
      <c r="K1844" s="48">
        <v>303174.7</v>
      </c>
      <c r="L1844" s="19">
        <v>465348.47</v>
      </c>
      <c r="M1844" s="19">
        <v>195281.35</v>
      </c>
      <c r="N1844" s="47">
        <v>269684.40000000002</v>
      </c>
      <c r="O1844" s="48">
        <v>165408.75</v>
      </c>
      <c r="P1844" s="22">
        <v>234859.6</v>
      </c>
      <c r="Q1844" s="22">
        <v>271493.64</v>
      </c>
      <c r="R1844" s="47"/>
      <c r="S1844" s="48"/>
      <c r="T1844" s="19"/>
      <c r="U1844" s="19"/>
      <c r="V1844" s="47"/>
      <c r="W1844" s="48"/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1651</v>
      </c>
      <c r="B1845" s="40" t="s">
        <v>541</v>
      </c>
      <c r="C1845" s="41" t="s">
        <v>542</v>
      </c>
      <c r="D1845" s="25">
        <f t="shared" si="56"/>
        <v>2125862</v>
      </c>
      <c r="E1845" s="35">
        <f t="shared" si="57"/>
        <v>1987918</v>
      </c>
      <c r="F1845" s="29">
        <v>220691</v>
      </c>
      <c r="G1845" s="30">
        <v>418811</v>
      </c>
      <c r="H1845" s="19">
        <v>582695</v>
      </c>
      <c r="I1845" s="19">
        <v>342812</v>
      </c>
      <c r="J1845" s="47">
        <v>463793</v>
      </c>
      <c r="K1845" s="48">
        <v>311185</v>
      </c>
      <c r="L1845" s="19">
        <v>316275</v>
      </c>
      <c r="M1845" s="19">
        <v>483620</v>
      </c>
      <c r="N1845" s="47">
        <v>360768</v>
      </c>
      <c r="O1845" s="48">
        <v>119440</v>
      </c>
      <c r="P1845" s="19">
        <v>181640</v>
      </c>
      <c r="Q1845" s="19">
        <v>312050</v>
      </c>
      <c r="R1845" s="47"/>
      <c r="S1845" s="48"/>
      <c r="T1845" s="19"/>
      <c r="U1845" s="19"/>
      <c r="V1845" s="47"/>
      <c r="W1845" s="48"/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1651</v>
      </c>
      <c r="B1846" s="40" t="s">
        <v>543</v>
      </c>
      <c r="C1846" s="41" t="s">
        <v>544</v>
      </c>
      <c r="D1846" s="25">
        <f t="shared" si="56"/>
        <v>1593784</v>
      </c>
      <c r="E1846" s="35">
        <f t="shared" si="57"/>
        <v>1650622</v>
      </c>
      <c r="F1846" s="29">
        <v>180745</v>
      </c>
      <c r="G1846" s="30">
        <v>324940</v>
      </c>
      <c r="H1846" s="19">
        <v>214618</v>
      </c>
      <c r="I1846" s="19">
        <v>105342</v>
      </c>
      <c r="J1846" s="47">
        <v>212607</v>
      </c>
      <c r="K1846" s="48">
        <v>225516</v>
      </c>
      <c r="L1846" s="19">
        <v>348942</v>
      </c>
      <c r="M1846" s="19">
        <v>239710</v>
      </c>
      <c r="N1846" s="47">
        <v>268828</v>
      </c>
      <c r="O1846" s="48">
        <v>450321</v>
      </c>
      <c r="P1846" s="19">
        <v>368044</v>
      </c>
      <c r="Q1846" s="19">
        <v>304793</v>
      </c>
      <c r="R1846" s="47"/>
      <c r="S1846" s="48"/>
      <c r="T1846" s="19"/>
      <c r="U1846" s="19"/>
      <c r="V1846" s="47"/>
      <c r="W1846" s="48"/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1651</v>
      </c>
      <c r="B1847" s="40" t="s">
        <v>545</v>
      </c>
      <c r="C1847" s="41" t="s">
        <v>546</v>
      </c>
      <c r="D1847" s="25">
        <f t="shared" si="56"/>
        <v>1558799.4100000001</v>
      </c>
      <c r="E1847" s="35">
        <f t="shared" si="57"/>
        <v>1243774.75</v>
      </c>
      <c r="F1847" s="29">
        <v>230775.15</v>
      </c>
      <c r="G1847" s="30">
        <v>135341.98000000001</v>
      </c>
      <c r="H1847" s="19">
        <v>305538.40000000002</v>
      </c>
      <c r="I1847" s="19">
        <v>182701.57</v>
      </c>
      <c r="J1847" s="47">
        <v>273565.15000000002</v>
      </c>
      <c r="K1847" s="48">
        <v>201567.51</v>
      </c>
      <c r="L1847" s="19">
        <v>504256.21</v>
      </c>
      <c r="M1847" s="19">
        <v>366088.7</v>
      </c>
      <c r="N1847" s="47">
        <v>173689.8</v>
      </c>
      <c r="O1847" s="48">
        <v>161850.79999999999</v>
      </c>
      <c r="P1847" s="19">
        <v>70974.7</v>
      </c>
      <c r="Q1847" s="19">
        <v>196224.19</v>
      </c>
      <c r="R1847" s="47"/>
      <c r="S1847" s="48"/>
      <c r="T1847" s="19"/>
      <c r="U1847" s="19"/>
      <c r="V1847" s="47"/>
      <c r="W1847" s="48"/>
      <c r="X1847" s="19"/>
      <c r="Y1847" s="19"/>
      <c r="Z1847" s="47"/>
      <c r="AA1847" s="48"/>
      <c r="AB1847" s="19"/>
      <c r="AC1847" s="19"/>
      <c r="AD1847" s="54"/>
      <c r="AE1847" s="24"/>
      <c r="AF1847" s="24" t="s">
        <v>1640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1651</v>
      </c>
      <c r="B1848" s="40" t="s">
        <v>547</v>
      </c>
      <c r="C1848" s="41" t="s">
        <v>548</v>
      </c>
      <c r="D1848" s="25">
        <f t="shared" si="56"/>
        <v>1285223</v>
      </c>
      <c r="E1848" s="35">
        <f t="shared" si="57"/>
        <v>723621</v>
      </c>
      <c r="F1848" s="29">
        <v>535700</v>
      </c>
      <c r="G1848" s="30">
        <v>3900</v>
      </c>
      <c r="H1848" s="19">
        <v>9400</v>
      </c>
      <c r="I1848" s="19">
        <v>7700</v>
      </c>
      <c r="J1848" s="47">
        <v>56205</v>
      </c>
      <c r="K1848" s="48">
        <v>312600</v>
      </c>
      <c r="L1848" s="19">
        <v>306000</v>
      </c>
      <c r="M1848" s="19">
        <v>191640</v>
      </c>
      <c r="N1848" s="47">
        <v>133640</v>
      </c>
      <c r="O1848" s="48">
        <v>100090</v>
      </c>
      <c r="P1848" s="19">
        <v>244278</v>
      </c>
      <c r="Q1848" s="19">
        <v>107691</v>
      </c>
      <c r="R1848" s="47"/>
      <c r="S1848" s="48"/>
      <c r="T1848" s="19"/>
      <c r="U1848" s="19"/>
      <c r="V1848" s="47"/>
      <c r="W1848" s="48"/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1651</v>
      </c>
      <c r="B1849" s="40" t="s">
        <v>549</v>
      </c>
      <c r="C1849" s="41" t="s">
        <v>550</v>
      </c>
      <c r="D1849" s="25">
        <f t="shared" si="56"/>
        <v>0</v>
      </c>
      <c r="E1849" s="35">
        <f t="shared" si="57"/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1651</v>
      </c>
      <c r="B1850" s="40" t="s">
        <v>551</v>
      </c>
      <c r="C1850" s="41" t="s">
        <v>552</v>
      </c>
      <c r="D1850" s="25">
        <f t="shared" si="56"/>
        <v>0</v>
      </c>
      <c r="E1850" s="35">
        <f t="shared" si="57"/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19"/>
      <c r="Q1850" s="19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1651</v>
      </c>
      <c r="B1851" s="40" t="s">
        <v>553</v>
      </c>
      <c r="C1851" s="41" t="s">
        <v>554</v>
      </c>
      <c r="D1851" s="25">
        <f t="shared" si="56"/>
        <v>0</v>
      </c>
      <c r="E1851" s="35">
        <f t="shared" si="57"/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1651</v>
      </c>
      <c r="B1852" s="40" t="s">
        <v>555</v>
      </c>
      <c r="C1852" s="41" t="s">
        <v>556</v>
      </c>
      <c r="D1852" s="25">
        <f t="shared" si="56"/>
        <v>0</v>
      </c>
      <c r="E1852" s="35">
        <f t="shared" si="57"/>
        <v>0</v>
      </c>
      <c r="F1852" s="29"/>
      <c r="G1852" s="30"/>
      <c r="H1852" s="19"/>
      <c r="I1852" s="19"/>
      <c r="J1852" s="47"/>
      <c r="K1852" s="48"/>
      <c r="L1852" s="19"/>
      <c r="M1852" s="19"/>
      <c r="N1852" s="47"/>
      <c r="O1852" s="48"/>
      <c r="P1852" s="22"/>
      <c r="Q1852" s="22"/>
      <c r="R1852" s="47"/>
      <c r="S1852" s="48"/>
      <c r="T1852" s="19"/>
      <c r="U1852" s="19"/>
      <c r="V1852" s="47"/>
      <c r="W1852" s="48"/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1651</v>
      </c>
      <c r="B1853" s="40" t="s">
        <v>557</v>
      </c>
      <c r="C1853" s="41" t="s">
        <v>558</v>
      </c>
      <c r="D1853" s="25">
        <f t="shared" si="56"/>
        <v>396125.70999999996</v>
      </c>
      <c r="E1853" s="35">
        <f t="shared" si="57"/>
        <v>301271.92000000004</v>
      </c>
      <c r="F1853" s="29">
        <v>27135.19</v>
      </c>
      <c r="G1853" s="30">
        <v>23420</v>
      </c>
      <c r="H1853" s="19">
        <v>98102</v>
      </c>
      <c r="I1853" s="19">
        <v>50560.55</v>
      </c>
      <c r="J1853" s="47">
        <v>59120</v>
      </c>
      <c r="K1853" s="48">
        <v>32508.58</v>
      </c>
      <c r="L1853" s="19">
        <v>114645.87</v>
      </c>
      <c r="M1853" s="19">
        <v>55896.07</v>
      </c>
      <c r="N1853" s="47">
        <v>29100</v>
      </c>
      <c r="O1853" s="48">
        <v>90761.72</v>
      </c>
      <c r="P1853" s="22">
        <v>68022.649999999994</v>
      </c>
      <c r="Q1853" s="22">
        <v>48125</v>
      </c>
      <c r="R1853" s="47"/>
      <c r="S1853" s="48"/>
      <c r="T1853" s="19"/>
      <c r="U1853" s="19"/>
      <c r="V1853" s="47"/>
      <c r="W1853" s="48"/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1651</v>
      </c>
      <c r="B1854" s="40" t="s">
        <v>559</v>
      </c>
      <c r="C1854" s="41" t="s">
        <v>560</v>
      </c>
      <c r="D1854" s="25">
        <f t="shared" si="56"/>
        <v>0</v>
      </c>
      <c r="E1854" s="35">
        <f t="shared" si="57"/>
        <v>0</v>
      </c>
      <c r="F1854" s="29"/>
      <c r="G1854" s="30"/>
      <c r="H1854" s="22"/>
      <c r="I1854" s="22"/>
      <c r="J1854" s="49"/>
      <c r="K1854" s="50"/>
      <c r="L1854" s="22"/>
      <c r="M1854" s="22"/>
      <c r="N1854" s="49"/>
      <c r="O1854" s="50"/>
      <c r="P1854" s="19"/>
      <c r="Q1854" s="19"/>
      <c r="R1854" s="49"/>
      <c r="S1854" s="50"/>
      <c r="T1854" s="22"/>
      <c r="U1854" s="22"/>
      <c r="V1854" s="49"/>
      <c r="W1854" s="50"/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1651</v>
      </c>
      <c r="B1855" s="40" t="s">
        <v>561</v>
      </c>
      <c r="C1855" s="41" t="s">
        <v>562</v>
      </c>
      <c r="D1855" s="25">
        <f t="shared" si="56"/>
        <v>0</v>
      </c>
      <c r="E1855" s="35">
        <f t="shared" si="57"/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19"/>
      <c r="Q1855" s="19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1651</v>
      </c>
      <c r="B1856" s="40" t="s">
        <v>563</v>
      </c>
      <c r="C1856" s="41" t="s">
        <v>564</v>
      </c>
      <c r="D1856" s="25">
        <f t="shared" si="56"/>
        <v>559300.9</v>
      </c>
      <c r="E1856" s="35">
        <f t="shared" si="57"/>
        <v>418153.9</v>
      </c>
      <c r="F1856" s="29">
        <v>0</v>
      </c>
      <c r="G1856" s="30">
        <v>151880.29999999999</v>
      </c>
      <c r="H1856" s="19">
        <v>161648.79999999999</v>
      </c>
      <c r="I1856" s="19">
        <v>7452.7</v>
      </c>
      <c r="J1856" s="47">
        <v>300</v>
      </c>
      <c r="K1856" s="48">
        <v>104943.7</v>
      </c>
      <c r="L1856" s="19">
        <v>63563</v>
      </c>
      <c r="M1856" s="19">
        <v>60135.4</v>
      </c>
      <c r="N1856" s="47">
        <v>281430</v>
      </c>
      <c r="O1856" s="48">
        <v>69409.8</v>
      </c>
      <c r="P1856" s="22">
        <v>52359.1</v>
      </c>
      <c r="Q1856" s="22">
        <v>24332</v>
      </c>
      <c r="R1856" s="47"/>
      <c r="S1856" s="48"/>
      <c r="T1856" s="19"/>
      <c r="U1856" s="19"/>
      <c r="V1856" s="47"/>
      <c r="W1856" s="48"/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1651</v>
      </c>
      <c r="B1857" s="40" t="s">
        <v>565</v>
      </c>
      <c r="C1857" s="41" t="s">
        <v>566</v>
      </c>
      <c r="D1857" s="25">
        <f t="shared" si="56"/>
        <v>99500</v>
      </c>
      <c r="E1857" s="35">
        <f t="shared" si="57"/>
        <v>79700</v>
      </c>
      <c r="F1857" s="29">
        <v>0</v>
      </c>
      <c r="G1857" s="30">
        <v>0</v>
      </c>
      <c r="H1857" s="22">
        <v>0</v>
      </c>
      <c r="I1857" s="22">
        <v>0</v>
      </c>
      <c r="J1857" s="49">
        <v>0</v>
      </c>
      <c r="K1857" s="50">
        <v>0</v>
      </c>
      <c r="L1857" s="22">
        <v>0</v>
      </c>
      <c r="M1857" s="22">
        <v>0</v>
      </c>
      <c r="N1857" s="49">
        <v>99500</v>
      </c>
      <c r="O1857" s="50">
        <v>15400</v>
      </c>
      <c r="P1857" s="22">
        <v>0</v>
      </c>
      <c r="Q1857" s="22">
        <v>64300</v>
      </c>
      <c r="R1857" s="49"/>
      <c r="S1857" s="50"/>
      <c r="T1857" s="22"/>
      <c r="U1857" s="22"/>
      <c r="V1857" s="49"/>
      <c r="W1857" s="50"/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1651</v>
      </c>
      <c r="B1858" s="40" t="s">
        <v>567</v>
      </c>
      <c r="C1858" s="41" t="s">
        <v>568</v>
      </c>
      <c r="D1858" s="25">
        <f t="shared" si="56"/>
        <v>0</v>
      </c>
      <c r="E1858" s="35">
        <f t="shared" si="57"/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19"/>
      <c r="Q1858" s="19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1651</v>
      </c>
      <c r="B1859" s="40" t="s">
        <v>569</v>
      </c>
      <c r="C1859" s="41" t="s">
        <v>570</v>
      </c>
      <c r="D1859" s="25">
        <f t="shared" si="56"/>
        <v>0</v>
      </c>
      <c r="E1859" s="35">
        <f t="shared" si="57"/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1651</v>
      </c>
      <c r="B1860" s="40" t="s">
        <v>571</v>
      </c>
      <c r="C1860" s="41" t="s">
        <v>572</v>
      </c>
      <c r="D1860" s="25">
        <f t="shared" ref="D1860:D1923" si="58">F1860+H1860+J1860+L1860+N1860+P1860+R1860+T1860+V1860+X1860+Z1860+AB1860</f>
        <v>0</v>
      </c>
      <c r="E1860" s="35">
        <f t="shared" ref="E1860:E1923" si="59">G1860+I1860+K1860+M1860+O1860+Q1860+S1860+U1860+W1860+Y1860+AA1860+AC1860</f>
        <v>0</v>
      </c>
      <c r="F1860" s="29"/>
      <c r="G1860" s="30"/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/>
      <c r="S1860" s="50"/>
      <c r="T1860" s="22"/>
      <c r="U1860" s="22"/>
      <c r="V1860" s="49"/>
      <c r="W1860" s="50"/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1651</v>
      </c>
      <c r="B1861" s="40" t="s">
        <v>573</v>
      </c>
      <c r="C1861" s="41" t="s">
        <v>574</v>
      </c>
      <c r="D1861" s="25">
        <f t="shared" si="58"/>
        <v>5191360.4000000004</v>
      </c>
      <c r="E1861" s="35">
        <f t="shared" si="59"/>
        <v>1718327</v>
      </c>
      <c r="F1861" s="29">
        <v>0</v>
      </c>
      <c r="G1861" s="30">
        <v>353806</v>
      </c>
      <c r="H1861" s="19">
        <v>0</v>
      </c>
      <c r="I1861" s="19">
        <v>0</v>
      </c>
      <c r="J1861" s="47">
        <v>0</v>
      </c>
      <c r="K1861" s="48">
        <v>365321</v>
      </c>
      <c r="L1861" s="19">
        <v>364261.5</v>
      </c>
      <c r="M1861" s="19">
        <v>338228</v>
      </c>
      <c r="N1861" s="47">
        <v>4198204.9000000004</v>
      </c>
      <c r="O1861" s="48">
        <v>291146</v>
      </c>
      <c r="P1861" s="22">
        <v>628894</v>
      </c>
      <c r="Q1861" s="22">
        <v>369826</v>
      </c>
      <c r="R1861" s="47"/>
      <c r="S1861" s="48"/>
      <c r="T1861" s="19"/>
      <c r="U1861" s="19"/>
      <c r="V1861" s="47"/>
      <c r="W1861" s="48"/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1651</v>
      </c>
      <c r="B1862" s="40" t="s">
        <v>575</v>
      </c>
      <c r="C1862" s="41" t="s">
        <v>576</v>
      </c>
      <c r="D1862" s="25">
        <f t="shared" si="58"/>
        <v>0</v>
      </c>
      <c r="E1862" s="35">
        <f t="shared" si="59"/>
        <v>0</v>
      </c>
      <c r="F1862" s="29">
        <v>0</v>
      </c>
      <c r="G1862" s="30">
        <v>0</v>
      </c>
      <c r="H1862" s="22">
        <v>0</v>
      </c>
      <c r="I1862" s="22">
        <v>0</v>
      </c>
      <c r="J1862" s="49">
        <v>0</v>
      </c>
      <c r="K1862" s="50">
        <v>0</v>
      </c>
      <c r="L1862" s="22">
        <v>0</v>
      </c>
      <c r="M1862" s="22">
        <v>0</v>
      </c>
      <c r="N1862" s="49">
        <v>0</v>
      </c>
      <c r="O1862" s="50">
        <v>0</v>
      </c>
      <c r="P1862" s="22">
        <v>0</v>
      </c>
      <c r="Q1862" s="22">
        <v>0</v>
      </c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1651</v>
      </c>
      <c r="B1863" s="40" t="s">
        <v>577</v>
      </c>
      <c r="C1863" s="41" t="s">
        <v>578</v>
      </c>
      <c r="D1863" s="25">
        <f t="shared" si="58"/>
        <v>666245</v>
      </c>
      <c r="E1863" s="35">
        <f t="shared" si="59"/>
        <v>505341</v>
      </c>
      <c r="F1863" s="29">
        <v>0</v>
      </c>
      <c r="G1863" s="30">
        <v>147240</v>
      </c>
      <c r="H1863" s="22">
        <v>0</v>
      </c>
      <c r="I1863" s="22">
        <v>0</v>
      </c>
      <c r="J1863" s="49">
        <v>20100</v>
      </c>
      <c r="K1863" s="50">
        <v>153208</v>
      </c>
      <c r="L1863" s="22">
        <v>435711</v>
      </c>
      <c r="M1863" s="22">
        <v>65624</v>
      </c>
      <c r="N1863" s="49">
        <v>75733</v>
      </c>
      <c r="O1863" s="50">
        <v>71080</v>
      </c>
      <c r="P1863" s="19">
        <v>134701</v>
      </c>
      <c r="Q1863" s="19">
        <v>68189</v>
      </c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1651</v>
      </c>
      <c r="B1864" s="40" t="s">
        <v>579</v>
      </c>
      <c r="C1864" s="41" t="s">
        <v>580</v>
      </c>
      <c r="D1864" s="25">
        <f t="shared" si="58"/>
        <v>0</v>
      </c>
      <c r="E1864" s="35">
        <f t="shared" si="59"/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1651</v>
      </c>
      <c r="B1865" s="40" t="s">
        <v>581</v>
      </c>
      <c r="C1865" s="41" t="s">
        <v>582</v>
      </c>
      <c r="D1865" s="25">
        <f t="shared" si="58"/>
        <v>8774</v>
      </c>
      <c r="E1865" s="35">
        <f t="shared" si="59"/>
        <v>75728.950000000012</v>
      </c>
      <c r="F1865" s="29">
        <v>0</v>
      </c>
      <c r="G1865" s="30">
        <v>35362.15</v>
      </c>
      <c r="H1865" s="22">
        <v>0</v>
      </c>
      <c r="I1865" s="22">
        <v>0</v>
      </c>
      <c r="J1865" s="49">
        <v>8774</v>
      </c>
      <c r="K1865" s="50">
        <v>4488.3999999999996</v>
      </c>
      <c r="L1865" s="22">
        <v>0</v>
      </c>
      <c r="M1865" s="22">
        <v>0</v>
      </c>
      <c r="N1865" s="49">
        <v>0</v>
      </c>
      <c r="O1865" s="50">
        <v>34344.400000000001</v>
      </c>
      <c r="P1865" s="22">
        <v>0</v>
      </c>
      <c r="Q1865" s="22">
        <v>1534</v>
      </c>
      <c r="R1865" s="49"/>
      <c r="S1865" s="50"/>
      <c r="T1865" s="22"/>
      <c r="U1865" s="22"/>
      <c r="V1865" s="49"/>
      <c r="W1865" s="50"/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1651</v>
      </c>
      <c r="B1866" s="40" t="s">
        <v>583</v>
      </c>
      <c r="C1866" s="41" t="s">
        <v>584</v>
      </c>
      <c r="D1866" s="25">
        <f t="shared" si="58"/>
        <v>0</v>
      </c>
      <c r="E1866" s="35">
        <f t="shared" si="59"/>
        <v>0</v>
      </c>
      <c r="F1866" s="29">
        <v>0</v>
      </c>
      <c r="G1866" s="30">
        <v>0</v>
      </c>
      <c r="H1866" s="22">
        <v>0</v>
      </c>
      <c r="I1866" s="22">
        <v>0</v>
      </c>
      <c r="J1866" s="49">
        <v>0</v>
      </c>
      <c r="K1866" s="50">
        <v>0</v>
      </c>
      <c r="L1866" s="22">
        <v>0</v>
      </c>
      <c r="M1866" s="22">
        <v>0</v>
      </c>
      <c r="N1866" s="49">
        <v>0</v>
      </c>
      <c r="O1866" s="50">
        <v>0</v>
      </c>
      <c r="P1866" s="22">
        <v>0</v>
      </c>
      <c r="Q1866" s="22">
        <v>0</v>
      </c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1651</v>
      </c>
      <c r="B1867" s="40" t="s">
        <v>585</v>
      </c>
      <c r="C1867" s="41" t="s">
        <v>586</v>
      </c>
      <c r="D1867" s="25">
        <f t="shared" si="58"/>
        <v>300</v>
      </c>
      <c r="E1867" s="35">
        <f t="shared" si="59"/>
        <v>56007</v>
      </c>
      <c r="F1867" s="29">
        <v>0</v>
      </c>
      <c r="G1867" s="30">
        <v>2150</v>
      </c>
      <c r="H1867" s="22">
        <v>0</v>
      </c>
      <c r="I1867" s="22">
        <v>0</v>
      </c>
      <c r="J1867" s="49">
        <v>0</v>
      </c>
      <c r="K1867" s="50">
        <v>20342</v>
      </c>
      <c r="L1867" s="22">
        <v>0</v>
      </c>
      <c r="M1867" s="22">
        <v>0</v>
      </c>
      <c r="N1867" s="49">
        <v>0</v>
      </c>
      <c r="O1867" s="50">
        <v>0</v>
      </c>
      <c r="P1867" s="22">
        <v>300</v>
      </c>
      <c r="Q1867" s="22">
        <v>33515</v>
      </c>
      <c r="R1867" s="49"/>
      <c r="S1867" s="50"/>
      <c r="T1867" s="22"/>
      <c r="U1867" s="22"/>
      <c r="V1867" s="49"/>
      <c r="W1867" s="50"/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1651</v>
      </c>
      <c r="B1868" s="40" t="s">
        <v>587</v>
      </c>
      <c r="C1868" s="41" t="s">
        <v>588</v>
      </c>
      <c r="D1868" s="25">
        <f t="shared" si="58"/>
        <v>0</v>
      </c>
      <c r="E1868" s="35">
        <f t="shared" si="59"/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1651</v>
      </c>
      <c r="B1869" s="40" t="s">
        <v>589</v>
      </c>
      <c r="C1869" s="41" t="s">
        <v>590</v>
      </c>
      <c r="D1869" s="25">
        <f t="shared" si="58"/>
        <v>0</v>
      </c>
      <c r="E1869" s="35">
        <f t="shared" si="59"/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1651</v>
      </c>
      <c r="B1870" s="40" t="s">
        <v>591</v>
      </c>
      <c r="C1870" s="41" t="s">
        <v>592</v>
      </c>
      <c r="D1870" s="25">
        <f t="shared" si="58"/>
        <v>0</v>
      </c>
      <c r="E1870" s="35">
        <f t="shared" si="59"/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1651</v>
      </c>
      <c r="B1871" s="40" t="s">
        <v>593</v>
      </c>
      <c r="C1871" s="41" t="s">
        <v>594</v>
      </c>
      <c r="D1871" s="25">
        <f t="shared" si="58"/>
        <v>0</v>
      </c>
      <c r="E1871" s="35">
        <f t="shared" si="59"/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1651</v>
      </c>
      <c r="B1872" s="40" t="s">
        <v>595</v>
      </c>
      <c r="C1872" s="41" t="s">
        <v>596</v>
      </c>
      <c r="D1872" s="25">
        <f t="shared" si="58"/>
        <v>0</v>
      </c>
      <c r="E1872" s="35">
        <f t="shared" si="59"/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1651</v>
      </c>
      <c r="B1873" s="40" t="s">
        <v>597</v>
      </c>
      <c r="C1873" s="41" t="s">
        <v>598</v>
      </c>
      <c r="D1873" s="25">
        <f t="shared" si="58"/>
        <v>0</v>
      </c>
      <c r="E1873" s="35">
        <f t="shared" si="59"/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1651</v>
      </c>
      <c r="B1874" s="40" t="s">
        <v>599</v>
      </c>
      <c r="C1874" s="41" t="s">
        <v>600</v>
      </c>
      <c r="D1874" s="25">
        <f t="shared" si="58"/>
        <v>0</v>
      </c>
      <c r="E1874" s="35">
        <f t="shared" si="59"/>
        <v>0</v>
      </c>
      <c r="F1874" s="29"/>
      <c r="G1874" s="30"/>
      <c r="H1874" s="19"/>
      <c r="I1874" s="19"/>
      <c r="J1874" s="47"/>
      <c r="K1874" s="48"/>
      <c r="L1874" s="19"/>
      <c r="M1874" s="19"/>
      <c r="N1874" s="47"/>
      <c r="O1874" s="48"/>
      <c r="P1874" s="22"/>
      <c r="Q1874" s="22"/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1651</v>
      </c>
      <c r="B1875" s="40" t="s">
        <v>601</v>
      </c>
      <c r="C1875" s="41" t="s">
        <v>602</v>
      </c>
      <c r="D1875" s="25">
        <f t="shared" si="58"/>
        <v>0</v>
      </c>
      <c r="E1875" s="35">
        <f t="shared" si="59"/>
        <v>0</v>
      </c>
      <c r="F1875" s="29"/>
      <c r="G1875" s="30"/>
      <c r="H1875" s="19"/>
      <c r="I1875" s="19"/>
      <c r="J1875" s="47"/>
      <c r="K1875" s="48"/>
      <c r="L1875" s="19"/>
      <c r="M1875" s="19"/>
      <c r="N1875" s="47"/>
      <c r="O1875" s="48"/>
      <c r="P1875" s="22"/>
      <c r="Q1875" s="22"/>
      <c r="R1875" s="47"/>
      <c r="S1875" s="48"/>
      <c r="T1875" s="19"/>
      <c r="U1875" s="19"/>
      <c r="V1875" s="47"/>
      <c r="W1875" s="48"/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1651</v>
      </c>
      <c r="B1876" s="40" t="s">
        <v>603</v>
      </c>
      <c r="C1876" s="41" t="s">
        <v>604</v>
      </c>
      <c r="D1876" s="25">
        <f t="shared" si="58"/>
        <v>0</v>
      </c>
      <c r="E1876" s="35">
        <f t="shared" si="59"/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1651</v>
      </c>
      <c r="B1877" s="40" t="s">
        <v>605</v>
      </c>
      <c r="C1877" s="41" t="s">
        <v>606</v>
      </c>
      <c r="D1877" s="25">
        <f t="shared" si="58"/>
        <v>12269</v>
      </c>
      <c r="E1877" s="35">
        <f t="shared" si="59"/>
        <v>18553</v>
      </c>
      <c r="F1877" s="29"/>
      <c r="G1877" s="30"/>
      <c r="H1877" s="22"/>
      <c r="I1877" s="22"/>
      <c r="J1877" s="49"/>
      <c r="K1877" s="50"/>
      <c r="L1877" s="22">
        <v>0</v>
      </c>
      <c r="M1877" s="22">
        <v>6583</v>
      </c>
      <c r="N1877" s="49">
        <v>6583</v>
      </c>
      <c r="O1877" s="50">
        <v>5686</v>
      </c>
      <c r="P1877" s="19">
        <v>5686</v>
      </c>
      <c r="Q1877" s="19">
        <v>6284</v>
      </c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1651</v>
      </c>
      <c r="B1878" s="40" t="s">
        <v>607</v>
      </c>
      <c r="C1878" s="41" t="s">
        <v>608</v>
      </c>
      <c r="D1878" s="25">
        <f t="shared" si="58"/>
        <v>0</v>
      </c>
      <c r="E1878" s="35">
        <f t="shared" si="59"/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1651</v>
      </c>
      <c r="B1879" s="40" t="s">
        <v>609</v>
      </c>
      <c r="C1879" s="41" t="s">
        <v>610</v>
      </c>
      <c r="D1879" s="25">
        <f t="shared" si="58"/>
        <v>0</v>
      </c>
      <c r="E1879" s="35">
        <f t="shared" si="59"/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1651</v>
      </c>
      <c r="B1880" s="40" t="s">
        <v>611</v>
      </c>
      <c r="C1880" s="41" t="s">
        <v>612</v>
      </c>
      <c r="D1880" s="25">
        <f t="shared" si="58"/>
        <v>0</v>
      </c>
      <c r="E1880" s="35">
        <f t="shared" si="59"/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1651</v>
      </c>
      <c r="B1881" s="40" t="s">
        <v>613</v>
      </c>
      <c r="C1881" s="41" t="s">
        <v>614</v>
      </c>
      <c r="D1881" s="25">
        <f t="shared" si="58"/>
        <v>3479076</v>
      </c>
      <c r="E1881" s="35">
        <f t="shared" si="59"/>
        <v>3496681</v>
      </c>
      <c r="F1881" s="29">
        <v>538792</v>
      </c>
      <c r="G1881" s="30">
        <v>538792</v>
      </c>
      <c r="H1881" s="19">
        <v>571072</v>
      </c>
      <c r="I1881" s="19">
        <v>559791</v>
      </c>
      <c r="J1881" s="47">
        <v>527511</v>
      </c>
      <c r="K1881" s="48">
        <v>631870</v>
      </c>
      <c r="L1881" s="19">
        <v>631870</v>
      </c>
      <c r="M1881" s="19">
        <v>631870</v>
      </c>
      <c r="N1881" s="47">
        <v>643434</v>
      </c>
      <c r="O1881" s="48">
        <v>577961</v>
      </c>
      <c r="P1881" s="22">
        <v>566397</v>
      </c>
      <c r="Q1881" s="22">
        <v>556397</v>
      </c>
      <c r="R1881" s="47"/>
      <c r="S1881" s="48"/>
      <c r="T1881" s="19"/>
      <c r="U1881" s="19"/>
      <c r="V1881" s="47"/>
      <c r="W1881" s="48"/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1651</v>
      </c>
      <c r="B1882" s="40" t="s">
        <v>615</v>
      </c>
      <c r="C1882" s="41" t="s">
        <v>616</v>
      </c>
      <c r="D1882" s="25">
        <f t="shared" si="58"/>
        <v>505980</v>
      </c>
      <c r="E1882" s="35">
        <f t="shared" si="59"/>
        <v>481320</v>
      </c>
      <c r="F1882" s="29">
        <v>89410</v>
      </c>
      <c r="G1882" s="30">
        <v>89410</v>
      </c>
      <c r="H1882" s="19">
        <v>89410</v>
      </c>
      <c r="I1882" s="19">
        <v>64370</v>
      </c>
      <c r="J1882" s="47">
        <v>64370</v>
      </c>
      <c r="K1882" s="48">
        <v>99020</v>
      </c>
      <c r="L1882" s="19">
        <v>99020</v>
      </c>
      <c r="M1882" s="19">
        <v>99020</v>
      </c>
      <c r="N1882" s="47">
        <v>99020</v>
      </c>
      <c r="O1882" s="48">
        <v>64750</v>
      </c>
      <c r="P1882" s="19">
        <v>64750</v>
      </c>
      <c r="Q1882" s="19">
        <v>64750</v>
      </c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1651</v>
      </c>
      <c r="B1883" s="40" t="s">
        <v>617</v>
      </c>
      <c r="C1883" s="41" t="s">
        <v>618</v>
      </c>
      <c r="D1883" s="25">
        <f t="shared" si="58"/>
        <v>0</v>
      </c>
      <c r="E1883" s="35">
        <f t="shared" si="59"/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1651</v>
      </c>
      <c r="B1884" s="40" t="s">
        <v>619</v>
      </c>
      <c r="C1884" s="41" t="s">
        <v>620</v>
      </c>
      <c r="D1884" s="25">
        <f t="shared" si="58"/>
        <v>0</v>
      </c>
      <c r="E1884" s="35">
        <f t="shared" si="59"/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19"/>
      <c r="Q1884" s="19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1651</v>
      </c>
      <c r="B1885" s="40" t="s">
        <v>621</v>
      </c>
      <c r="C1885" s="41" t="s">
        <v>622</v>
      </c>
      <c r="D1885" s="25">
        <f t="shared" si="58"/>
        <v>2221100</v>
      </c>
      <c r="E1885" s="35">
        <f t="shared" si="59"/>
        <v>2233500</v>
      </c>
      <c r="F1885" s="29">
        <v>397400</v>
      </c>
      <c r="G1885" s="30">
        <v>427400</v>
      </c>
      <c r="H1885" s="19">
        <v>427400</v>
      </c>
      <c r="I1885" s="19">
        <v>266700</v>
      </c>
      <c r="J1885" s="47">
        <v>266700</v>
      </c>
      <c r="K1885" s="48">
        <v>304300</v>
      </c>
      <c r="L1885" s="19">
        <v>304300</v>
      </c>
      <c r="M1885" s="19">
        <v>304300</v>
      </c>
      <c r="N1885" s="47">
        <v>415500</v>
      </c>
      <c r="O1885" s="48">
        <v>521000</v>
      </c>
      <c r="P1885" s="22">
        <v>409800</v>
      </c>
      <c r="Q1885" s="22">
        <v>409800</v>
      </c>
      <c r="R1885" s="47"/>
      <c r="S1885" s="48"/>
      <c r="T1885" s="19"/>
      <c r="U1885" s="19"/>
      <c r="V1885" s="47"/>
      <c r="W1885" s="48"/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1651</v>
      </c>
      <c r="B1886" s="40" t="s">
        <v>623</v>
      </c>
      <c r="C1886" s="41" t="s">
        <v>624</v>
      </c>
      <c r="D1886" s="25">
        <f t="shared" si="58"/>
        <v>0</v>
      </c>
      <c r="E1886" s="35">
        <f t="shared" si="59"/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22"/>
      <c r="Q1886" s="22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1651</v>
      </c>
      <c r="B1887" s="40" t="s">
        <v>625</v>
      </c>
      <c r="C1887" s="41" t="s">
        <v>588</v>
      </c>
      <c r="D1887" s="25">
        <f t="shared" si="58"/>
        <v>434872.05</v>
      </c>
      <c r="E1887" s="35">
        <f t="shared" si="59"/>
        <v>553518.91999999993</v>
      </c>
      <c r="F1887" s="29">
        <v>196130.35</v>
      </c>
      <c r="G1887" s="30">
        <v>12080.3</v>
      </c>
      <c r="H1887" s="19">
        <v>8346</v>
      </c>
      <c r="I1887" s="19">
        <v>12080.3</v>
      </c>
      <c r="J1887" s="47">
        <v>44326.09</v>
      </c>
      <c r="K1887" s="48">
        <v>12080.3</v>
      </c>
      <c r="L1887" s="19">
        <v>12080.3</v>
      </c>
      <c r="M1887" s="19">
        <v>161898.31</v>
      </c>
      <c r="N1887" s="47">
        <v>161898.31</v>
      </c>
      <c r="O1887" s="48">
        <v>153510.59</v>
      </c>
      <c r="P1887" s="19">
        <v>12091</v>
      </c>
      <c r="Q1887" s="19">
        <v>201869.12</v>
      </c>
      <c r="R1887" s="47"/>
      <c r="S1887" s="48"/>
      <c r="T1887" s="19"/>
      <c r="U1887" s="19"/>
      <c r="V1887" s="47"/>
      <c r="W1887" s="48"/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1651</v>
      </c>
      <c r="B1888" s="40" t="s">
        <v>626</v>
      </c>
      <c r="C1888" s="41" t="s">
        <v>627</v>
      </c>
      <c r="D1888" s="25">
        <f t="shared" si="58"/>
        <v>0</v>
      </c>
      <c r="E1888" s="35">
        <f t="shared" si="59"/>
        <v>0</v>
      </c>
      <c r="F1888" s="29">
        <v>0</v>
      </c>
      <c r="G1888" s="30">
        <v>0</v>
      </c>
      <c r="H1888" s="22">
        <v>0</v>
      </c>
      <c r="I1888" s="22">
        <v>0</v>
      </c>
      <c r="J1888" s="49">
        <v>0</v>
      </c>
      <c r="K1888" s="50">
        <v>0</v>
      </c>
      <c r="L1888" s="22">
        <v>0</v>
      </c>
      <c r="M1888" s="22">
        <v>0</v>
      </c>
      <c r="N1888" s="49">
        <v>0</v>
      </c>
      <c r="O1888" s="50">
        <v>0</v>
      </c>
      <c r="P1888" s="22">
        <v>0</v>
      </c>
      <c r="Q1888" s="22">
        <v>0</v>
      </c>
      <c r="R1888" s="49"/>
      <c r="S1888" s="50"/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1651</v>
      </c>
      <c r="B1889" s="40" t="s">
        <v>628</v>
      </c>
      <c r="C1889" s="41" t="s">
        <v>629</v>
      </c>
      <c r="D1889" s="25">
        <f t="shared" si="58"/>
        <v>0</v>
      </c>
      <c r="E1889" s="35">
        <f t="shared" si="59"/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19"/>
      <c r="Q1889" s="19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1651</v>
      </c>
      <c r="B1890" s="40" t="s">
        <v>630</v>
      </c>
      <c r="C1890" s="41" t="s">
        <v>631</v>
      </c>
      <c r="D1890" s="25">
        <f t="shared" si="58"/>
        <v>213555.83</v>
      </c>
      <c r="E1890" s="35">
        <f t="shared" si="59"/>
        <v>284182</v>
      </c>
      <c r="F1890" s="29">
        <v>50454.42</v>
      </c>
      <c r="G1890" s="30">
        <v>8598</v>
      </c>
      <c r="H1890" s="22">
        <v>16361.12</v>
      </c>
      <c r="I1890" s="22">
        <v>25282</v>
      </c>
      <c r="J1890" s="49">
        <v>16674.89</v>
      </c>
      <c r="K1890" s="50">
        <v>7542</v>
      </c>
      <c r="L1890" s="22">
        <v>19459</v>
      </c>
      <c r="M1890" s="22">
        <v>39084</v>
      </c>
      <c r="N1890" s="49">
        <v>61627.4</v>
      </c>
      <c r="O1890" s="50">
        <v>153636</v>
      </c>
      <c r="P1890" s="22">
        <v>48979</v>
      </c>
      <c r="Q1890" s="22">
        <v>50040</v>
      </c>
      <c r="R1890" s="49"/>
      <c r="S1890" s="50"/>
      <c r="T1890" s="22"/>
      <c r="U1890" s="22"/>
      <c r="V1890" s="49"/>
      <c r="W1890" s="50"/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1651</v>
      </c>
      <c r="B1891" s="40" t="s">
        <v>632</v>
      </c>
      <c r="C1891" s="41" t="s">
        <v>633</v>
      </c>
      <c r="D1891" s="25">
        <f t="shared" si="58"/>
        <v>0</v>
      </c>
      <c r="E1891" s="35">
        <f t="shared" si="59"/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1651</v>
      </c>
      <c r="B1892" s="40" t="s">
        <v>634</v>
      </c>
      <c r="C1892" s="41" t="s">
        <v>635</v>
      </c>
      <c r="D1892" s="25">
        <f t="shared" si="58"/>
        <v>119410</v>
      </c>
      <c r="E1892" s="35">
        <f t="shared" si="59"/>
        <v>0</v>
      </c>
      <c r="F1892" s="29">
        <v>82960</v>
      </c>
      <c r="G1892" s="30">
        <v>0</v>
      </c>
      <c r="H1892" s="22">
        <v>10800</v>
      </c>
      <c r="I1892" s="22">
        <v>0</v>
      </c>
      <c r="J1892" s="49">
        <v>14850</v>
      </c>
      <c r="K1892" s="50">
        <v>0</v>
      </c>
      <c r="L1892" s="22">
        <v>5400</v>
      </c>
      <c r="M1892" s="22">
        <v>0</v>
      </c>
      <c r="N1892" s="49">
        <v>5400</v>
      </c>
      <c r="O1892" s="50">
        <v>0</v>
      </c>
      <c r="P1892" s="22">
        <v>0</v>
      </c>
      <c r="Q1892" s="22">
        <v>0</v>
      </c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1651</v>
      </c>
      <c r="B1893" s="40" t="s">
        <v>636</v>
      </c>
      <c r="C1893" s="41" t="s">
        <v>637</v>
      </c>
      <c r="D1893" s="25">
        <f t="shared" si="58"/>
        <v>1866414.96</v>
      </c>
      <c r="E1893" s="35">
        <f t="shared" si="59"/>
        <v>728650</v>
      </c>
      <c r="F1893" s="29">
        <v>747164.96</v>
      </c>
      <c r="G1893" s="30">
        <v>0</v>
      </c>
      <c r="H1893" s="22">
        <v>593350</v>
      </c>
      <c r="I1893" s="22">
        <v>100000</v>
      </c>
      <c r="J1893" s="49">
        <v>0</v>
      </c>
      <c r="K1893" s="50">
        <v>238400</v>
      </c>
      <c r="L1893" s="22">
        <v>238400</v>
      </c>
      <c r="M1893" s="22">
        <v>116200</v>
      </c>
      <c r="N1893" s="49">
        <v>0</v>
      </c>
      <c r="O1893" s="50">
        <v>14850</v>
      </c>
      <c r="P1893" s="22">
        <v>287500</v>
      </c>
      <c r="Q1893" s="22">
        <v>259200</v>
      </c>
      <c r="R1893" s="49"/>
      <c r="S1893" s="50"/>
      <c r="T1893" s="22"/>
      <c r="U1893" s="22"/>
      <c r="V1893" s="49"/>
      <c r="W1893" s="50"/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1651</v>
      </c>
      <c r="B1894" s="40" t="s">
        <v>638</v>
      </c>
      <c r="C1894" s="41" t="s">
        <v>639</v>
      </c>
      <c r="D1894" s="25">
        <f t="shared" si="58"/>
        <v>0</v>
      </c>
      <c r="E1894" s="35">
        <f t="shared" si="59"/>
        <v>227216</v>
      </c>
      <c r="F1894" s="29"/>
      <c r="G1894" s="30"/>
      <c r="H1894" s="22"/>
      <c r="I1894" s="22"/>
      <c r="J1894" s="49"/>
      <c r="K1894" s="50"/>
      <c r="L1894" s="22">
        <v>0</v>
      </c>
      <c r="M1894" s="22">
        <v>227216</v>
      </c>
      <c r="N1894" s="49">
        <v>0</v>
      </c>
      <c r="O1894" s="50">
        <v>0</v>
      </c>
      <c r="P1894" s="22">
        <v>0</v>
      </c>
      <c r="Q1894" s="22">
        <v>0</v>
      </c>
      <c r="R1894" s="49"/>
      <c r="S1894" s="50"/>
      <c r="T1894" s="22"/>
      <c r="U1894" s="22"/>
      <c r="V1894" s="49"/>
      <c r="W1894" s="50"/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1651</v>
      </c>
      <c r="B1895" s="40" t="s">
        <v>640</v>
      </c>
      <c r="C1895" s="41" t="s">
        <v>641</v>
      </c>
      <c r="D1895" s="25">
        <f t="shared" si="58"/>
        <v>0</v>
      </c>
      <c r="E1895" s="35">
        <f t="shared" si="59"/>
        <v>0</v>
      </c>
      <c r="F1895" s="29"/>
      <c r="G1895" s="30"/>
      <c r="H1895" s="22"/>
      <c r="I1895" s="22"/>
      <c r="J1895" s="49"/>
      <c r="K1895" s="50"/>
      <c r="L1895" s="22"/>
      <c r="M1895" s="22"/>
      <c r="N1895" s="49"/>
      <c r="O1895" s="50"/>
      <c r="P1895" s="22"/>
      <c r="Q1895" s="22"/>
      <c r="R1895" s="49"/>
      <c r="S1895" s="50"/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1651</v>
      </c>
      <c r="B1896" s="40" t="s">
        <v>642</v>
      </c>
      <c r="C1896" s="41" t="s">
        <v>643</v>
      </c>
      <c r="D1896" s="25">
        <f t="shared" si="58"/>
        <v>53348.79</v>
      </c>
      <c r="E1896" s="35">
        <f t="shared" si="59"/>
        <v>0</v>
      </c>
      <c r="F1896" s="29">
        <v>0</v>
      </c>
      <c r="G1896" s="30">
        <v>0</v>
      </c>
      <c r="H1896" s="19">
        <v>53348.79</v>
      </c>
      <c r="I1896" s="19">
        <v>0</v>
      </c>
      <c r="J1896" s="47"/>
      <c r="K1896" s="48"/>
      <c r="L1896" s="19"/>
      <c r="M1896" s="19"/>
      <c r="N1896" s="47"/>
      <c r="O1896" s="48"/>
      <c r="P1896" s="22"/>
      <c r="Q1896" s="22"/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1651</v>
      </c>
      <c r="B1897" s="40" t="s">
        <v>644</v>
      </c>
      <c r="C1897" s="41" t="s">
        <v>645</v>
      </c>
      <c r="D1897" s="25">
        <f t="shared" si="58"/>
        <v>0</v>
      </c>
      <c r="E1897" s="35">
        <f t="shared" si="59"/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22"/>
      <c r="Q1897" s="22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1651</v>
      </c>
      <c r="B1898" s="40" t="s">
        <v>646</v>
      </c>
      <c r="C1898" s="41" t="s">
        <v>647</v>
      </c>
      <c r="D1898" s="25">
        <f t="shared" si="58"/>
        <v>208980.96</v>
      </c>
      <c r="E1898" s="35">
        <f t="shared" si="59"/>
        <v>213989.2</v>
      </c>
      <c r="F1898" s="29">
        <v>30106.54</v>
      </c>
      <c r="G1898" s="30">
        <v>39009.82</v>
      </c>
      <c r="H1898" s="19">
        <v>39009.82</v>
      </c>
      <c r="I1898" s="19">
        <v>38772.480000000003</v>
      </c>
      <c r="J1898" s="47">
        <v>38772.480000000003</v>
      </c>
      <c r="K1898" s="48">
        <v>24644.9</v>
      </c>
      <c r="L1898" s="19">
        <v>24644.9</v>
      </c>
      <c r="M1898" s="19">
        <v>43355.87</v>
      </c>
      <c r="N1898" s="47">
        <v>43355.87</v>
      </c>
      <c r="O1898" s="48">
        <v>33091.35</v>
      </c>
      <c r="P1898" s="19">
        <v>33091.35</v>
      </c>
      <c r="Q1898" s="19">
        <v>35114.78</v>
      </c>
      <c r="R1898" s="47"/>
      <c r="S1898" s="48"/>
      <c r="T1898" s="19"/>
      <c r="U1898" s="19"/>
      <c r="V1898" s="47"/>
      <c r="W1898" s="48"/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1651</v>
      </c>
      <c r="B1899" s="40" t="s">
        <v>648</v>
      </c>
      <c r="C1899" s="41" t="s">
        <v>649</v>
      </c>
      <c r="D1899" s="25">
        <f t="shared" si="58"/>
        <v>36868.400000000001</v>
      </c>
      <c r="E1899" s="35">
        <f t="shared" si="59"/>
        <v>36868.400000000001</v>
      </c>
      <c r="F1899" s="29">
        <v>5947.4</v>
      </c>
      <c r="G1899" s="30">
        <v>5947.4</v>
      </c>
      <c r="H1899" s="19">
        <v>6184.2</v>
      </c>
      <c r="I1899" s="19">
        <v>6184.2</v>
      </c>
      <c r="J1899" s="47">
        <v>6184.2</v>
      </c>
      <c r="K1899" s="48">
        <v>6184.2</v>
      </c>
      <c r="L1899" s="19">
        <v>6184.2</v>
      </c>
      <c r="M1899" s="19">
        <v>6184.2</v>
      </c>
      <c r="N1899" s="47">
        <v>6184.2</v>
      </c>
      <c r="O1899" s="48">
        <v>6184.2</v>
      </c>
      <c r="P1899" s="22">
        <v>6184.2</v>
      </c>
      <c r="Q1899" s="22">
        <v>6184.2</v>
      </c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1651</v>
      </c>
      <c r="B1900" s="40" t="s">
        <v>650</v>
      </c>
      <c r="C1900" s="41" t="s">
        <v>651</v>
      </c>
      <c r="D1900" s="25">
        <f t="shared" si="58"/>
        <v>0</v>
      </c>
      <c r="E1900" s="35">
        <f t="shared" si="59"/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1651</v>
      </c>
      <c r="B1901" s="40" t="s">
        <v>652</v>
      </c>
      <c r="C1901" s="41" t="s">
        <v>651</v>
      </c>
      <c r="D1901" s="25">
        <f t="shared" si="58"/>
        <v>143108</v>
      </c>
      <c r="E1901" s="35">
        <f t="shared" si="59"/>
        <v>172203</v>
      </c>
      <c r="F1901" s="29">
        <v>28137</v>
      </c>
      <c r="G1901" s="30">
        <v>28137</v>
      </c>
      <c r="H1901" s="19">
        <v>28412</v>
      </c>
      <c r="I1901" s="19">
        <v>28412</v>
      </c>
      <c r="J1901" s="47">
        <v>28740</v>
      </c>
      <c r="K1901" s="48">
        <v>28740</v>
      </c>
      <c r="L1901" s="19">
        <v>0</v>
      </c>
      <c r="M1901" s="19">
        <v>28756</v>
      </c>
      <c r="N1901" s="47">
        <v>28756</v>
      </c>
      <c r="O1901" s="48">
        <v>29063</v>
      </c>
      <c r="P1901" s="19">
        <v>29063</v>
      </c>
      <c r="Q1901" s="19">
        <v>29095</v>
      </c>
      <c r="R1901" s="47"/>
      <c r="S1901" s="48"/>
      <c r="T1901" s="19"/>
      <c r="U1901" s="19"/>
      <c r="V1901" s="47"/>
      <c r="W1901" s="48"/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1651</v>
      </c>
      <c r="B1902" s="40" t="s">
        <v>653</v>
      </c>
      <c r="C1902" s="41" t="s">
        <v>654</v>
      </c>
      <c r="D1902" s="25">
        <f t="shared" si="58"/>
        <v>31820498.540000003</v>
      </c>
      <c r="E1902" s="35">
        <f t="shared" si="59"/>
        <v>31820498.540000003</v>
      </c>
      <c r="F1902" s="29">
        <v>16295039.640000001</v>
      </c>
      <c r="G1902" s="30">
        <v>16295039.640000001</v>
      </c>
      <c r="H1902" s="19"/>
      <c r="I1902" s="19"/>
      <c r="J1902" s="47"/>
      <c r="K1902" s="48"/>
      <c r="L1902" s="19"/>
      <c r="M1902" s="19"/>
      <c r="N1902" s="47">
        <v>7762729.46</v>
      </c>
      <c r="O1902" s="48">
        <v>7762729.46</v>
      </c>
      <c r="P1902" s="22">
        <v>7762729.4400000004</v>
      </c>
      <c r="Q1902" s="22">
        <v>7762729.4400000004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1651</v>
      </c>
      <c r="B1903" s="40" t="s">
        <v>655</v>
      </c>
      <c r="C1903" s="41" t="s">
        <v>656</v>
      </c>
      <c r="D1903" s="25">
        <f t="shared" si="58"/>
        <v>0</v>
      </c>
      <c r="E1903" s="35">
        <f t="shared" si="59"/>
        <v>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/>
      <c r="S1903" s="50"/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1651</v>
      </c>
      <c r="B1904" s="40" t="s">
        <v>657</v>
      </c>
      <c r="C1904" s="41" t="s">
        <v>658</v>
      </c>
      <c r="D1904" s="25">
        <f t="shared" si="58"/>
        <v>991326.21000000008</v>
      </c>
      <c r="E1904" s="35">
        <f t="shared" si="59"/>
        <v>2300000</v>
      </c>
      <c r="F1904" s="29">
        <v>377121.28000000003</v>
      </c>
      <c r="G1904" s="30">
        <v>700000</v>
      </c>
      <c r="H1904" s="19">
        <v>34336.65</v>
      </c>
      <c r="I1904" s="19">
        <v>0</v>
      </c>
      <c r="J1904" s="47">
        <v>97031.76</v>
      </c>
      <c r="K1904" s="48">
        <v>0</v>
      </c>
      <c r="L1904" s="19">
        <v>306063.63</v>
      </c>
      <c r="M1904" s="19">
        <v>500000</v>
      </c>
      <c r="N1904" s="47">
        <v>89889.04</v>
      </c>
      <c r="O1904" s="48">
        <v>900000</v>
      </c>
      <c r="P1904" s="19">
        <v>86883.85</v>
      </c>
      <c r="Q1904" s="19">
        <v>200000</v>
      </c>
      <c r="R1904" s="47"/>
      <c r="S1904" s="48"/>
      <c r="T1904" s="19"/>
      <c r="U1904" s="19"/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1651</v>
      </c>
      <c r="B1905" s="40" t="s">
        <v>659</v>
      </c>
      <c r="C1905" s="41" t="s">
        <v>660</v>
      </c>
      <c r="D1905" s="25">
        <f t="shared" si="58"/>
        <v>2715000</v>
      </c>
      <c r="E1905" s="35">
        <f t="shared" si="59"/>
        <v>5512500</v>
      </c>
      <c r="F1905" s="29">
        <v>0</v>
      </c>
      <c r="G1905" s="30">
        <v>2872500</v>
      </c>
      <c r="H1905" s="19">
        <v>1320000</v>
      </c>
      <c r="I1905" s="19">
        <v>0</v>
      </c>
      <c r="J1905" s="47">
        <v>0</v>
      </c>
      <c r="K1905" s="48">
        <v>0</v>
      </c>
      <c r="L1905" s="19">
        <v>1320000</v>
      </c>
      <c r="M1905" s="19">
        <v>0</v>
      </c>
      <c r="N1905" s="47">
        <v>0</v>
      </c>
      <c r="O1905" s="48">
        <v>1320000</v>
      </c>
      <c r="P1905" s="22">
        <v>75000</v>
      </c>
      <c r="Q1905" s="22">
        <v>1320000</v>
      </c>
      <c r="R1905" s="47"/>
      <c r="S1905" s="48"/>
      <c r="T1905" s="19"/>
      <c r="U1905" s="19"/>
      <c r="V1905" s="47"/>
      <c r="W1905" s="48"/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1651</v>
      </c>
      <c r="B1906" s="40" t="s">
        <v>661</v>
      </c>
      <c r="C1906" s="41" t="s">
        <v>662</v>
      </c>
      <c r="D1906" s="25">
        <f t="shared" si="58"/>
        <v>0</v>
      </c>
      <c r="E1906" s="35">
        <f t="shared" si="59"/>
        <v>0</v>
      </c>
      <c r="F1906" s="29"/>
      <c r="G1906" s="30"/>
      <c r="H1906" s="22"/>
      <c r="I1906" s="22"/>
      <c r="J1906" s="49"/>
      <c r="K1906" s="50"/>
      <c r="L1906" s="22"/>
      <c r="M1906" s="22"/>
      <c r="N1906" s="49"/>
      <c r="O1906" s="50"/>
      <c r="P1906" s="19"/>
      <c r="Q1906" s="19"/>
      <c r="R1906" s="49"/>
      <c r="S1906" s="50"/>
      <c r="T1906" s="22"/>
      <c r="U1906" s="22"/>
      <c r="V1906" s="49"/>
      <c r="W1906" s="50"/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1651</v>
      </c>
      <c r="B1907" s="40" t="s">
        <v>663</v>
      </c>
      <c r="C1907" s="41" t="s">
        <v>664</v>
      </c>
      <c r="D1907" s="25">
        <f t="shared" si="58"/>
        <v>0</v>
      </c>
      <c r="E1907" s="35">
        <f t="shared" si="59"/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19"/>
      <c r="Q1907" s="19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1651</v>
      </c>
      <c r="B1908" s="40" t="s">
        <v>665</v>
      </c>
      <c r="C1908" s="41" t="s">
        <v>666</v>
      </c>
      <c r="D1908" s="25">
        <f t="shared" si="58"/>
        <v>0</v>
      </c>
      <c r="E1908" s="35">
        <f t="shared" si="59"/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1651</v>
      </c>
      <c r="B1909" s="40" t="s">
        <v>667</v>
      </c>
      <c r="C1909" s="41" t="s">
        <v>668</v>
      </c>
      <c r="D1909" s="25">
        <f t="shared" si="58"/>
        <v>2228</v>
      </c>
      <c r="E1909" s="35">
        <f t="shared" si="59"/>
        <v>18983</v>
      </c>
      <c r="F1909" s="29">
        <v>260</v>
      </c>
      <c r="G1909" s="30">
        <v>910</v>
      </c>
      <c r="H1909" s="22">
        <v>0</v>
      </c>
      <c r="I1909" s="22">
        <v>1690</v>
      </c>
      <c r="J1909" s="49">
        <v>290</v>
      </c>
      <c r="K1909" s="50">
        <v>390</v>
      </c>
      <c r="L1909" s="22">
        <v>0</v>
      </c>
      <c r="M1909" s="22">
        <v>3123</v>
      </c>
      <c r="N1909" s="49">
        <v>393</v>
      </c>
      <c r="O1909" s="50">
        <v>9620</v>
      </c>
      <c r="P1909" s="22">
        <v>1285</v>
      </c>
      <c r="Q1909" s="22">
        <v>3250</v>
      </c>
      <c r="R1909" s="49"/>
      <c r="S1909" s="50"/>
      <c r="T1909" s="22"/>
      <c r="U1909" s="22"/>
      <c r="V1909" s="49"/>
      <c r="W1909" s="50"/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1651</v>
      </c>
      <c r="B1910" s="40" t="s">
        <v>669</v>
      </c>
      <c r="C1910" s="41" t="s">
        <v>670</v>
      </c>
      <c r="D1910" s="25">
        <f t="shared" si="58"/>
        <v>77821</v>
      </c>
      <c r="E1910" s="35">
        <f t="shared" si="59"/>
        <v>69314</v>
      </c>
      <c r="F1910" s="29">
        <v>9100</v>
      </c>
      <c r="G1910" s="30">
        <v>2450</v>
      </c>
      <c r="H1910" s="22">
        <v>0</v>
      </c>
      <c r="I1910" s="22">
        <v>4550</v>
      </c>
      <c r="J1910" s="49">
        <v>10150</v>
      </c>
      <c r="K1910" s="50">
        <v>1050</v>
      </c>
      <c r="L1910" s="22">
        <v>0</v>
      </c>
      <c r="M1910" s="22">
        <v>8414</v>
      </c>
      <c r="N1910" s="49">
        <v>13664</v>
      </c>
      <c r="O1910" s="50">
        <v>25900</v>
      </c>
      <c r="P1910" s="22">
        <v>44907</v>
      </c>
      <c r="Q1910" s="22">
        <v>26950</v>
      </c>
      <c r="R1910" s="49"/>
      <c r="S1910" s="50"/>
      <c r="T1910" s="22"/>
      <c r="U1910" s="22"/>
      <c r="V1910" s="49"/>
      <c r="W1910" s="50"/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1651</v>
      </c>
      <c r="B1911" s="40" t="s">
        <v>671</v>
      </c>
      <c r="C1911" s="41" t="s">
        <v>672</v>
      </c>
      <c r="D1911" s="25">
        <f t="shared" si="58"/>
        <v>0</v>
      </c>
      <c r="E1911" s="35">
        <f t="shared" si="59"/>
        <v>30076</v>
      </c>
      <c r="F1911" s="29">
        <v>0</v>
      </c>
      <c r="G1911" s="30">
        <v>1442</v>
      </c>
      <c r="H1911" s="22">
        <v>0</v>
      </c>
      <c r="I1911" s="22">
        <v>2678</v>
      </c>
      <c r="J1911" s="49">
        <v>0</v>
      </c>
      <c r="K1911" s="50">
        <v>618</v>
      </c>
      <c r="L1911" s="22">
        <v>0</v>
      </c>
      <c r="M1911" s="22">
        <v>4944</v>
      </c>
      <c r="N1911" s="49">
        <v>0</v>
      </c>
      <c r="O1911" s="50">
        <v>15244</v>
      </c>
      <c r="P1911" s="22">
        <v>0</v>
      </c>
      <c r="Q1911" s="22">
        <v>5150</v>
      </c>
      <c r="R1911" s="49"/>
      <c r="S1911" s="50"/>
      <c r="T1911" s="22"/>
      <c r="U1911" s="22"/>
      <c r="V1911" s="49"/>
      <c r="W1911" s="50"/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1651</v>
      </c>
      <c r="B1912" s="40" t="s">
        <v>673</v>
      </c>
      <c r="C1912" s="41" t="s">
        <v>674</v>
      </c>
      <c r="D1912" s="25">
        <f t="shared" si="58"/>
        <v>0</v>
      </c>
      <c r="E1912" s="35">
        <f t="shared" si="59"/>
        <v>0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/>
      <c r="Q1912" s="22"/>
      <c r="R1912" s="49"/>
      <c r="S1912" s="50"/>
      <c r="T1912" s="22"/>
      <c r="U1912" s="22"/>
      <c r="V1912" s="49"/>
      <c r="W1912" s="50"/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1651</v>
      </c>
      <c r="B1913" s="40" t="s">
        <v>675</v>
      </c>
      <c r="C1913" s="41" t="s">
        <v>676</v>
      </c>
      <c r="D1913" s="25">
        <f t="shared" si="58"/>
        <v>0</v>
      </c>
      <c r="E1913" s="35">
        <f t="shared" si="59"/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1651</v>
      </c>
      <c r="B1914" s="40" t="s">
        <v>677</v>
      </c>
      <c r="C1914" s="41" t="s">
        <v>678</v>
      </c>
      <c r="D1914" s="25">
        <f t="shared" si="58"/>
        <v>0</v>
      </c>
      <c r="E1914" s="35">
        <f t="shared" si="59"/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1651</v>
      </c>
      <c r="B1915" s="40" t="s">
        <v>679</v>
      </c>
      <c r="C1915" s="41" t="s">
        <v>680</v>
      </c>
      <c r="D1915" s="25">
        <f t="shared" si="58"/>
        <v>29950</v>
      </c>
      <c r="E1915" s="35">
        <f t="shared" si="59"/>
        <v>29950</v>
      </c>
      <c r="F1915" s="29"/>
      <c r="G1915" s="30"/>
      <c r="H1915" s="22"/>
      <c r="I1915" s="22"/>
      <c r="J1915" s="49"/>
      <c r="K1915" s="50"/>
      <c r="L1915" s="22">
        <v>12000</v>
      </c>
      <c r="M1915" s="22">
        <v>12000</v>
      </c>
      <c r="N1915" s="49">
        <v>0</v>
      </c>
      <c r="O1915" s="50">
        <v>17950</v>
      </c>
      <c r="P1915" s="22">
        <v>17950</v>
      </c>
      <c r="Q1915" s="22">
        <v>0</v>
      </c>
      <c r="R1915" s="49"/>
      <c r="S1915" s="50"/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1651</v>
      </c>
      <c r="B1916" s="40" t="s">
        <v>681</v>
      </c>
      <c r="C1916" s="41" t="s">
        <v>682</v>
      </c>
      <c r="D1916" s="25">
        <f t="shared" si="58"/>
        <v>0</v>
      </c>
      <c r="E1916" s="35">
        <f t="shared" si="59"/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1651</v>
      </c>
      <c r="B1917" s="40" t="s">
        <v>683</v>
      </c>
      <c r="C1917" s="41" t="s">
        <v>684</v>
      </c>
      <c r="D1917" s="25">
        <f t="shared" si="58"/>
        <v>0</v>
      </c>
      <c r="E1917" s="35">
        <f t="shared" si="59"/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1651</v>
      </c>
      <c r="B1918" s="40" t="s">
        <v>685</v>
      </c>
      <c r="C1918" s="41" t="s">
        <v>686</v>
      </c>
      <c r="D1918" s="25">
        <f t="shared" si="58"/>
        <v>0</v>
      </c>
      <c r="E1918" s="35">
        <f t="shared" si="59"/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1651</v>
      </c>
      <c r="B1919" s="40" t="s">
        <v>687</v>
      </c>
      <c r="C1919" s="41" t="s">
        <v>688</v>
      </c>
      <c r="D1919" s="25">
        <f t="shared" si="58"/>
        <v>0</v>
      </c>
      <c r="E1919" s="35">
        <f t="shared" si="59"/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1651</v>
      </c>
      <c r="B1920" s="40" t="s">
        <v>689</v>
      </c>
      <c r="C1920" s="41" t="s">
        <v>690</v>
      </c>
      <c r="D1920" s="25">
        <f t="shared" si="58"/>
        <v>0</v>
      </c>
      <c r="E1920" s="35">
        <f t="shared" si="59"/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1651</v>
      </c>
      <c r="B1921" s="40" t="s">
        <v>691</v>
      </c>
      <c r="C1921" s="41" t="s">
        <v>692</v>
      </c>
      <c r="D1921" s="25">
        <f t="shared" si="58"/>
        <v>0</v>
      </c>
      <c r="E1921" s="35">
        <f t="shared" si="59"/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1651</v>
      </c>
      <c r="B1922" s="40" t="s">
        <v>693</v>
      </c>
      <c r="C1922" s="41" t="s">
        <v>694</v>
      </c>
      <c r="D1922" s="25">
        <f t="shared" si="58"/>
        <v>0</v>
      </c>
      <c r="E1922" s="35">
        <f t="shared" si="59"/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1651</v>
      </c>
      <c r="B1923" s="40" t="s">
        <v>695</v>
      </c>
      <c r="C1923" s="41" t="s">
        <v>696</v>
      </c>
      <c r="D1923" s="25">
        <f t="shared" si="58"/>
        <v>0</v>
      </c>
      <c r="E1923" s="35">
        <f t="shared" si="59"/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1651</v>
      </c>
      <c r="B1924" s="40" t="s">
        <v>697</v>
      </c>
      <c r="C1924" s="41" t="s">
        <v>698</v>
      </c>
      <c r="D1924" s="25">
        <f t="shared" ref="D1924:D1987" si="60">F1924+H1924+J1924+L1924+N1924+P1924+R1924+T1924+V1924+X1924+Z1924+AB1924</f>
        <v>0</v>
      </c>
      <c r="E1924" s="35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1651</v>
      </c>
      <c r="B1925" s="40" t="s">
        <v>699</v>
      </c>
      <c r="C1925" s="41" t="s">
        <v>700</v>
      </c>
      <c r="D1925" s="25">
        <f t="shared" si="60"/>
        <v>0</v>
      </c>
      <c r="E1925" s="35">
        <f t="shared" si="61"/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1651</v>
      </c>
      <c r="B1926" s="40" t="s">
        <v>701</v>
      </c>
      <c r="C1926" s="41" t="s">
        <v>702</v>
      </c>
      <c r="D1926" s="25">
        <f t="shared" si="60"/>
        <v>0</v>
      </c>
      <c r="E1926" s="35">
        <f t="shared" si="61"/>
        <v>3980</v>
      </c>
      <c r="F1926" s="29">
        <v>0</v>
      </c>
      <c r="G1926" s="30">
        <v>0</v>
      </c>
      <c r="H1926" s="22">
        <v>0</v>
      </c>
      <c r="I1926" s="22">
        <v>3980</v>
      </c>
      <c r="J1926" s="49">
        <v>0</v>
      </c>
      <c r="K1926" s="50">
        <v>0</v>
      </c>
      <c r="L1926" s="22">
        <v>0</v>
      </c>
      <c r="M1926" s="22">
        <v>0</v>
      </c>
      <c r="N1926" s="49">
        <v>0</v>
      </c>
      <c r="O1926" s="50">
        <v>0</v>
      </c>
      <c r="P1926" s="22">
        <v>0</v>
      </c>
      <c r="Q1926" s="22">
        <v>0</v>
      </c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1651</v>
      </c>
      <c r="B1927" s="40" t="s">
        <v>703</v>
      </c>
      <c r="C1927" s="41" t="s">
        <v>704</v>
      </c>
      <c r="D1927" s="25">
        <f t="shared" si="60"/>
        <v>0</v>
      </c>
      <c r="E1927" s="35">
        <f t="shared" si="61"/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1651</v>
      </c>
      <c r="B1928" s="40" t="s">
        <v>705</v>
      </c>
      <c r="C1928" s="41" t="s">
        <v>706</v>
      </c>
      <c r="D1928" s="25">
        <f t="shared" si="60"/>
        <v>0</v>
      </c>
      <c r="E1928" s="35">
        <f t="shared" si="61"/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1651</v>
      </c>
      <c r="B1929" s="40" t="s">
        <v>707</v>
      </c>
      <c r="C1929" s="41" t="s">
        <v>708</v>
      </c>
      <c r="D1929" s="25">
        <f t="shared" si="60"/>
        <v>0</v>
      </c>
      <c r="E1929" s="35">
        <f t="shared" si="61"/>
        <v>0</v>
      </c>
      <c r="F1929" s="29"/>
      <c r="G1929" s="30"/>
      <c r="H1929" s="22"/>
      <c r="I1929" s="22"/>
      <c r="J1929" s="49"/>
      <c r="K1929" s="50"/>
      <c r="L1929" s="22"/>
      <c r="M1929" s="22"/>
      <c r="N1929" s="49"/>
      <c r="O1929" s="50"/>
      <c r="P1929" s="22"/>
      <c r="Q1929" s="22"/>
      <c r="R1929" s="49"/>
      <c r="S1929" s="50"/>
      <c r="T1929" s="22"/>
      <c r="U1929" s="22"/>
      <c r="V1929" s="49"/>
      <c r="W1929" s="50"/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1651</v>
      </c>
      <c r="B1930" s="40" t="s">
        <v>709</v>
      </c>
      <c r="C1930" s="41" t="s">
        <v>710</v>
      </c>
      <c r="D1930" s="25">
        <f t="shared" si="60"/>
        <v>0</v>
      </c>
      <c r="E1930" s="35">
        <f t="shared" si="61"/>
        <v>0</v>
      </c>
      <c r="F1930" s="29">
        <v>0</v>
      </c>
      <c r="G1930" s="30">
        <v>0</v>
      </c>
      <c r="H1930" s="19">
        <v>0</v>
      </c>
      <c r="I1930" s="19">
        <v>0</v>
      </c>
      <c r="J1930" s="47">
        <v>0</v>
      </c>
      <c r="K1930" s="48">
        <v>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/>
      <c r="S1930" s="48"/>
      <c r="T1930" s="19"/>
      <c r="U1930" s="19"/>
      <c r="V1930" s="47"/>
      <c r="W1930" s="48"/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1651</v>
      </c>
      <c r="B1931" s="40" t="s">
        <v>711</v>
      </c>
      <c r="C1931" s="41" t="s">
        <v>712</v>
      </c>
      <c r="D1931" s="25">
        <f t="shared" si="60"/>
        <v>1214003.1599999999</v>
      </c>
      <c r="E1931" s="35">
        <f t="shared" si="61"/>
        <v>1285346.9099999999</v>
      </c>
      <c r="F1931" s="29">
        <v>2757</v>
      </c>
      <c r="G1931" s="30">
        <v>298613.5</v>
      </c>
      <c r="H1931" s="19">
        <v>45367</v>
      </c>
      <c r="I1931" s="19">
        <v>53348.79</v>
      </c>
      <c r="J1931" s="47">
        <v>24706</v>
      </c>
      <c r="K1931" s="48">
        <v>669522.64</v>
      </c>
      <c r="L1931" s="19">
        <v>341330.86</v>
      </c>
      <c r="M1931" s="19">
        <v>150121.5</v>
      </c>
      <c r="N1931" s="47">
        <v>799612.29</v>
      </c>
      <c r="O1931" s="48">
        <v>113740.48</v>
      </c>
      <c r="P1931" s="22">
        <v>230.01</v>
      </c>
      <c r="Q1931" s="22">
        <v>0</v>
      </c>
      <c r="R1931" s="47"/>
      <c r="S1931" s="48"/>
      <c r="T1931" s="19"/>
      <c r="U1931" s="19"/>
      <c r="V1931" s="47"/>
      <c r="W1931" s="48"/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1651</v>
      </c>
      <c r="B1932" s="40" t="s">
        <v>713</v>
      </c>
      <c r="C1932" s="41" t="s">
        <v>714</v>
      </c>
      <c r="D1932" s="25">
        <f t="shared" si="60"/>
        <v>0</v>
      </c>
      <c r="E1932" s="35">
        <f t="shared" si="61"/>
        <v>32176.959999999999</v>
      </c>
      <c r="F1932" s="29">
        <v>0</v>
      </c>
      <c r="G1932" s="30">
        <v>30921.05</v>
      </c>
      <c r="H1932" s="22">
        <v>0</v>
      </c>
      <c r="I1932" s="22">
        <v>0</v>
      </c>
      <c r="J1932" s="49">
        <v>0</v>
      </c>
      <c r="K1932" s="50">
        <v>1255.9100000000001</v>
      </c>
      <c r="L1932" s="22">
        <v>0</v>
      </c>
      <c r="M1932" s="22">
        <v>0</v>
      </c>
      <c r="N1932" s="49">
        <v>0</v>
      </c>
      <c r="O1932" s="50">
        <v>0</v>
      </c>
      <c r="P1932" s="19">
        <v>0</v>
      </c>
      <c r="Q1932" s="19">
        <v>0</v>
      </c>
      <c r="R1932" s="49"/>
      <c r="S1932" s="50"/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1651</v>
      </c>
      <c r="B1933" s="40" t="s">
        <v>715</v>
      </c>
      <c r="C1933" s="41" t="s">
        <v>716</v>
      </c>
      <c r="D1933" s="25">
        <f t="shared" si="60"/>
        <v>0</v>
      </c>
      <c r="E1933" s="35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19">
        <v>0</v>
      </c>
      <c r="Q1933" s="19">
        <v>0</v>
      </c>
      <c r="R1933" s="47"/>
      <c r="S1933" s="48"/>
      <c r="T1933" s="19"/>
      <c r="U1933" s="19"/>
      <c r="V1933" s="47"/>
      <c r="W1933" s="48"/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1651</v>
      </c>
      <c r="B1934" s="40" t="s">
        <v>717</v>
      </c>
      <c r="C1934" s="41" t="s">
        <v>718</v>
      </c>
      <c r="D1934" s="25">
        <f t="shared" si="60"/>
        <v>0</v>
      </c>
      <c r="E1934" s="35">
        <f t="shared" si="61"/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22"/>
      <c r="Q1934" s="22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1651</v>
      </c>
      <c r="B1935" s="40" t="s">
        <v>719</v>
      </c>
      <c r="C1935" s="41" t="s">
        <v>720</v>
      </c>
      <c r="D1935" s="25">
        <f t="shared" si="60"/>
        <v>0</v>
      </c>
      <c r="E1935" s="35">
        <f t="shared" si="61"/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19"/>
      <c r="Q1935" s="19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1651</v>
      </c>
      <c r="B1936" s="40" t="s">
        <v>721</v>
      </c>
      <c r="C1936" s="41" t="s">
        <v>722</v>
      </c>
      <c r="D1936" s="25">
        <f t="shared" si="60"/>
        <v>0</v>
      </c>
      <c r="E1936" s="35">
        <f t="shared" si="61"/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1651</v>
      </c>
      <c r="B1937" s="40" t="s">
        <v>723</v>
      </c>
      <c r="C1937" s="41" t="s">
        <v>724</v>
      </c>
      <c r="D1937" s="25">
        <f t="shared" si="60"/>
        <v>0</v>
      </c>
      <c r="E1937" s="35">
        <f t="shared" si="61"/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1651</v>
      </c>
      <c r="B1938" s="40" t="s">
        <v>725</v>
      </c>
      <c r="C1938" s="41" t="s">
        <v>726</v>
      </c>
      <c r="D1938" s="25">
        <f t="shared" si="60"/>
        <v>0</v>
      </c>
      <c r="E1938" s="35">
        <f t="shared" si="61"/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1651</v>
      </c>
      <c r="B1939" s="40" t="s">
        <v>727</v>
      </c>
      <c r="C1939" s="41" t="s">
        <v>728</v>
      </c>
      <c r="D1939" s="25">
        <f t="shared" si="60"/>
        <v>0</v>
      </c>
      <c r="E1939" s="35">
        <f t="shared" si="61"/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1651</v>
      </c>
      <c r="B1940" s="40" t="s">
        <v>729</v>
      </c>
      <c r="C1940" s="41" t="s">
        <v>730</v>
      </c>
      <c r="D1940" s="25">
        <f t="shared" si="60"/>
        <v>0</v>
      </c>
      <c r="E1940" s="35">
        <f t="shared" si="61"/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1651</v>
      </c>
      <c r="B1941" s="40" t="s">
        <v>731</v>
      </c>
      <c r="C1941" s="41" t="s">
        <v>732</v>
      </c>
      <c r="D1941" s="25">
        <f t="shared" si="60"/>
        <v>0</v>
      </c>
      <c r="E1941" s="35">
        <f t="shared" si="61"/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1651</v>
      </c>
      <c r="B1942" s="40" t="s">
        <v>733</v>
      </c>
      <c r="C1942" s="41" t="s">
        <v>734</v>
      </c>
      <c r="D1942" s="25">
        <f t="shared" si="60"/>
        <v>0</v>
      </c>
      <c r="E1942" s="35">
        <f t="shared" si="61"/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1651</v>
      </c>
      <c r="B1943" s="40" t="s">
        <v>735</v>
      </c>
      <c r="C1943" s="41" t="s">
        <v>736</v>
      </c>
      <c r="D1943" s="25">
        <f t="shared" si="60"/>
        <v>0</v>
      </c>
      <c r="E1943" s="35">
        <f t="shared" si="61"/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1651</v>
      </c>
      <c r="B1944" s="40" t="s">
        <v>737</v>
      </c>
      <c r="C1944" s="41" t="s">
        <v>738</v>
      </c>
      <c r="D1944" s="25">
        <f t="shared" si="60"/>
        <v>0</v>
      </c>
      <c r="E1944" s="35">
        <f t="shared" si="61"/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1651</v>
      </c>
      <c r="B1945" s="40" t="s">
        <v>739</v>
      </c>
      <c r="C1945" s="41" t="s">
        <v>740</v>
      </c>
      <c r="D1945" s="25">
        <f t="shared" si="60"/>
        <v>0</v>
      </c>
      <c r="E1945" s="35">
        <f t="shared" si="61"/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1651</v>
      </c>
      <c r="B1946" s="40" t="s">
        <v>741</v>
      </c>
      <c r="C1946" s="41" t="s">
        <v>742</v>
      </c>
      <c r="D1946" s="25">
        <f t="shared" si="60"/>
        <v>0</v>
      </c>
      <c r="E1946" s="35">
        <f t="shared" si="61"/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1651</v>
      </c>
      <c r="B1947" s="40" t="s">
        <v>743</v>
      </c>
      <c r="C1947" s="41" t="s">
        <v>744</v>
      </c>
      <c r="D1947" s="25">
        <f t="shared" si="60"/>
        <v>0</v>
      </c>
      <c r="E1947" s="35">
        <f t="shared" si="61"/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1651</v>
      </c>
      <c r="B1948" s="40" t="s">
        <v>745</v>
      </c>
      <c r="C1948" s="41" t="s">
        <v>746</v>
      </c>
      <c r="D1948" s="25">
        <f t="shared" si="60"/>
        <v>0</v>
      </c>
      <c r="E1948" s="35">
        <f t="shared" si="61"/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1651</v>
      </c>
      <c r="B1949" s="40" t="s">
        <v>747</v>
      </c>
      <c r="C1949" s="41" t="s">
        <v>748</v>
      </c>
      <c r="D1949" s="25">
        <f t="shared" si="60"/>
        <v>0</v>
      </c>
      <c r="E1949" s="35">
        <f t="shared" si="61"/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1651</v>
      </c>
      <c r="B1950" s="40" t="s">
        <v>749</v>
      </c>
      <c r="C1950" s="41" t="s">
        <v>750</v>
      </c>
      <c r="D1950" s="25">
        <f t="shared" si="60"/>
        <v>0</v>
      </c>
      <c r="E1950" s="35">
        <f t="shared" si="61"/>
        <v>0</v>
      </c>
      <c r="F1950" s="29"/>
      <c r="G1950" s="30"/>
      <c r="H1950" s="19"/>
      <c r="I1950" s="19"/>
      <c r="J1950" s="47"/>
      <c r="K1950" s="48"/>
      <c r="L1950" s="19"/>
      <c r="M1950" s="19"/>
      <c r="N1950" s="47"/>
      <c r="O1950" s="48"/>
      <c r="P1950" s="22"/>
      <c r="Q1950" s="22"/>
      <c r="R1950" s="47"/>
      <c r="S1950" s="48"/>
      <c r="T1950" s="19"/>
      <c r="U1950" s="19"/>
      <c r="V1950" s="47"/>
      <c r="W1950" s="48"/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1651</v>
      </c>
      <c r="B1951" s="40" t="s">
        <v>751</v>
      </c>
      <c r="C1951" s="41" t="s">
        <v>752</v>
      </c>
      <c r="D1951" s="25">
        <f t="shared" si="60"/>
        <v>0</v>
      </c>
      <c r="E1951" s="35">
        <f t="shared" si="61"/>
        <v>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22"/>
      <c r="Q1951" s="22"/>
      <c r="R1951" s="49"/>
      <c r="S1951" s="50"/>
      <c r="T1951" s="22"/>
      <c r="U1951" s="22"/>
      <c r="V1951" s="49"/>
      <c r="W1951" s="50"/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1651</v>
      </c>
      <c r="B1952" s="40" t="s">
        <v>753</v>
      </c>
      <c r="C1952" s="41" t="s">
        <v>754</v>
      </c>
      <c r="D1952" s="25">
        <f t="shared" si="60"/>
        <v>0</v>
      </c>
      <c r="E1952" s="35">
        <f t="shared" si="61"/>
        <v>72620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19">
        <v>0</v>
      </c>
      <c r="Q1952" s="19">
        <v>72620</v>
      </c>
      <c r="R1952" s="49"/>
      <c r="S1952" s="50"/>
      <c r="T1952" s="22"/>
      <c r="U1952" s="22"/>
      <c r="V1952" s="49"/>
      <c r="W1952" s="50"/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1651</v>
      </c>
      <c r="B1953" s="40" t="s">
        <v>755</v>
      </c>
      <c r="C1953" s="41" t="s">
        <v>756</v>
      </c>
      <c r="D1953" s="25">
        <f t="shared" si="60"/>
        <v>0</v>
      </c>
      <c r="E1953" s="35">
        <f t="shared" si="61"/>
        <v>80050</v>
      </c>
      <c r="F1953" s="29">
        <v>0</v>
      </c>
      <c r="G1953" s="30">
        <v>13400</v>
      </c>
      <c r="H1953" s="19">
        <v>0</v>
      </c>
      <c r="I1953" s="19">
        <v>22950</v>
      </c>
      <c r="J1953" s="47">
        <v>0</v>
      </c>
      <c r="K1953" s="48">
        <v>14150</v>
      </c>
      <c r="L1953" s="19">
        <v>0</v>
      </c>
      <c r="M1953" s="19">
        <v>20450</v>
      </c>
      <c r="N1953" s="47">
        <v>0</v>
      </c>
      <c r="O1953" s="48">
        <v>0</v>
      </c>
      <c r="P1953" s="22">
        <v>0</v>
      </c>
      <c r="Q1953" s="22">
        <v>9100</v>
      </c>
      <c r="R1953" s="47"/>
      <c r="S1953" s="48"/>
      <c r="T1953" s="19"/>
      <c r="U1953" s="19"/>
      <c r="V1953" s="47"/>
      <c r="W1953" s="48"/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1651</v>
      </c>
      <c r="B1954" s="40" t="s">
        <v>757</v>
      </c>
      <c r="C1954" s="41" t="s">
        <v>758</v>
      </c>
      <c r="D1954" s="25">
        <f t="shared" si="60"/>
        <v>0</v>
      </c>
      <c r="E1954" s="35">
        <f t="shared" si="61"/>
        <v>66300</v>
      </c>
      <c r="F1954" s="31"/>
      <c r="G1954" s="32"/>
      <c r="H1954" s="22"/>
      <c r="I1954" s="22"/>
      <c r="J1954" s="49"/>
      <c r="K1954" s="50"/>
      <c r="L1954" s="22">
        <v>0</v>
      </c>
      <c r="M1954" s="22">
        <v>16600</v>
      </c>
      <c r="N1954" s="49">
        <v>0</v>
      </c>
      <c r="O1954" s="50">
        <v>16200</v>
      </c>
      <c r="P1954" s="22">
        <v>0</v>
      </c>
      <c r="Q1954" s="22">
        <v>33500</v>
      </c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1651</v>
      </c>
      <c r="B1955" s="40" t="s">
        <v>759</v>
      </c>
      <c r="C1955" s="41" t="s">
        <v>760</v>
      </c>
      <c r="D1955" s="25">
        <f t="shared" si="60"/>
        <v>0</v>
      </c>
      <c r="E1955" s="35">
        <f t="shared" si="61"/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19"/>
      <c r="Q1955" s="19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1651</v>
      </c>
      <c r="B1956" s="40" t="s">
        <v>761</v>
      </c>
      <c r="C1956" s="41" t="s">
        <v>762</v>
      </c>
      <c r="D1956" s="25">
        <f t="shared" si="60"/>
        <v>7889</v>
      </c>
      <c r="E1956" s="35">
        <f t="shared" si="61"/>
        <v>7889</v>
      </c>
      <c r="F1956" s="31"/>
      <c r="G1956" s="32"/>
      <c r="H1956" s="22"/>
      <c r="I1956" s="22"/>
      <c r="J1956" s="49"/>
      <c r="K1956" s="50"/>
      <c r="L1956" s="22">
        <v>7889</v>
      </c>
      <c r="M1956" s="22">
        <v>7889</v>
      </c>
      <c r="N1956" s="49"/>
      <c r="O1956" s="50"/>
      <c r="P1956" s="22"/>
      <c r="Q1956" s="22"/>
      <c r="R1956" s="49"/>
      <c r="S1956" s="50"/>
      <c r="T1956" s="22"/>
      <c r="U1956" s="22"/>
      <c r="V1956" s="49"/>
      <c r="W1956" s="50"/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1651</v>
      </c>
      <c r="B1957" s="40" t="s">
        <v>763</v>
      </c>
      <c r="C1957" s="41" t="s">
        <v>764</v>
      </c>
      <c r="D1957" s="25">
        <f t="shared" si="60"/>
        <v>10658</v>
      </c>
      <c r="E1957" s="35">
        <f t="shared" si="61"/>
        <v>727373</v>
      </c>
      <c r="F1957" s="29">
        <v>2753</v>
      </c>
      <c r="G1957" s="30">
        <v>137065</v>
      </c>
      <c r="H1957" s="19">
        <v>6845</v>
      </c>
      <c r="I1957" s="19">
        <v>102458</v>
      </c>
      <c r="J1957" s="47">
        <v>0</v>
      </c>
      <c r="K1957" s="48">
        <v>118986</v>
      </c>
      <c r="L1957" s="19">
        <v>0</v>
      </c>
      <c r="M1957" s="19">
        <v>132104</v>
      </c>
      <c r="N1957" s="47">
        <v>840</v>
      </c>
      <c r="O1957" s="48">
        <v>134981</v>
      </c>
      <c r="P1957" s="22">
        <v>220</v>
      </c>
      <c r="Q1957" s="22">
        <v>101779</v>
      </c>
      <c r="R1957" s="47"/>
      <c r="S1957" s="48"/>
      <c r="T1957" s="19"/>
      <c r="U1957" s="19"/>
      <c r="V1957" s="47"/>
      <c r="W1957" s="48"/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1651</v>
      </c>
      <c r="B1958" s="40" t="s">
        <v>765</v>
      </c>
      <c r="C1958" s="41" t="s">
        <v>766</v>
      </c>
      <c r="D1958" s="25">
        <f t="shared" si="60"/>
        <v>10</v>
      </c>
      <c r="E1958" s="35">
        <f t="shared" si="61"/>
        <v>315692</v>
      </c>
      <c r="F1958" s="29">
        <v>0</v>
      </c>
      <c r="G1958" s="30">
        <v>34204</v>
      </c>
      <c r="H1958" s="19">
        <v>0</v>
      </c>
      <c r="I1958" s="19">
        <v>32649</v>
      </c>
      <c r="J1958" s="47">
        <v>0</v>
      </c>
      <c r="K1958" s="48">
        <v>34557</v>
      </c>
      <c r="L1958" s="19">
        <v>0</v>
      </c>
      <c r="M1958" s="19">
        <v>84418</v>
      </c>
      <c r="N1958" s="47">
        <v>0</v>
      </c>
      <c r="O1958" s="48">
        <v>60850</v>
      </c>
      <c r="P1958" s="22">
        <v>10</v>
      </c>
      <c r="Q1958" s="22">
        <v>69014</v>
      </c>
      <c r="R1958" s="47"/>
      <c r="S1958" s="48"/>
      <c r="T1958" s="19"/>
      <c r="U1958" s="19"/>
      <c r="V1958" s="47"/>
      <c r="W1958" s="48"/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1651</v>
      </c>
      <c r="B1959" s="40" t="s">
        <v>767</v>
      </c>
      <c r="C1959" s="41" t="s">
        <v>768</v>
      </c>
      <c r="D1959" s="25">
        <f t="shared" si="60"/>
        <v>0</v>
      </c>
      <c r="E1959" s="35">
        <f t="shared" si="61"/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1651</v>
      </c>
      <c r="B1960" s="40" t="s">
        <v>769</v>
      </c>
      <c r="C1960" s="41" t="s">
        <v>770</v>
      </c>
      <c r="D1960" s="25">
        <f t="shared" si="60"/>
        <v>0</v>
      </c>
      <c r="E1960" s="35">
        <f t="shared" si="61"/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19"/>
      <c r="Q1960" s="19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1651</v>
      </c>
      <c r="B1961" s="40" t="s">
        <v>771</v>
      </c>
      <c r="C1961" s="41" t="s">
        <v>772</v>
      </c>
      <c r="D1961" s="25">
        <f t="shared" si="60"/>
        <v>0</v>
      </c>
      <c r="E1961" s="35">
        <f t="shared" si="61"/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1651</v>
      </c>
      <c r="B1962" s="40" t="s">
        <v>773</v>
      </c>
      <c r="C1962" s="41" t="s">
        <v>774</v>
      </c>
      <c r="D1962" s="25">
        <f t="shared" si="60"/>
        <v>0</v>
      </c>
      <c r="E1962" s="35">
        <f t="shared" si="61"/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1651</v>
      </c>
      <c r="B1963" s="40" t="s">
        <v>775</v>
      </c>
      <c r="C1963" s="41" t="s">
        <v>776</v>
      </c>
      <c r="D1963" s="25">
        <f t="shared" si="60"/>
        <v>14073</v>
      </c>
      <c r="E1963" s="35">
        <f t="shared" si="61"/>
        <v>2301627.5</v>
      </c>
      <c r="F1963" s="29">
        <v>630</v>
      </c>
      <c r="G1963" s="30">
        <v>360901.5</v>
      </c>
      <c r="H1963" s="19">
        <v>1660</v>
      </c>
      <c r="I1963" s="19">
        <v>376980</v>
      </c>
      <c r="J1963" s="47">
        <v>2822</v>
      </c>
      <c r="K1963" s="48">
        <v>441817.5</v>
      </c>
      <c r="L1963" s="19">
        <v>855.5</v>
      </c>
      <c r="M1963" s="19">
        <v>425941.5</v>
      </c>
      <c r="N1963" s="47">
        <v>6369</v>
      </c>
      <c r="O1963" s="48">
        <v>386036</v>
      </c>
      <c r="P1963" s="22">
        <v>1736.5</v>
      </c>
      <c r="Q1963" s="22">
        <v>309951</v>
      </c>
      <c r="R1963" s="47"/>
      <c r="S1963" s="48"/>
      <c r="T1963" s="19"/>
      <c r="U1963" s="19"/>
      <c r="V1963" s="47"/>
      <c r="W1963" s="48"/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1651</v>
      </c>
      <c r="B1964" s="40" t="s">
        <v>777</v>
      </c>
      <c r="C1964" s="41" t="s">
        <v>778</v>
      </c>
      <c r="D1964" s="25">
        <f t="shared" si="60"/>
        <v>63466</v>
      </c>
      <c r="E1964" s="35">
        <f t="shared" si="61"/>
        <v>475793</v>
      </c>
      <c r="F1964" s="29">
        <v>2447</v>
      </c>
      <c r="G1964" s="30">
        <v>73614.5</v>
      </c>
      <c r="H1964" s="19">
        <v>18533</v>
      </c>
      <c r="I1964" s="19">
        <v>42381.5</v>
      </c>
      <c r="J1964" s="47">
        <v>4380</v>
      </c>
      <c r="K1964" s="48">
        <v>55152.5</v>
      </c>
      <c r="L1964" s="19">
        <v>5750</v>
      </c>
      <c r="M1964" s="19">
        <v>172844</v>
      </c>
      <c r="N1964" s="47">
        <v>18556</v>
      </c>
      <c r="O1964" s="48">
        <v>55226.5</v>
      </c>
      <c r="P1964" s="22">
        <v>13800</v>
      </c>
      <c r="Q1964" s="22">
        <v>76574</v>
      </c>
      <c r="R1964" s="47"/>
      <c r="S1964" s="48"/>
      <c r="T1964" s="19"/>
      <c r="U1964" s="19"/>
      <c r="V1964" s="47"/>
      <c r="W1964" s="48"/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1651</v>
      </c>
      <c r="B1965" s="40" t="s">
        <v>779</v>
      </c>
      <c r="C1965" s="41" t="s">
        <v>780</v>
      </c>
      <c r="D1965" s="25">
        <f t="shared" si="60"/>
        <v>8671.2300000000014</v>
      </c>
      <c r="E1965" s="35">
        <f t="shared" si="61"/>
        <v>0</v>
      </c>
      <c r="F1965" s="29">
        <v>71.209999999999994</v>
      </c>
      <c r="G1965" s="30">
        <v>0</v>
      </c>
      <c r="H1965" s="19">
        <v>836.04</v>
      </c>
      <c r="I1965" s="19">
        <v>0</v>
      </c>
      <c r="J1965" s="47">
        <v>0</v>
      </c>
      <c r="K1965" s="48">
        <v>0</v>
      </c>
      <c r="L1965" s="19">
        <v>40.619999999999997</v>
      </c>
      <c r="M1965" s="19">
        <v>0</v>
      </c>
      <c r="N1965" s="47">
        <v>7436.85</v>
      </c>
      <c r="O1965" s="48">
        <v>0</v>
      </c>
      <c r="P1965" s="19">
        <v>286.51</v>
      </c>
      <c r="Q1965" s="19">
        <v>0</v>
      </c>
      <c r="R1965" s="47"/>
      <c r="S1965" s="48"/>
      <c r="T1965" s="19"/>
      <c r="U1965" s="19"/>
      <c r="V1965" s="47"/>
      <c r="W1965" s="48"/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1651</v>
      </c>
      <c r="B1966" s="40" t="s">
        <v>781</v>
      </c>
      <c r="C1966" s="41" t="s">
        <v>782</v>
      </c>
      <c r="D1966" s="25">
        <f t="shared" si="60"/>
        <v>0</v>
      </c>
      <c r="E1966" s="35">
        <f t="shared" si="61"/>
        <v>147909.06</v>
      </c>
      <c r="F1966" s="29">
        <v>0</v>
      </c>
      <c r="G1966" s="30">
        <v>19377.080000000002</v>
      </c>
      <c r="H1966" s="19">
        <v>0</v>
      </c>
      <c r="I1966" s="19">
        <v>55477.91</v>
      </c>
      <c r="J1966" s="47">
        <v>0</v>
      </c>
      <c r="K1966" s="48">
        <v>15700.42</v>
      </c>
      <c r="L1966" s="19">
        <v>0</v>
      </c>
      <c r="M1966" s="19">
        <v>5010.17</v>
      </c>
      <c r="N1966" s="47">
        <v>0</v>
      </c>
      <c r="O1966" s="48">
        <v>27606.17</v>
      </c>
      <c r="P1966" s="19">
        <v>0</v>
      </c>
      <c r="Q1966" s="19">
        <v>24737.31</v>
      </c>
      <c r="R1966" s="47"/>
      <c r="S1966" s="48"/>
      <c r="T1966" s="19"/>
      <c r="U1966" s="19"/>
      <c r="V1966" s="47"/>
      <c r="W1966" s="48"/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1651</v>
      </c>
      <c r="B1967" s="40" t="s">
        <v>783</v>
      </c>
      <c r="C1967" s="41" t="s">
        <v>784</v>
      </c>
      <c r="D1967" s="25">
        <f t="shared" si="60"/>
        <v>200</v>
      </c>
      <c r="E1967" s="35">
        <f t="shared" si="61"/>
        <v>117482</v>
      </c>
      <c r="F1967" s="29">
        <v>0</v>
      </c>
      <c r="G1967" s="30">
        <v>11426</v>
      </c>
      <c r="H1967" s="19">
        <v>100</v>
      </c>
      <c r="I1967" s="19">
        <v>13779</v>
      </c>
      <c r="J1967" s="47">
        <v>0</v>
      </c>
      <c r="K1967" s="48">
        <v>25793</v>
      </c>
      <c r="L1967" s="19">
        <v>100</v>
      </c>
      <c r="M1967" s="19">
        <v>9175</v>
      </c>
      <c r="N1967" s="47">
        <v>0</v>
      </c>
      <c r="O1967" s="48">
        <v>28892</v>
      </c>
      <c r="P1967" s="19">
        <v>0</v>
      </c>
      <c r="Q1967" s="19">
        <v>28417</v>
      </c>
      <c r="R1967" s="47"/>
      <c r="S1967" s="48"/>
      <c r="T1967" s="19"/>
      <c r="U1967" s="19"/>
      <c r="V1967" s="47"/>
      <c r="W1967" s="48"/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1651</v>
      </c>
      <c r="B1968" s="40" t="s">
        <v>785</v>
      </c>
      <c r="C1968" s="41" t="s">
        <v>786</v>
      </c>
      <c r="D1968" s="25">
        <f t="shared" si="60"/>
        <v>0</v>
      </c>
      <c r="E1968" s="35">
        <f t="shared" si="61"/>
        <v>18499</v>
      </c>
      <c r="F1968" s="29"/>
      <c r="G1968" s="30"/>
      <c r="H1968" s="19">
        <v>0</v>
      </c>
      <c r="I1968" s="19">
        <v>2729</v>
      </c>
      <c r="J1968" s="47">
        <v>0</v>
      </c>
      <c r="K1968" s="48">
        <v>6701</v>
      </c>
      <c r="L1968" s="19">
        <v>0</v>
      </c>
      <c r="M1968" s="19">
        <v>3309</v>
      </c>
      <c r="N1968" s="47">
        <v>0</v>
      </c>
      <c r="O1968" s="48">
        <v>0</v>
      </c>
      <c r="P1968" s="19">
        <v>0</v>
      </c>
      <c r="Q1968" s="19">
        <v>5760</v>
      </c>
      <c r="R1968" s="47"/>
      <c r="S1968" s="48"/>
      <c r="T1968" s="19"/>
      <c r="U1968" s="19"/>
      <c r="V1968" s="47"/>
      <c r="W1968" s="48"/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1651</v>
      </c>
      <c r="B1969" s="40" t="s">
        <v>787</v>
      </c>
      <c r="C1969" s="41" t="s">
        <v>788</v>
      </c>
      <c r="D1969" s="25">
        <f t="shared" si="60"/>
        <v>1940</v>
      </c>
      <c r="E1969" s="35">
        <f t="shared" si="61"/>
        <v>250266</v>
      </c>
      <c r="F1969" s="29">
        <v>0</v>
      </c>
      <c r="G1969" s="30">
        <v>32224</v>
      </c>
      <c r="H1969" s="19">
        <v>400</v>
      </c>
      <c r="I1969" s="19">
        <v>33801</v>
      </c>
      <c r="J1969" s="47">
        <v>10</v>
      </c>
      <c r="K1969" s="48">
        <v>51110</v>
      </c>
      <c r="L1969" s="19">
        <v>140</v>
      </c>
      <c r="M1969" s="19">
        <v>47166</v>
      </c>
      <c r="N1969" s="47">
        <v>1390</v>
      </c>
      <c r="O1969" s="48">
        <v>37715</v>
      </c>
      <c r="P1969" s="19">
        <v>0</v>
      </c>
      <c r="Q1969" s="19">
        <v>48250</v>
      </c>
      <c r="R1969" s="47"/>
      <c r="S1969" s="48"/>
      <c r="T1969" s="19"/>
      <c r="U1969" s="19"/>
      <c r="V1969" s="47"/>
      <c r="W1969" s="48"/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1651</v>
      </c>
      <c r="B1970" s="40" t="s">
        <v>789</v>
      </c>
      <c r="C1970" s="41" t="s">
        <v>790</v>
      </c>
      <c r="D1970" s="25">
        <f t="shared" si="60"/>
        <v>6380.5</v>
      </c>
      <c r="E1970" s="35">
        <f t="shared" si="61"/>
        <v>88401.5</v>
      </c>
      <c r="F1970" s="29">
        <v>0</v>
      </c>
      <c r="G1970" s="30">
        <v>16896</v>
      </c>
      <c r="H1970" s="19">
        <v>4936.5</v>
      </c>
      <c r="I1970" s="19">
        <v>5795</v>
      </c>
      <c r="J1970" s="47">
        <v>707</v>
      </c>
      <c r="K1970" s="48">
        <v>17893</v>
      </c>
      <c r="L1970" s="19">
        <v>720</v>
      </c>
      <c r="M1970" s="19">
        <v>9520.5</v>
      </c>
      <c r="N1970" s="47">
        <v>17</v>
      </c>
      <c r="O1970" s="48">
        <v>19564</v>
      </c>
      <c r="P1970" s="19">
        <v>0</v>
      </c>
      <c r="Q1970" s="19">
        <v>18733</v>
      </c>
      <c r="R1970" s="47"/>
      <c r="S1970" s="48"/>
      <c r="T1970" s="19"/>
      <c r="U1970" s="19"/>
      <c r="V1970" s="47"/>
      <c r="W1970" s="48"/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1651</v>
      </c>
      <c r="B1971" s="40" t="s">
        <v>791</v>
      </c>
      <c r="C1971" s="41" t="s">
        <v>792</v>
      </c>
      <c r="D1971" s="25">
        <f t="shared" si="60"/>
        <v>0.15</v>
      </c>
      <c r="E1971" s="35">
        <f t="shared" si="61"/>
        <v>0</v>
      </c>
      <c r="F1971" s="29"/>
      <c r="G1971" s="30"/>
      <c r="H1971" s="19"/>
      <c r="I1971" s="19"/>
      <c r="J1971" s="47">
        <v>0.15</v>
      </c>
      <c r="K1971" s="48">
        <v>0</v>
      </c>
      <c r="L1971" s="19">
        <v>0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/>
      <c r="S1971" s="48"/>
      <c r="T1971" s="19"/>
      <c r="U1971" s="19"/>
      <c r="V1971" s="47"/>
      <c r="W1971" s="48"/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1651</v>
      </c>
      <c r="B1972" s="40" t="s">
        <v>793</v>
      </c>
      <c r="C1972" s="41" t="s">
        <v>794</v>
      </c>
      <c r="D1972" s="25">
        <f t="shared" si="60"/>
        <v>0</v>
      </c>
      <c r="E1972" s="35">
        <f t="shared" si="61"/>
        <v>26238.12</v>
      </c>
      <c r="F1972" s="29"/>
      <c r="G1972" s="30"/>
      <c r="H1972" s="19">
        <v>0</v>
      </c>
      <c r="I1972" s="19">
        <v>3562.7</v>
      </c>
      <c r="J1972" s="47">
        <v>0</v>
      </c>
      <c r="K1972" s="48">
        <v>2629.43</v>
      </c>
      <c r="L1972" s="19">
        <v>0</v>
      </c>
      <c r="M1972" s="19">
        <v>4787.34</v>
      </c>
      <c r="N1972" s="47">
        <v>0</v>
      </c>
      <c r="O1972" s="48">
        <v>15258.65</v>
      </c>
      <c r="P1972" s="19">
        <v>0</v>
      </c>
      <c r="Q1972" s="19">
        <v>0</v>
      </c>
      <c r="R1972" s="47"/>
      <c r="S1972" s="48"/>
      <c r="T1972" s="19"/>
      <c r="U1972" s="19"/>
      <c r="V1972" s="47"/>
      <c r="W1972" s="48"/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1651</v>
      </c>
      <c r="B1973" s="40" t="s">
        <v>795</v>
      </c>
      <c r="C1973" s="41" t="s">
        <v>796</v>
      </c>
      <c r="D1973" s="25">
        <f t="shared" si="60"/>
        <v>0</v>
      </c>
      <c r="E1973" s="35">
        <f t="shared" si="61"/>
        <v>27566</v>
      </c>
      <c r="F1973" s="31">
        <v>0</v>
      </c>
      <c r="G1973" s="32">
        <v>2648</v>
      </c>
      <c r="H1973" s="22">
        <v>0</v>
      </c>
      <c r="I1973" s="22">
        <v>5245</v>
      </c>
      <c r="J1973" s="49">
        <v>0</v>
      </c>
      <c r="K1973" s="50">
        <v>4972</v>
      </c>
      <c r="L1973" s="22">
        <v>0</v>
      </c>
      <c r="M1973" s="22">
        <v>7087</v>
      </c>
      <c r="N1973" s="49">
        <v>0</v>
      </c>
      <c r="O1973" s="50">
        <v>2757</v>
      </c>
      <c r="P1973" s="19">
        <v>0</v>
      </c>
      <c r="Q1973" s="19">
        <v>4857</v>
      </c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1651</v>
      </c>
      <c r="B1974" s="40" t="s">
        <v>797</v>
      </c>
      <c r="C1974" s="41" t="s">
        <v>798</v>
      </c>
      <c r="D1974" s="25">
        <f t="shared" si="60"/>
        <v>0</v>
      </c>
      <c r="E1974" s="35">
        <f t="shared" si="61"/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19"/>
      <c r="Q1974" s="19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1651</v>
      </c>
      <c r="B1975" s="40" t="s">
        <v>799</v>
      </c>
      <c r="C1975" s="41" t="s">
        <v>800</v>
      </c>
      <c r="D1975" s="25">
        <f t="shared" si="60"/>
        <v>0</v>
      </c>
      <c r="E1975" s="35">
        <f t="shared" si="61"/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/>
      <c r="S1975" s="50"/>
      <c r="T1975" s="22"/>
      <c r="U1975" s="22"/>
      <c r="V1975" s="49"/>
      <c r="W1975" s="50"/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1651</v>
      </c>
      <c r="B1976" s="40" t="s">
        <v>801</v>
      </c>
      <c r="C1976" s="41" t="s">
        <v>802</v>
      </c>
      <c r="D1976" s="25">
        <f t="shared" si="60"/>
        <v>0</v>
      </c>
      <c r="E1976" s="35">
        <f t="shared" si="61"/>
        <v>4453.7700000000004</v>
      </c>
      <c r="F1976" s="31"/>
      <c r="G1976" s="32"/>
      <c r="H1976" s="22"/>
      <c r="I1976" s="22"/>
      <c r="J1976" s="49"/>
      <c r="K1976" s="50"/>
      <c r="L1976" s="22"/>
      <c r="M1976" s="22"/>
      <c r="N1976" s="49"/>
      <c r="O1976" s="50"/>
      <c r="P1976" s="22">
        <v>0</v>
      </c>
      <c r="Q1976" s="22">
        <v>4453.7700000000004</v>
      </c>
      <c r="R1976" s="49"/>
      <c r="S1976" s="50"/>
      <c r="T1976" s="22"/>
      <c r="U1976" s="22"/>
      <c r="V1976" s="49"/>
      <c r="W1976" s="50"/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1651</v>
      </c>
      <c r="B1977" s="40" t="s">
        <v>803</v>
      </c>
      <c r="C1977" s="41" t="s">
        <v>804</v>
      </c>
      <c r="D1977" s="25">
        <f t="shared" si="60"/>
        <v>0</v>
      </c>
      <c r="E1977" s="35">
        <f t="shared" si="61"/>
        <v>15794819</v>
      </c>
      <c r="F1977" s="29">
        <v>0</v>
      </c>
      <c r="G1977" s="30">
        <v>2219208</v>
      </c>
      <c r="H1977" s="19">
        <v>0</v>
      </c>
      <c r="I1977" s="19">
        <v>2080570</v>
      </c>
      <c r="J1977" s="47">
        <v>0</v>
      </c>
      <c r="K1977" s="48">
        <v>3051513</v>
      </c>
      <c r="L1977" s="19">
        <v>0</v>
      </c>
      <c r="M1977" s="19">
        <v>3497034</v>
      </c>
      <c r="N1977" s="47">
        <v>0</v>
      </c>
      <c r="O1977" s="48">
        <v>2235053</v>
      </c>
      <c r="P1977" s="22">
        <v>0</v>
      </c>
      <c r="Q1977" s="22">
        <v>2711441</v>
      </c>
      <c r="R1977" s="47"/>
      <c r="S1977" s="48"/>
      <c r="T1977" s="19"/>
      <c r="U1977" s="19"/>
      <c r="V1977" s="47"/>
      <c r="W1977" s="48"/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1651</v>
      </c>
      <c r="B1978" s="40" t="s">
        <v>805</v>
      </c>
      <c r="C1978" s="41" t="s">
        <v>806</v>
      </c>
      <c r="D1978" s="25">
        <f t="shared" si="60"/>
        <v>285104.5</v>
      </c>
      <c r="E1978" s="35">
        <f t="shared" si="61"/>
        <v>4449053.5</v>
      </c>
      <c r="F1978" s="29">
        <v>0</v>
      </c>
      <c r="G1978" s="30">
        <v>771160</v>
      </c>
      <c r="H1978" s="19">
        <v>29798.5</v>
      </c>
      <c r="I1978" s="19">
        <v>515739</v>
      </c>
      <c r="J1978" s="47">
        <v>61220.5</v>
      </c>
      <c r="K1978" s="48">
        <v>715120</v>
      </c>
      <c r="L1978" s="19">
        <v>50656.5</v>
      </c>
      <c r="M1978" s="19">
        <v>830124</v>
      </c>
      <c r="N1978" s="47">
        <v>46611</v>
      </c>
      <c r="O1978" s="48">
        <v>677781</v>
      </c>
      <c r="P1978" s="22">
        <v>96818</v>
      </c>
      <c r="Q1978" s="22">
        <v>939129.5</v>
      </c>
      <c r="R1978" s="47"/>
      <c r="S1978" s="48"/>
      <c r="T1978" s="19"/>
      <c r="U1978" s="19"/>
      <c r="V1978" s="47"/>
      <c r="W1978" s="48"/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1651</v>
      </c>
      <c r="B1979" s="40" t="s">
        <v>807</v>
      </c>
      <c r="C1979" s="41" t="s">
        <v>808</v>
      </c>
      <c r="D1979" s="25">
        <f t="shared" si="60"/>
        <v>403</v>
      </c>
      <c r="E1979" s="35">
        <f t="shared" si="61"/>
        <v>187359</v>
      </c>
      <c r="F1979" s="29">
        <v>0</v>
      </c>
      <c r="G1979" s="30">
        <v>19777</v>
      </c>
      <c r="H1979" s="19">
        <v>0</v>
      </c>
      <c r="I1979" s="19">
        <v>30719</v>
      </c>
      <c r="J1979" s="47">
        <v>0</v>
      </c>
      <c r="K1979" s="48">
        <v>28597</v>
      </c>
      <c r="L1979" s="19">
        <v>140</v>
      </c>
      <c r="M1979" s="19">
        <v>48276</v>
      </c>
      <c r="N1979" s="47">
        <v>225</v>
      </c>
      <c r="O1979" s="48">
        <v>16105</v>
      </c>
      <c r="P1979" s="19">
        <v>38</v>
      </c>
      <c r="Q1979" s="19">
        <v>43885</v>
      </c>
      <c r="R1979" s="47"/>
      <c r="S1979" s="48"/>
      <c r="T1979" s="19"/>
      <c r="U1979" s="19"/>
      <c r="V1979" s="47"/>
      <c r="W1979" s="48"/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1651</v>
      </c>
      <c r="B1980" s="40" t="s">
        <v>809</v>
      </c>
      <c r="C1980" s="41" t="s">
        <v>810</v>
      </c>
      <c r="D1980" s="25">
        <f t="shared" si="60"/>
        <v>490</v>
      </c>
      <c r="E1980" s="35">
        <f t="shared" si="61"/>
        <v>67019</v>
      </c>
      <c r="F1980" s="31">
        <v>0</v>
      </c>
      <c r="G1980" s="32">
        <v>14949</v>
      </c>
      <c r="H1980" s="22">
        <v>0</v>
      </c>
      <c r="I1980" s="22">
        <v>8653</v>
      </c>
      <c r="J1980" s="49">
        <v>300</v>
      </c>
      <c r="K1980" s="50">
        <v>9063</v>
      </c>
      <c r="L1980" s="22">
        <v>190</v>
      </c>
      <c r="M1980" s="22">
        <v>12839</v>
      </c>
      <c r="N1980" s="49">
        <v>0</v>
      </c>
      <c r="O1980" s="50">
        <v>9576</v>
      </c>
      <c r="P1980" s="19">
        <v>0</v>
      </c>
      <c r="Q1980" s="19">
        <v>11939</v>
      </c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1651</v>
      </c>
      <c r="B1981" s="40" t="s">
        <v>811</v>
      </c>
      <c r="C1981" s="41" t="s">
        <v>812</v>
      </c>
      <c r="D1981" s="25">
        <f t="shared" si="60"/>
        <v>476</v>
      </c>
      <c r="E1981" s="35">
        <f t="shared" si="61"/>
        <v>7565</v>
      </c>
      <c r="F1981" s="31">
        <v>0</v>
      </c>
      <c r="G1981" s="32">
        <v>596</v>
      </c>
      <c r="H1981" s="22">
        <v>0</v>
      </c>
      <c r="I1981" s="22">
        <v>535</v>
      </c>
      <c r="J1981" s="49">
        <v>0</v>
      </c>
      <c r="K1981" s="50">
        <v>2270</v>
      </c>
      <c r="L1981" s="22">
        <v>476</v>
      </c>
      <c r="M1981" s="22">
        <v>2614</v>
      </c>
      <c r="N1981" s="49">
        <v>0</v>
      </c>
      <c r="O1981" s="50">
        <v>600</v>
      </c>
      <c r="P1981" s="19">
        <v>0</v>
      </c>
      <c r="Q1981" s="19">
        <v>950</v>
      </c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1651</v>
      </c>
      <c r="B1982" s="40" t="s">
        <v>813</v>
      </c>
      <c r="C1982" s="41" t="s">
        <v>814</v>
      </c>
      <c r="D1982" s="25">
        <f t="shared" si="60"/>
        <v>0</v>
      </c>
      <c r="E1982" s="35">
        <f t="shared" si="61"/>
        <v>3247427.03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3247427.03</v>
      </c>
      <c r="R1982" s="49"/>
      <c r="S1982" s="50"/>
      <c r="T1982" s="22"/>
      <c r="U1982" s="22"/>
      <c r="V1982" s="49"/>
      <c r="W1982" s="50"/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1651</v>
      </c>
      <c r="B1983" s="40" t="s">
        <v>815</v>
      </c>
      <c r="C1983" s="41" t="s">
        <v>816</v>
      </c>
      <c r="D1983" s="25">
        <f t="shared" si="60"/>
        <v>16295959.5</v>
      </c>
      <c r="E1983" s="35">
        <f t="shared" si="61"/>
        <v>49124729.830000013</v>
      </c>
      <c r="F1983" s="29">
        <v>2219208</v>
      </c>
      <c r="G1983" s="30">
        <v>37722964.060000002</v>
      </c>
      <c r="H1983" s="19">
        <v>2080570</v>
      </c>
      <c r="I1983" s="19">
        <v>97366</v>
      </c>
      <c r="J1983" s="47">
        <v>3051513</v>
      </c>
      <c r="K1983" s="48">
        <v>46498.2</v>
      </c>
      <c r="L1983" s="19">
        <v>3998174.5</v>
      </c>
      <c r="M1983" s="19">
        <v>104555</v>
      </c>
      <c r="N1983" s="47">
        <v>2235053</v>
      </c>
      <c r="O1983" s="48">
        <v>6190537.5899999999</v>
      </c>
      <c r="P1983" s="22">
        <v>2711441</v>
      </c>
      <c r="Q1983" s="22">
        <v>4962808.9800000004</v>
      </c>
      <c r="R1983" s="47"/>
      <c r="S1983" s="48"/>
      <c r="T1983" s="19"/>
      <c r="U1983" s="19"/>
      <c r="V1983" s="47"/>
      <c r="W1983" s="48"/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1651</v>
      </c>
      <c r="B1984" s="40" t="s">
        <v>817</v>
      </c>
      <c r="C1984" s="41" t="s">
        <v>818</v>
      </c>
      <c r="D1984" s="25">
        <f t="shared" si="60"/>
        <v>0</v>
      </c>
      <c r="E1984" s="35">
        <f t="shared" si="61"/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22"/>
      <c r="Q1984" s="22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1651</v>
      </c>
      <c r="B1985" s="40" t="s">
        <v>819</v>
      </c>
      <c r="C1985" s="41" t="s">
        <v>820</v>
      </c>
      <c r="D1985" s="25">
        <f t="shared" si="60"/>
        <v>20862</v>
      </c>
      <c r="E1985" s="35">
        <f t="shared" si="61"/>
        <v>10808679.41</v>
      </c>
      <c r="F1985" s="29">
        <v>8935</v>
      </c>
      <c r="G1985" s="30">
        <v>8111970.6799999997</v>
      </c>
      <c r="H1985" s="19">
        <v>11795</v>
      </c>
      <c r="I1985" s="19">
        <v>0</v>
      </c>
      <c r="J1985" s="47">
        <v>85</v>
      </c>
      <c r="K1985" s="48">
        <v>0</v>
      </c>
      <c r="L1985" s="19">
        <v>47</v>
      </c>
      <c r="M1985" s="19">
        <v>0</v>
      </c>
      <c r="N1985" s="47">
        <v>0</v>
      </c>
      <c r="O1985" s="48">
        <v>1348354.37</v>
      </c>
      <c r="P1985" s="19">
        <v>0</v>
      </c>
      <c r="Q1985" s="19">
        <v>1348354.36</v>
      </c>
      <c r="R1985" s="47"/>
      <c r="S1985" s="48"/>
      <c r="T1985" s="19"/>
      <c r="U1985" s="19"/>
      <c r="V1985" s="47"/>
      <c r="W1985" s="48"/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1651</v>
      </c>
      <c r="B1986" s="40" t="s">
        <v>821</v>
      </c>
      <c r="C1986" s="41" t="s">
        <v>822</v>
      </c>
      <c r="D1986" s="25">
        <f t="shared" si="60"/>
        <v>0</v>
      </c>
      <c r="E1986" s="35">
        <f t="shared" si="61"/>
        <v>294527</v>
      </c>
      <c r="F1986" s="29"/>
      <c r="G1986" s="30"/>
      <c r="H1986" s="19">
        <v>0</v>
      </c>
      <c r="I1986" s="19">
        <v>16000</v>
      </c>
      <c r="J1986" s="47">
        <v>0</v>
      </c>
      <c r="K1986" s="48">
        <v>960</v>
      </c>
      <c r="L1986" s="19">
        <v>0</v>
      </c>
      <c r="M1986" s="19">
        <v>68997</v>
      </c>
      <c r="N1986" s="47">
        <v>0</v>
      </c>
      <c r="O1986" s="48">
        <v>33200</v>
      </c>
      <c r="P1986" s="22">
        <v>0</v>
      </c>
      <c r="Q1986" s="22">
        <v>175370</v>
      </c>
      <c r="R1986" s="47"/>
      <c r="S1986" s="48"/>
      <c r="T1986" s="19"/>
      <c r="U1986" s="19"/>
      <c r="V1986" s="47"/>
      <c r="W1986" s="48"/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1651</v>
      </c>
      <c r="B1987" s="40" t="s">
        <v>823</v>
      </c>
      <c r="C1987" s="41" t="s">
        <v>824</v>
      </c>
      <c r="D1987" s="25">
        <f t="shared" si="60"/>
        <v>0</v>
      </c>
      <c r="E1987" s="35">
        <f t="shared" si="61"/>
        <v>0</v>
      </c>
      <c r="F1987" s="29"/>
      <c r="G1987" s="30"/>
      <c r="H1987" s="19"/>
      <c r="I1987" s="19"/>
      <c r="J1987" s="47"/>
      <c r="K1987" s="48"/>
      <c r="L1987" s="19"/>
      <c r="M1987" s="19"/>
      <c r="N1987" s="47"/>
      <c r="O1987" s="48"/>
      <c r="P1987" s="19"/>
      <c r="Q1987" s="19"/>
      <c r="R1987" s="47"/>
      <c r="S1987" s="48"/>
      <c r="T1987" s="19"/>
      <c r="U1987" s="19"/>
      <c r="V1987" s="47"/>
      <c r="W1987" s="48"/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1651</v>
      </c>
      <c r="B1988" s="40" t="s">
        <v>825</v>
      </c>
      <c r="C1988" s="41" t="s">
        <v>826</v>
      </c>
      <c r="D1988" s="25">
        <f t="shared" ref="D1988:D2051" si="62">F1988+H1988+J1988+L1988+N1988+P1988+R1988+T1988+V1988+X1988+Z1988+AB1988</f>
        <v>0</v>
      </c>
      <c r="E1988" s="35">
        <f t="shared" ref="E1988:E2051" si="63">G1988+I1988+K1988+M1988+O1988+Q1988+S1988+U1988+W1988+Y1988+AA1988+AC1988</f>
        <v>187550</v>
      </c>
      <c r="F1988" s="29"/>
      <c r="G1988" s="30"/>
      <c r="H1988" s="19">
        <v>0</v>
      </c>
      <c r="I1988" s="19">
        <v>167700</v>
      </c>
      <c r="J1988" s="47">
        <v>0</v>
      </c>
      <c r="K1988" s="48">
        <v>0</v>
      </c>
      <c r="L1988" s="19">
        <v>0</v>
      </c>
      <c r="M1988" s="19">
        <v>0</v>
      </c>
      <c r="N1988" s="47">
        <v>0</v>
      </c>
      <c r="O1988" s="48">
        <v>0</v>
      </c>
      <c r="P1988" s="19">
        <v>0</v>
      </c>
      <c r="Q1988" s="19">
        <v>19850</v>
      </c>
      <c r="R1988" s="47"/>
      <c r="S1988" s="48"/>
      <c r="T1988" s="19"/>
      <c r="U1988" s="19"/>
      <c r="V1988" s="47"/>
      <c r="W1988" s="48"/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1651</v>
      </c>
      <c r="B1989" s="40" t="s">
        <v>827</v>
      </c>
      <c r="C1989" s="41" t="s">
        <v>828</v>
      </c>
      <c r="D1989" s="25">
        <f t="shared" si="62"/>
        <v>1064.3</v>
      </c>
      <c r="E1989" s="35">
        <f t="shared" si="63"/>
        <v>1064.3</v>
      </c>
      <c r="F1989" s="31"/>
      <c r="G1989" s="32"/>
      <c r="H1989" s="22"/>
      <c r="I1989" s="22"/>
      <c r="J1989" s="49"/>
      <c r="K1989" s="50"/>
      <c r="L1989" s="22">
        <v>1064.3</v>
      </c>
      <c r="M1989" s="22">
        <v>0</v>
      </c>
      <c r="N1989" s="49">
        <v>0</v>
      </c>
      <c r="O1989" s="50">
        <v>1064.3</v>
      </c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1651</v>
      </c>
      <c r="B1990" s="40" t="s">
        <v>829</v>
      </c>
      <c r="C1990" s="41" t="s">
        <v>830</v>
      </c>
      <c r="D1990" s="25">
        <f t="shared" si="62"/>
        <v>350950</v>
      </c>
      <c r="E1990" s="35">
        <f t="shared" si="63"/>
        <v>48821</v>
      </c>
      <c r="F1990" s="29"/>
      <c r="G1990" s="30"/>
      <c r="H1990" s="19">
        <v>73396.91</v>
      </c>
      <c r="I1990" s="19">
        <v>0</v>
      </c>
      <c r="J1990" s="47">
        <v>59295.53</v>
      </c>
      <c r="K1990" s="48">
        <v>0</v>
      </c>
      <c r="L1990" s="19">
        <v>44398.66</v>
      </c>
      <c r="M1990" s="19">
        <v>0</v>
      </c>
      <c r="N1990" s="47">
        <v>82445.66</v>
      </c>
      <c r="O1990" s="48">
        <v>0</v>
      </c>
      <c r="P1990" s="19">
        <v>91413.24</v>
      </c>
      <c r="Q1990" s="19">
        <v>48821</v>
      </c>
      <c r="R1990" s="47"/>
      <c r="S1990" s="48"/>
      <c r="T1990" s="19"/>
      <c r="U1990" s="19"/>
      <c r="V1990" s="47"/>
      <c r="W1990" s="48"/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1651</v>
      </c>
      <c r="B1991" s="40" t="s">
        <v>831</v>
      </c>
      <c r="C1991" s="41" t="s">
        <v>832</v>
      </c>
      <c r="D1991" s="25">
        <f t="shared" si="62"/>
        <v>0</v>
      </c>
      <c r="E1991" s="35">
        <f t="shared" si="63"/>
        <v>1550396.8299999998</v>
      </c>
      <c r="F1991" s="29"/>
      <c r="G1991" s="30"/>
      <c r="H1991" s="19">
        <v>0</v>
      </c>
      <c r="I1991" s="19">
        <v>362246.29</v>
      </c>
      <c r="J1991" s="47">
        <v>0</v>
      </c>
      <c r="K1991" s="48">
        <v>216501.46</v>
      </c>
      <c r="L1991" s="19">
        <v>0</v>
      </c>
      <c r="M1991" s="19">
        <v>284518.96999999997</v>
      </c>
      <c r="N1991" s="47">
        <v>0</v>
      </c>
      <c r="O1991" s="48">
        <v>351185.94</v>
      </c>
      <c r="P1991" s="22">
        <v>0</v>
      </c>
      <c r="Q1991" s="22">
        <v>335944.17</v>
      </c>
      <c r="R1991" s="47"/>
      <c r="S1991" s="48"/>
      <c r="T1991" s="19"/>
      <c r="U1991" s="19"/>
      <c r="V1991" s="47"/>
      <c r="W1991" s="48"/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1651</v>
      </c>
      <c r="B1992" s="40" t="s">
        <v>833</v>
      </c>
      <c r="C1992" s="41" t="s">
        <v>834</v>
      </c>
      <c r="D1992" s="25">
        <f t="shared" si="62"/>
        <v>320618.09999999998</v>
      </c>
      <c r="E1992" s="35">
        <f t="shared" si="63"/>
        <v>0</v>
      </c>
      <c r="F1992" s="29">
        <v>2640</v>
      </c>
      <c r="G1992" s="30">
        <v>0</v>
      </c>
      <c r="H1992" s="19">
        <v>2458.1999999999998</v>
      </c>
      <c r="I1992" s="19">
        <v>0</v>
      </c>
      <c r="J1992" s="47">
        <v>22066.9</v>
      </c>
      <c r="K1992" s="48">
        <v>0</v>
      </c>
      <c r="L1992" s="19">
        <v>179860</v>
      </c>
      <c r="M1992" s="19">
        <v>0</v>
      </c>
      <c r="N1992" s="47">
        <v>32366.6</v>
      </c>
      <c r="O1992" s="48">
        <v>0</v>
      </c>
      <c r="P1992" s="19">
        <v>81226.399999999994</v>
      </c>
      <c r="Q1992" s="19">
        <v>0</v>
      </c>
      <c r="R1992" s="47"/>
      <c r="S1992" s="48"/>
      <c r="T1992" s="19"/>
      <c r="U1992" s="19"/>
      <c r="V1992" s="47"/>
      <c r="W1992" s="48"/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1651</v>
      </c>
      <c r="B1993" s="40" t="s">
        <v>835</v>
      </c>
      <c r="C1993" s="41" t="s">
        <v>836</v>
      </c>
      <c r="D1993" s="25">
        <f t="shared" si="62"/>
        <v>0</v>
      </c>
      <c r="E1993" s="35">
        <f t="shared" si="63"/>
        <v>5478</v>
      </c>
      <c r="F1993" s="29"/>
      <c r="G1993" s="30"/>
      <c r="H1993" s="19">
        <v>0</v>
      </c>
      <c r="I1993" s="19">
        <v>272</v>
      </c>
      <c r="J1993" s="47">
        <v>0</v>
      </c>
      <c r="K1993" s="48">
        <v>0</v>
      </c>
      <c r="L1993" s="19">
        <v>0</v>
      </c>
      <c r="M1993" s="19">
        <v>3520</v>
      </c>
      <c r="N1993" s="47">
        <v>0</v>
      </c>
      <c r="O1993" s="48">
        <v>449</v>
      </c>
      <c r="P1993" s="19">
        <v>0</v>
      </c>
      <c r="Q1993" s="19">
        <v>1237</v>
      </c>
      <c r="R1993" s="47"/>
      <c r="S1993" s="48"/>
      <c r="T1993" s="19"/>
      <c r="U1993" s="19"/>
      <c r="V1993" s="47"/>
      <c r="W1993" s="48"/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1651</v>
      </c>
      <c r="B1994" s="40" t="s">
        <v>837</v>
      </c>
      <c r="C1994" s="41" t="s">
        <v>838</v>
      </c>
      <c r="D1994" s="25">
        <f t="shared" si="62"/>
        <v>0</v>
      </c>
      <c r="E1994" s="35">
        <f t="shared" si="63"/>
        <v>167312</v>
      </c>
      <c r="F1994" s="31">
        <v>0</v>
      </c>
      <c r="G1994" s="32">
        <v>8935</v>
      </c>
      <c r="H1994" s="22">
        <v>0</v>
      </c>
      <c r="I1994" s="22">
        <v>11795</v>
      </c>
      <c r="J1994" s="49">
        <v>0</v>
      </c>
      <c r="K1994" s="50">
        <v>85</v>
      </c>
      <c r="L1994" s="22">
        <v>0</v>
      </c>
      <c r="M1994" s="22">
        <v>12997</v>
      </c>
      <c r="N1994" s="49">
        <v>0</v>
      </c>
      <c r="O1994" s="50">
        <v>129500</v>
      </c>
      <c r="P1994" s="19">
        <v>0</v>
      </c>
      <c r="Q1994" s="19">
        <v>4000</v>
      </c>
      <c r="R1994" s="49"/>
      <c r="S1994" s="50"/>
      <c r="T1994" s="22"/>
      <c r="U1994" s="22"/>
      <c r="V1994" s="49"/>
      <c r="W1994" s="50"/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1651</v>
      </c>
      <c r="B1995" s="40" t="s">
        <v>839</v>
      </c>
      <c r="C1995" s="41" t="s">
        <v>840</v>
      </c>
      <c r="D1995" s="25">
        <f t="shared" si="62"/>
        <v>0</v>
      </c>
      <c r="E1995" s="35">
        <f t="shared" si="63"/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19"/>
      <c r="Q1995" s="19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1651</v>
      </c>
      <c r="B1996" s="40" t="s">
        <v>841</v>
      </c>
      <c r="C1996" s="41" t="s">
        <v>842</v>
      </c>
      <c r="D1996" s="25">
        <f t="shared" si="62"/>
        <v>0</v>
      </c>
      <c r="E1996" s="35">
        <f t="shared" si="63"/>
        <v>0</v>
      </c>
      <c r="F1996" s="31"/>
      <c r="G1996" s="32"/>
      <c r="H1996" s="22"/>
      <c r="I1996" s="22"/>
      <c r="J1996" s="49"/>
      <c r="K1996" s="50"/>
      <c r="L1996" s="22"/>
      <c r="M1996" s="22"/>
      <c r="N1996" s="49"/>
      <c r="O1996" s="50"/>
      <c r="P1996" s="22"/>
      <c r="Q1996" s="22"/>
      <c r="R1996" s="49"/>
      <c r="S1996" s="50"/>
      <c r="T1996" s="22"/>
      <c r="U1996" s="22"/>
      <c r="V1996" s="49"/>
      <c r="W1996" s="50"/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1651</v>
      </c>
      <c r="B1997" s="40" t="s">
        <v>843</v>
      </c>
      <c r="C1997" s="41" t="s">
        <v>844</v>
      </c>
      <c r="D1997" s="25">
        <f t="shared" si="62"/>
        <v>1740</v>
      </c>
      <c r="E1997" s="35">
        <f t="shared" si="63"/>
        <v>182377</v>
      </c>
      <c r="F1997" s="29">
        <v>0</v>
      </c>
      <c r="G1997" s="30">
        <v>10888</v>
      </c>
      <c r="H1997" s="19">
        <v>180</v>
      </c>
      <c r="I1997" s="19">
        <v>20280</v>
      </c>
      <c r="J1997" s="47">
        <v>90</v>
      </c>
      <c r="K1997" s="48">
        <v>38182</v>
      </c>
      <c r="L1997" s="19">
        <v>430</v>
      </c>
      <c r="M1997" s="19">
        <v>39028</v>
      </c>
      <c r="N1997" s="47">
        <v>780</v>
      </c>
      <c r="O1997" s="48">
        <v>39709</v>
      </c>
      <c r="P1997" s="22">
        <v>260</v>
      </c>
      <c r="Q1997" s="22">
        <v>34290</v>
      </c>
      <c r="R1997" s="47"/>
      <c r="S1997" s="48"/>
      <c r="T1997" s="19"/>
      <c r="U1997" s="19"/>
      <c r="V1997" s="47"/>
      <c r="W1997" s="48"/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1651</v>
      </c>
      <c r="B1998" s="40" t="s">
        <v>845</v>
      </c>
      <c r="C1998" s="41" t="s">
        <v>846</v>
      </c>
      <c r="D1998" s="25">
        <f t="shared" si="62"/>
        <v>151236</v>
      </c>
      <c r="E1998" s="35">
        <f t="shared" si="63"/>
        <v>266831.3</v>
      </c>
      <c r="F1998" s="29">
        <v>0</v>
      </c>
      <c r="G1998" s="30">
        <v>35512</v>
      </c>
      <c r="H1998" s="19">
        <v>22875</v>
      </c>
      <c r="I1998" s="19">
        <v>42885</v>
      </c>
      <c r="J1998" s="47">
        <v>31344</v>
      </c>
      <c r="K1998" s="48">
        <v>42032.2</v>
      </c>
      <c r="L1998" s="19">
        <v>24955</v>
      </c>
      <c r="M1998" s="19">
        <v>36933.1</v>
      </c>
      <c r="N1998" s="47">
        <v>22560</v>
      </c>
      <c r="O1998" s="48">
        <v>45792.55</v>
      </c>
      <c r="P1998" s="22">
        <v>49502</v>
      </c>
      <c r="Q1998" s="22">
        <v>63676.45</v>
      </c>
      <c r="R1998" s="47"/>
      <c r="S1998" s="48"/>
      <c r="T1998" s="19"/>
      <c r="U1998" s="19"/>
      <c r="V1998" s="47"/>
      <c r="W1998" s="48"/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1651</v>
      </c>
      <c r="B1999" s="40" t="s">
        <v>847</v>
      </c>
      <c r="C1999" s="41" t="s">
        <v>848</v>
      </c>
      <c r="D1999" s="25">
        <f t="shared" si="62"/>
        <v>0</v>
      </c>
      <c r="E1999" s="35">
        <f t="shared" si="63"/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1651</v>
      </c>
      <c r="B2000" s="40" t="s">
        <v>849</v>
      </c>
      <c r="C2000" s="41" t="s">
        <v>850</v>
      </c>
      <c r="D2000" s="25">
        <f t="shared" si="62"/>
        <v>0</v>
      </c>
      <c r="E2000" s="35">
        <f t="shared" si="63"/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19"/>
      <c r="Q2000" s="19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1651</v>
      </c>
      <c r="B2001" s="40" t="s">
        <v>851</v>
      </c>
      <c r="C2001" s="41" t="s">
        <v>852</v>
      </c>
      <c r="D2001" s="25">
        <f t="shared" si="62"/>
        <v>0</v>
      </c>
      <c r="E2001" s="35">
        <f t="shared" si="63"/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1651</v>
      </c>
      <c r="B2002" s="40" t="s">
        <v>853</v>
      </c>
      <c r="C2002" s="41" t="s">
        <v>854</v>
      </c>
      <c r="D2002" s="25">
        <f t="shared" si="62"/>
        <v>0</v>
      </c>
      <c r="E2002" s="35">
        <f t="shared" si="63"/>
        <v>2219426.9</v>
      </c>
      <c r="F2002" s="31"/>
      <c r="G2002" s="32"/>
      <c r="H2002" s="22"/>
      <c r="I2002" s="22"/>
      <c r="J2002" s="49"/>
      <c r="K2002" s="50"/>
      <c r="L2002" s="22"/>
      <c r="M2002" s="22"/>
      <c r="N2002" s="49">
        <v>0</v>
      </c>
      <c r="O2002" s="50">
        <v>2219426.9</v>
      </c>
      <c r="P2002" s="22">
        <v>0</v>
      </c>
      <c r="Q2002" s="22">
        <v>0</v>
      </c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1651</v>
      </c>
      <c r="B2003" s="40" t="s">
        <v>855</v>
      </c>
      <c r="C2003" s="41" t="s">
        <v>856</v>
      </c>
      <c r="D2003" s="25">
        <f t="shared" si="62"/>
        <v>0</v>
      </c>
      <c r="E2003" s="35">
        <f t="shared" si="63"/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1651</v>
      </c>
      <c r="B2004" s="40" t="s">
        <v>857</v>
      </c>
      <c r="C2004" s="41" t="s">
        <v>858</v>
      </c>
      <c r="D2004" s="25">
        <f t="shared" si="62"/>
        <v>11262.5</v>
      </c>
      <c r="E2004" s="35">
        <f t="shared" si="63"/>
        <v>0</v>
      </c>
      <c r="F2004" s="31"/>
      <c r="G2004" s="32"/>
      <c r="H2004" s="22">
        <v>1650.3</v>
      </c>
      <c r="I2004" s="22">
        <v>0</v>
      </c>
      <c r="J2004" s="49">
        <v>1613.8</v>
      </c>
      <c r="K2004" s="50">
        <v>0</v>
      </c>
      <c r="L2004" s="22">
        <v>2461.9</v>
      </c>
      <c r="M2004" s="22">
        <v>0</v>
      </c>
      <c r="N2004" s="49">
        <v>3387.6</v>
      </c>
      <c r="O2004" s="50">
        <v>0</v>
      </c>
      <c r="P2004" s="22">
        <v>2148.9</v>
      </c>
      <c r="Q2004" s="22">
        <v>0</v>
      </c>
      <c r="R2004" s="49"/>
      <c r="S2004" s="50"/>
      <c r="T2004" s="22"/>
      <c r="U2004" s="22"/>
      <c r="V2004" s="49"/>
      <c r="W2004" s="50"/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1651</v>
      </c>
      <c r="B2005" s="40" t="s">
        <v>859</v>
      </c>
      <c r="C2005" s="41" t="s">
        <v>860</v>
      </c>
      <c r="D2005" s="25">
        <f t="shared" si="62"/>
        <v>0</v>
      </c>
      <c r="E2005" s="35">
        <f t="shared" si="63"/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1651</v>
      </c>
      <c r="B2006" s="40" t="s">
        <v>861</v>
      </c>
      <c r="C2006" s="41" t="s">
        <v>862</v>
      </c>
      <c r="D2006" s="25">
        <f t="shared" si="62"/>
        <v>0</v>
      </c>
      <c r="E2006" s="35">
        <f t="shared" si="63"/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1651</v>
      </c>
      <c r="B2007" s="40" t="s">
        <v>863</v>
      </c>
      <c r="C2007" s="41" t="s">
        <v>864</v>
      </c>
      <c r="D2007" s="25">
        <f t="shared" si="62"/>
        <v>24995073.57</v>
      </c>
      <c r="E2007" s="35">
        <f t="shared" si="63"/>
        <v>0</v>
      </c>
      <c r="F2007" s="29">
        <v>24995073.57</v>
      </c>
      <c r="G2007" s="30">
        <v>0</v>
      </c>
      <c r="H2007" s="19">
        <v>0</v>
      </c>
      <c r="I2007" s="19">
        <v>0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/>
      <c r="S2007" s="48"/>
      <c r="T2007" s="19"/>
      <c r="U2007" s="19"/>
      <c r="V2007" s="47"/>
      <c r="W2007" s="48"/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1651</v>
      </c>
      <c r="B2008" s="40" t="s">
        <v>865</v>
      </c>
      <c r="C2008" s="41" t="s">
        <v>866</v>
      </c>
      <c r="D2008" s="25">
        <f t="shared" si="62"/>
        <v>1998836.77</v>
      </c>
      <c r="E2008" s="35">
        <f t="shared" si="63"/>
        <v>0</v>
      </c>
      <c r="F2008" s="29"/>
      <c r="G2008" s="30"/>
      <c r="H2008" s="19">
        <v>399767.35</v>
      </c>
      <c r="I2008" s="19">
        <v>0</v>
      </c>
      <c r="J2008" s="47">
        <v>399767.35</v>
      </c>
      <c r="K2008" s="48">
        <v>0</v>
      </c>
      <c r="L2008" s="19">
        <v>399767.36</v>
      </c>
      <c r="M2008" s="19">
        <v>0</v>
      </c>
      <c r="N2008" s="47">
        <v>399767.35</v>
      </c>
      <c r="O2008" s="48">
        <v>0</v>
      </c>
      <c r="P2008" s="22">
        <v>399767.36</v>
      </c>
      <c r="Q2008" s="22">
        <v>0</v>
      </c>
      <c r="R2008" s="47"/>
      <c r="S2008" s="48"/>
      <c r="T2008" s="19"/>
      <c r="U2008" s="19"/>
      <c r="V2008" s="47"/>
      <c r="W2008" s="48"/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1651</v>
      </c>
      <c r="B2009" s="40" t="s">
        <v>867</v>
      </c>
      <c r="C2009" s="41" t="s">
        <v>868</v>
      </c>
      <c r="D2009" s="25">
        <f t="shared" si="62"/>
        <v>4645681.21</v>
      </c>
      <c r="E2009" s="35">
        <f t="shared" si="63"/>
        <v>0</v>
      </c>
      <c r="F2009" s="29">
        <v>4645681.21</v>
      </c>
      <c r="G2009" s="30">
        <v>0</v>
      </c>
      <c r="H2009" s="19">
        <v>0</v>
      </c>
      <c r="I2009" s="19">
        <v>0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/>
      <c r="S2009" s="48"/>
      <c r="T2009" s="19"/>
      <c r="U2009" s="19"/>
      <c r="V2009" s="47"/>
      <c r="W2009" s="48"/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1651</v>
      </c>
      <c r="B2010" s="40" t="s">
        <v>869</v>
      </c>
      <c r="C2010" s="41" t="s">
        <v>870</v>
      </c>
      <c r="D2010" s="25">
        <f t="shared" si="62"/>
        <v>0</v>
      </c>
      <c r="E2010" s="35">
        <f t="shared" si="63"/>
        <v>198152.76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>
        <v>0</v>
      </c>
      <c r="Q2010" s="19">
        <v>198152.76</v>
      </c>
      <c r="R2010" s="47"/>
      <c r="S2010" s="48"/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1651</v>
      </c>
      <c r="B2011" s="40" t="s">
        <v>871</v>
      </c>
      <c r="C2011" s="41" t="s">
        <v>872</v>
      </c>
      <c r="D2011" s="25">
        <f t="shared" si="62"/>
        <v>0</v>
      </c>
      <c r="E2011" s="35">
        <f t="shared" si="63"/>
        <v>555762</v>
      </c>
      <c r="F2011" s="29">
        <v>0</v>
      </c>
      <c r="G2011" s="30">
        <v>93437.5</v>
      </c>
      <c r="H2011" s="19">
        <v>0</v>
      </c>
      <c r="I2011" s="19">
        <v>68419.5</v>
      </c>
      <c r="J2011" s="47">
        <v>0</v>
      </c>
      <c r="K2011" s="48">
        <v>93692.5</v>
      </c>
      <c r="L2011" s="19">
        <v>0</v>
      </c>
      <c r="M2011" s="19">
        <v>105886.5</v>
      </c>
      <c r="N2011" s="47">
        <v>0</v>
      </c>
      <c r="O2011" s="48">
        <v>106869.5</v>
      </c>
      <c r="P2011" s="19">
        <v>0</v>
      </c>
      <c r="Q2011" s="19">
        <v>87456.5</v>
      </c>
      <c r="R2011" s="47"/>
      <c r="S2011" s="48"/>
      <c r="T2011" s="19"/>
      <c r="U2011" s="19"/>
      <c r="V2011" s="47"/>
      <c r="W2011" s="48"/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1651</v>
      </c>
      <c r="B2012" s="40" t="s">
        <v>873</v>
      </c>
      <c r="C2012" s="41" t="s">
        <v>874</v>
      </c>
      <c r="D2012" s="25">
        <f t="shared" si="62"/>
        <v>0</v>
      </c>
      <c r="E2012" s="35">
        <f t="shared" si="63"/>
        <v>75182.5</v>
      </c>
      <c r="F2012" s="29">
        <v>0</v>
      </c>
      <c r="G2012" s="30">
        <v>7118.5</v>
      </c>
      <c r="H2012" s="19">
        <v>0</v>
      </c>
      <c r="I2012" s="19">
        <v>15803</v>
      </c>
      <c r="J2012" s="47">
        <v>0</v>
      </c>
      <c r="K2012" s="48">
        <v>21332.5</v>
      </c>
      <c r="L2012" s="19">
        <v>0</v>
      </c>
      <c r="M2012" s="19">
        <v>5271</v>
      </c>
      <c r="N2012" s="47">
        <v>0</v>
      </c>
      <c r="O2012" s="48">
        <v>6858.5</v>
      </c>
      <c r="P2012" s="19">
        <v>0</v>
      </c>
      <c r="Q2012" s="19">
        <v>18799</v>
      </c>
      <c r="R2012" s="47"/>
      <c r="S2012" s="48"/>
      <c r="T2012" s="19"/>
      <c r="U2012" s="19"/>
      <c r="V2012" s="47"/>
      <c r="W2012" s="48"/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1651</v>
      </c>
      <c r="B2013" s="40" t="s">
        <v>875</v>
      </c>
      <c r="C2013" s="41" t="s">
        <v>876</v>
      </c>
      <c r="D2013" s="25">
        <f t="shared" si="62"/>
        <v>0</v>
      </c>
      <c r="E2013" s="35">
        <f t="shared" si="63"/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1651</v>
      </c>
      <c r="B2014" s="40" t="s">
        <v>877</v>
      </c>
      <c r="C2014" s="41" t="s">
        <v>878</v>
      </c>
      <c r="D2014" s="25">
        <f t="shared" si="62"/>
        <v>0</v>
      </c>
      <c r="E2014" s="35">
        <f t="shared" si="63"/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19"/>
      <c r="Q2014" s="19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1651</v>
      </c>
      <c r="B2015" s="40" t="s">
        <v>879</v>
      </c>
      <c r="C2015" s="41" t="s">
        <v>880</v>
      </c>
      <c r="D2015" s="25">
        <f t="shared" si="62"/>
        <v>151</v>
      </c>
      <c r="E2015" s="35">
        <f t="shared" si="63"/>
        <v>67214</v>
      </c>
      <c r="F2015" s="31">
        <v>0</v>
      </c>
      <c r="G2015" s="32">
        <v>13305</v>
      </c>
      <c r="H2015" s="22">
        <v>100</v>
      </c>
      <c r="I2015" s="22">
        <v>9905</v>
      </c>
      <c r="J2015" s="49">
        <v>0</v>
      </c>
      <c r="K2015" s="50">
        <v>16554</v>
      </c>
      <c r="L2015" s="22">
        <v>0</v>
      </c>
      <c r="M2015" s="22">
        <v>11595</v>
      </c>
      <c r="N2015" s="49">
        <v>50</v>
      </c>
      <c r="O2015" s="50">
        <v>8240</v>
      </c>
      <c r="P2015" s="22">
        <v>1</v>
      </c>
      <c r="Q2015" s="22">
        <v>7615</v>
      </c>
      <c r="R2015" s="49"/>
      <c r="S2015" s="50"/>
      <c r="T2015" s="22"/>
      <c r="U2015" s="22"/>
      <c r="V2015" s="49"/>
      <c r="W2015" s="50"/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1651</v>
      </c>
      <c r="B2016" s="40" t="s">
        <v>881</v>
      </c>
      <c r="C2016" s="41" t="s">
        <v>882</v>
      </c>
      <c r="D2016" s="25">
        <f t="shared" si="62"/>
        <v>0</v>
      </c>
      <c r="E2016" s="35">
        <f t="shared" si="63"/>
        <v>44250</v>
      </c>
      <c r="F2016" s="31">
        <v>0</v>
      </c>
      <c r="G2016" s="32">
        <v>2611</v>
      </c>
      <c r="H2016" s="22">
        <v>0</v>
      </c>
      <c r="I2016" s="22">
        <v>125</v>
      </c>
      <c r="J2016" s="49">
        <v>0</v>
      </c>
      <c r="K2016" s="50">
        <v>3434</v>
      </c>
      <c r="L2016" s="22">
        <v>0</v>
      </c>
      <c r="M2016" s="22">
        <v>15674</v>
      </c>
      <c r="N2016" s="49">
        <v>0</v>
      </c>
      <c r="O2016" s="50">
        <v>1215</v>
      </c>
      <c r="P2016" s="22">
        <v>0</v>
      </c>
      <c r="Q2016" s="22">
        <v>21191</v>
      </c>
      <c r="R2016" s="49"/>
      <c r="S2016" s="50"/>
      <c r="T2016" s="22"/>
      <c r="U2016" s="22"/>
      <c r="V2016" s="49"/>
      <c r="W2016" s="50"/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1651</v>
      </c>
      <c r="B2017" s="40" t="s">
        <v>883</v>
      </c>
      <c r="C2017" s="41" t="s">
        <v>884</v>
      </c>
      <c r="D2017" s="25">
        <f t="shared" si="62"/>
        <v>0</v>
      </c>
      <c r="E2017" s="35">
        <f t="shared" si="63"/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1651</v>
      </c>
      <c r="B2018" s="40" t="s">
        <v>885</v>
      </c>
      <c r="C2018" s="41" t="s">
        <v>886</v>
      </c>
      <c r="D2018" s="25">
        <f t="shared" si="62"/>
        <v>0</v>
      </c>
      <c r="E2018" s="35">
        <f t="shared" si="63"/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1651</v>
      </c>
      <c r="B2019" s="40" t="s">
        <v>887</v>
      </c>
      <c r="C2019" s="41" t="s">
        <v>888</v>
      </c>
      <c r="D2019" s="25">
        <f t="shared" si="62"/>
        <v>307581.08999999997</v>
      </c>
      <c r="E2019" s="35">
        <f t="shared" si="63"/>
        <v>105206.28</v>
      </c>
      <c r="F2019" s="29">
        <v>54790.05</v>
      </c>
      <c r="G2019" s="30">
        <v>0</v>
      </c>
      <c r="H2019" s="19">
        <v>29772.05</v>
      </c>
      <c r="I2019" s="19">
        <v>0</v>
      </c>
      <c r="J2019" s="47">
        <v>55045.05</v>
      </c>
      <c r="K2019" s="48">
        <v>0</v>
      </c>
      <c r="L2019" s="19">
        <v>68239.05</v>
      </c>
      <c r="M2019" s="19">
        <v>0</v>
      </c>
      <c r="N2019" s="47">
        <v>66397.05</v>
      </c>
      <c r="O2019" s="48">
        <v>0</v>
      </c>
      <c r="P2019" s="22">
        <v>33337.839999999997</v>
      </c>
      <c r="Q2019" s="22">
        <v>105206.28</v>
      </c>
      <c r="R2019" s="47"/>
      <c r="S2019" s="48"/>
      <c r="T2019" s="19"/>
      <c r="U2019" s="19"/>
      <c r="V2019" s="47"/>
      <c r="W2019" s="48"/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1651</v>
      </c>
      <c r="B2020" s="40" t="s">
        <v>889</v>
      </c>
      <c r="C2020" s="41" t="s">
        <v>890</v>
      </c>
      <c r="D2020" s="25">
        <f t="shared" si="62"/>
        <v>28387.21</v>
      </c>
      <c r="E2020" s="35">
        <f t="shared" si="63"/>
        <v>23142.52</v>
      </c>
      <c r="F2020" s="29">
        <v>81.34</v>
      </c>
      <c r="G2020" s="30">
        <v>0</v>
      </c>
      <c r="H2020" s="19">
        <v>8765.84</v>
      </c>
      <c r="I2020" s="19">
        <v>0</v>
      </c>
      <c r="J2020" s="47">
        <v>14295.34</v>
      </c>
      <c r="K2020" s="48">
        <v>0</v>
      </c>
      <c r="L2020" s="19">
        <v>0</v>
      </c>
      <c r="M2020" s="19">
        <v>0</v>
      </c>
      <c r="N2020" s="47">
        <v>0</v>
      </c>
      <c r="O2020" s="48">
        <v>0</v>
      </c>
      <c r="P2020" s="22">
        <v>5244.69</v>
      </c>
      <c r="Q2020" s="22">
        <v>23142.52</v>
      </c>
      <c r="R2020" s="47"/>
      <c r="S2020" s="48"/>
      <c r="T2020" s="19"/>
      <c r="U2020" s="19"/>
      <c r="V2020" s="47"/>
      <c r="W2020" s="48"/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1651</v>
      </c>
      <c r="B2021" s="40" t="s">
        <v>891</v>
      </c>
      <c r="C2021" s="41" t="s">
        <v>892</v>
      </c>
      <c r="D2021" s="25">
        <f t="shared" si="62"/>
        <v>0</v>
      </c>
      <c r="E2021" s="35">
        <f t="shared" si="63"/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1651</v>
      </c>
      <c r="B2022" s="40" t="s">
        <v>893</v>
      </c>
      <c r="C2022" s="41" t="s">
        <v>894</v>
      </c>
      <c r="D2022" s="25">
        <f t="shared" si="62"/>
        <v>0</v>
      </c>
      <c r="E2022" s="35">
        <f t="shared" si="63"/>
        <v>0</v>
      </c>
      <c r="F2022" s="31"/>
      <c r="G2022" s="32"/>
      <c r="H2022" s="22"/>
      <c r="I2022" s="22"/>
      <c r="J2022" s="49"/>
      <c r="K2022" s="50"/>
      <c r="L2022" s="22"/>
      <c r="M2022" s="22"/>
      <c r="N2022" s="49"/>
      <c r="O2022" s="50"/>
      <c r="P2022" s="19"/>
      <c r="Q2022" s="19"/>
      <c r="R2022" s="49"/>
      <c r="S2022" s="50"/>
      <c r="T2022" s="22"/>
      <c r="U2022" s="22"/>
      <c r="V2022" s="49"/>
      <c r="W2022" s="50"/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1651</v>
      </c>
      <c r="B2023" s="40" t="s">
        <v>895</v>
      </c>
      <c r="C2023" s="41" t="s">
        <v>896</v>
      </c>
      <c r="D2023" s="25">
        <f t="shared" si="62"/>
        <v>0</v>
      </c>
      <c r="E2023" s="35">
        <f t="shared" si="63"/>
        <v>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/>
      <c r="U2023" s="22"/>
      <c r="V2023" s="49"/>
      <c r="W2023" s="50"/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1651</v>
      </c>
      <c r="B2024" s="40" t="s">
        <v>897</v>
      </c>
      <c r="C2024" s="41" t="s">
        <v>898</v>
      </c>
      <c r="D2024" s="25">
        <f t="shared" si="62"/>
        <v>0</v>
      </c>
      <c r="E2024" s="35">
        <f t="shared" si="63"/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1651</v>
      </c>
      <c r="B2025" s="40" t="s">
        <v>899</v>
      </c>
      <c r="C2025" s="41" t="s">
        <v>900</v>
      </c>
      <c r="D2025" s="25">
        <f t="shared" si="62"/>
        <v>0</v>
      </c>
      <c r="E2025" s="35">
        <f t="shared" si="63"/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1651</v>
      </c>
      <c r="B2026" s="40" t="s">
        <v>901</v>
      </c>
      <c r="C2026" s="41" t="s">
        <v>902</v>
      </c>
      <c r="D2026" s="25">
        <f t="shared" si="62"/>
        <v>0</v>
      </c>
      <c r="E2026" s="35">
        <f t="shared" si="63"/>
        <v>95591</v>
      </c>
      <c r="F2026" s="29">
        <v>0</v>
      </c>
      <c r="G2026" s="30">
        <v>5376</v>
      </c>
      <c r="H2026" s="19">
        <v>0</v>
      </c>
      <c r="I2026" s="19">
        <v>18796</v>
      </c>
      <c r="J2026" s="47">
        <v>0</v>
      </c>
      <c r="K2026" s="48">
        <v>19740</v>
      </c>
      <c r="L2026" s="19">
        <v>0</v>
      </c>
      <c r="M2026" s="19">
        <v>16290</v>
      </c>
      <c r="N2026" s="47">
        <v>0</v>
      </c>
      <c r="O2026" s="48">
        <v>18440</v>
      </c>
      <c r="P2026" s="22">
        <v>0</v>
      </c>
      <c r="Q2026" s="22">
        <v>16949</v>
      </c>
      <c r="R2026" s="47"/>
      <c r="S2026" s="48"/>
      <c r="T2026" s="19"/>
      <c r="U2026" s="19"/>
      <c r="V2026" s="47"/>
      <c r="W2026" s="48"/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1651</v>
      </c>
      <c r="B2027" s="40" t="s">
        <v>903</v>
      </c>
      <c r="C2027" s="41" t="s">
        <v>904</v>
      </c>
      <c r="D2027" s="25">
        <f t="shared" si="62"/>
        <v>0</v>
      </c>
      <c r="E2027" s="35">
        <f t="shared" si="63"/>
        <v>48076</v>
      </c>
      <c r="F2027" s="31">
        <v>0</v>
      </c>
      <c r="G2027" s="32">
        <v>3211</v>
      </c>
      <c r="H2027" s="22">
        <v>0</v>
      </c>
      <c r="I2027" s="22">
        <v>13556</v>
      </c>
      <c r="J2027" s="49">
        <v>0</v>
      </c>
      <c r="K2027" s="50">
        <v>7001</v>
      </c>
      <c r="L2027" s="22">
        <v>0</v>
      </c>
      <c r="M2027" s="22">
        <v>3169</v>
      </c>
      <c r="N2027" s="49">
        <v>0</v>
      </c>
      <c r="O2027" s="50">
        <v>8843</v>
      </c>
      <c r="P2027" s="22">
        <v>0</v>
      </c>
      <c r="Q2027" s="22">
        <v>12296</v>
      </c>
      <c r="R2027" s="49"/>
      <c r="S2027" s="50"/>
      <c r="T2027" s="22"/>
      <c r="U2027" s="22"/>
      <c r="V2027" s="49"/>
      <c r="W2027" s="50"/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1651</v>
      </c>
      <c r="B2028" s="40" t="s">
        <v>905</v>
      </c>
      <c r="C2028" s="41" t="s">
        <v>906</v>
      </c>
      <c r="D2028" s="25">
        <f t="shared" si="62"/>
        <v>16721.170000000002</v>
      </c>
      <c r="E2028" s="35">
        <f t="shared" si="63"/>
        <v>0</v>
      </c>
      <c r="F2028" s="29"/>
      <c r="G2028" s="30"/>
      <c r="H2028" s="19">
        <v>9290.4500000000007</v>
      </c>
      <c r="I2028" s="19">
        <v>0</v>
      </c>
      <c r="J2028" s="47">
        <v>7430.72</v>
      </c>
      <c r="K2028" s="48">
        <v>0</v>
      </c>
      <c r="L2028" s="19">
        <v>0</v>
      </c>
      <c r="M2028" s="19">
        <v>0</v>
      </c>
      <c r="N2028" s="47">
        <v>0</v>
      </c>
      <c r="O2028" s="48">
        <v>0</v>
      </c>
      <c r="P2028" s="19">
        <v>0</v>
      </c>
      <c r="Q2028" s="19">
        <v>0</v>
      </c>
      <c r="R2028" s="47"/>
      <c r="S2028" s="48"/>
      <c r="T2028" s="19"/>
      <c r="U2028" s="19"/>
      <c r="V2028" s="47"/>
      <c r="W2028" s="48"/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1651</v>
      </c>
      <c r="B2029" s="40" t="s">
        <v>907</v>
      </c>
      <c r="C2029" s="41" t="s">
        <v>908</v>
      </c>
      <c r="D2029" s="25">
        <f t="shared" si="62"/>
        <v>9335.82</v>
      </c>
      <c r="E2029" s="35">
        <f t="shared" si="63"/>
        <v>0</v>
      </c>
      <c r="F2029" s="31"/>
      <c r="G2029" s="32"/>
      <c r="H2029" s="22">
        <v>6700.43</v>
      </c>
      <c r="I2029" s="22">
        <v>0</v>
      </c>
      <c r="J2029" s="49">
        <v>2635.39</v>
      </c>
      <c r="K2029" s="50">
        <v>0</v>
      </c>
      <c r="L2029" s="22">
        <v>0</v>
      </c>
      <c r="M2029" s="22">
        <v>0</v>
      </c>
      <c r="N2029" s="49">
        <v>0</v>
      </c>
      <c r="O2029" s="50">
        <v>0</v>
      </c>
      <c r="P2029" s="22">
        <v>0</v>
      </c>
      <c r="Q2029" s="22">
        <v>0</v>
      </c>
      <c r="R2029" s="49"/>
      <c r="S2029" s="50"/>
      <c r="T2029" s="22"/>
      <c r="U2029" s="22"/>
      <c r="V2029" s="49"/>
      <c r="W2029" s="50"/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1651</v>
      </c>
      <c r="B2030" s="40" t="s">
        <v>909</v>
      </c>
      <c r="C2030" s="41" t="s">
        <v>910</v>
      </c>
      <c r="D2030" s="25">
        <f t="shared" si="62"/>
        <v>0</v>
      </c>
      <c r="E2030" s="35">
        <f t="shared" si="63"/>
        <v>0</v>
      </c>
      <c r="F2030" s="31"/>
      <c r="G2030" s="32"/>
      <c r="H2030" s="22"/>
      <c r="I2030" s="22"/>
      <c r="J2030" s="49"/>
      <c r="K2030" s="50"/>
      <c r="L2030" s="22"/>
      <c r="M2030" s="22"/>
      <c r="N2030" s="49"/>
      <c r="O2030" s="50"/>
      <c r="P2030" s="19"/>
      <c r="Q2030" s="19"/>
      <c r="R2030" s="49"/>
      <c r="S2030" s="50"/>
      <c r="T2030" s="22"/>
      <c r="U2030" s="22"/>
      <c r="V2030" s="49"/>
      <c r="W2030" s="50"/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1651</v>
      </c>
      <c r="B2031" s="40" t="s">
        <v>911</v>
      </c>
      <c r="C2031" s="41" t="s">
        <v>912</v>
      </c>
      <c r="D2031" s="25">
        <f t="shared" si="62"/>
        <v>0</v>
      </c>
      <c r="E2031" s="35">
        <f t="shared" si="63"/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1651</v>
      </c>
      <c r="B2032" s="40" t="s">
        <v>913</v>
      </c>
      <c r="C2032" s="41" t="s">
        <v>914</v>
      </c>
      <c r="D2032" s="25">
        <f t="shared" si="62"/>
        <v>0</v>
      </c>
      <c r="E2032" s="35">
        <f t="shared" si="63"/>
        <v>2432.56</v>
      </c>
      <c r="F2032" s="31">
        <v>0</v>
      </c>
      <c r="G2032" s="32">
        <v>2432.56</v>
      </c>
      <c r="H2032" s="22">
        <v>0</v>
      </c>
      <c r="I2032" s="22">
        <v>0</v>
      </c>
      <c r="J2032" s="49">
        <v>0</v>
      </c>
      <c r="K2032" s="50">
        <v>0</v>
      </c>
      <c r="L2032" s="22">
        <v>0</v>
      </c>
      <c r="M2032" s="22">
        <v>0</v>
      </c>
      <c r="N2032" s="49">
        <v>0</v>
      </c>
      <c r="O2032" s="50">
        <v>0</v>
      </c>
      <c r="P2032" s="22">
        <v>0</v>
      </c>
      <c r="Q2032" s="22">
        <v>0</v>
      </c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1651</v>
      </c>
      <c r="B2033" s="40" t="s">
        <v>915</v>
      </c>
      <c r="C2033" s="41" t="s">
        <v>916</v>
      </c>
      <c r="D2033" s="25">
        <f t="shared" si="62"/>
        <v>0</v>
      </c>
      <c r="E2033" s="35">
        <f t="shared" si="63"/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1651</v>
      </c>
      <c r="B2034" s="40" t="s">
        <v>917</v>
      </c>
      <c r="C2034" s="41" t="s">
        <v>918</v>
      </c>
      <c r="D2034" s="25">
        <f t="shared" si="62"/>
        <v>0</v>
      </c>
      <c r="E2034" s="35">
        <f t="shared" si="63"/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1651</v>
      </c>
      <c r="B2035" s="40" t="s">
        <v>919</v>
      </c>
      <c r="C2035" s="41" t="s">
        <v>920</v>
      </c>
      <c r="D2035" s="25">
        <f t="shared" si="62"/>
        <v>0</v>
      </c>
      <c r="E2035" s="35">
        <f t="shared" si="63"/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1651</v>
      </c>
      <c r="B2036" s="40" t="s">
        <v>921</v>
      </c>
      <c r="C2036" s="41" t="s">
        <v>922</v>
      </c>
      <c r="D2036" s="25">
        <f t="shared" si="62"/>
        <v>0</v>
      </c>
      <c r="E2036" s="35">
        <f t="shared" si="63"/>
        <v>0</v>
      </c>
      <c r="F2036" s="31"/>
      <c r="G2036" s="32"/>
      <c r="H2036" s="22"/>
      <c r="I2036" s="22"/>
      <c r="J2036" s="49"/>
      <c r="K2036" s="50"/>
      <c r="L2036" s="22"/>
      <c r="M2036" s="22"/>
      <c r="N2036" s="49"/>
      <c r="O2036" s="50"/>
      <c r="P2036" s="22"/>
      <c r="Q2036" s="22"/>
      <c r="R2036" s="49"/>
      <c r="S2036" s="50"/>
      <c r="T2036" s="22"/>
      <c r="U2036" s="22"/>
      <c r="V2036" s="49"/>
      <c r="W2036" s="50"/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1651</v>
      </c>
      <c r="B2037" s="40" t="s">
        <v>923</v>
      </c>
      <c r="C2037" s="41" t="s">
        <v>924</v>
      </c>
      <c r="D2037" s="25">
        <f t="shared" si="62"/>
        <v>0</v>
      </c>
      <c r="E2037" s="35">
        <f t="shared" si="63"/>
        <v>110050</v>
      </c>
      <c r="F2037" s="31">
        <v>0</v>
      </c>
      <c r="G2037" s="32">
        <v>3500</v>
      </c>
      <c r="H2037" s="22">
        <v>0</v>
      </c>
      <c r="I2037" s="22">
        <v>6500</v>
      </c>
      <c r="J2037" s="49">
        <v>0</v>
      </c>
      <c r="K2037" s="50">
        <v>1500</v>
      </c>
      <c r="L2037" s="22">
        <v>0</v>
      </c>
      <c r="M2037" s="22">
        <v>16050</v>
      </c>
      <c r="N2037" s="49">
        <v>0</v>
      </c>
      <c r="O2037" s="50">
        <v>63000</v>
      </c>
      <c r="P2037" s="22">
        <v>0</v>
      </c>
      <c r="Q2037" s="22">
        <v>19500</v>
      </c>
      <c r="R2037" s="49"/>
      <c r="S2037" s="50"/>
      <c r="T2037" s="22"/>
      <c r="U2037" s="22"/>
      <c r="V2037" s="49"/>
      <c r="W2037" s="50"/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1651</v>
      </c>
      <c r="B2038" s="40" t="s">
        <v>925</v>
      </c>
      <c r="C2038" s="41" t="s">
        <v>926</v>
      </c>
      <c r="D2038" s="25">
        <f t="shared" si="62"/>
        <v>0</v>
      </c>
      <c r="E2038" s="35">
        <f t="shared" si="63"/>
        <v>45071.51</v>
      </c>
      <c r="F2038" s="31">
        <v>0</v>
      </c>
      <c r="G2038" s="32">
        <v>4072.71</v>
      </c>
      <c r="H2038" s="22">
        <v>0</v>
      </c>
      <c r="I2038" s="22">
        <v>0</v>
      </c>
      <c r="J2038" s="49">
        <v>0</v>
      </c>
      <c r="K2038" s="50">
        <v>0</v>
      </c>
      <c r="L2038" s="22">
        <v>0</v>
      </c>
      <c r="M2038" s="22">
        <v>1735.5</v>
      </c>
      <c r="N2038" s="49">
        <v>0</v>
      </c>
      <c r="O2038" s="50">
        <v>2620</v>
      </c>
      <c r="P2038" s="22">
        <v>0</v>
      </c>
      <c r="Q2038" s="22">
        <v>36643.300000000003</v>
      </c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1651</v>
      </c>
      <c r="B2039" s="40" t="s">
        <v>927</v>
      </c>
      <c r="C2039" s="41" t="s">
        <v>928</v>
      </c>
      <c r="D2039" s="25">
        <f t="shared" si="62"/>
        <v>0</v>
      </c>
      <c r="E2039" s="35">
        <f t="shared" si="63"/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1651</v>
      </c>
      <c r="B2040" s="40" t="s">
        <v>929</v>
      </c>
      <c r="C2040" s="41" t="s">
        <v>930</v>
      </c>
      <c r="D2040" s="25">
        <f t="shared" si="62"/>
        <v>0</v>
      </c>
      <c r="E2040" s="35">
        <f t="shared" si="63"/>
        <v>0</v>
      </c>
      <c r="F2040" s="31"/>
      <c r="G2040" s="32"/>
      <c r="H2040" s="22"/>
      <c r="I2040" s="22"/>
      <c r="J2040" s="49"/>
      <c r="K2040" s="50"/>
      <c r="L2040" s="22"/>
      <c r="M2040" s="22"/>
      <c r="N2040" s="49"/>
      <c r="O2040" s="50"/>
      <c r="P2040" s="22"/>
      <c r="Q2040" s="22"/>
      <c r="R2040" s="49"/>
      <c r="S2040" s="50"/>
      <c r="T2040" s="22"/>
      <c r="U2040" s="22"/>
      <c r="V2040" s="49"/>
      <c r="W2040" s="50"/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1651</v>
      </c>
      <c r="B2041" s="40" t="s">
        <v>931</v>
      </c>
      <c r="C2041" s="41" t="s">
        <v>932</v>
      </c>
      <c r="D2041" s="25">
        <f t="shared" si="62"/>
        <v>0</v>
      </c>
      <c r="E2041" s="35">
        <f t="shared" si="63"/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1651</v>
      </c>
      <c r="B2042" s="40" t="s">
        <v>933</v>
      </c>
      <c r="C2042" s="41" t="s">
        <v>934</v>
      </c>
      <c r="D2042" s="25">
        <f t="shared" si="62"/>
        <v>0</v>
      </c>
      <c r="E2042" s="35">
        <f t="shared" si="63"/>
        <v>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1651</v>
      </c>
      <c r="B2043" s="40" t="s">
        <v>935</v>
      </c>
      <c r="C2043" s="41" t="s">
        <v>936</v>
      </c>
      <c r="D2043" s="25">
        <f t="shared" si="62"/>
        <v>137389</v>
      </c>
      <c r="E2043" s="35">
        <f t="shared" si="63"/>
        <v>0</v>
      </c>
      <c r="F2043" s="31">
        <v>21684</v>
      </c>
      <c r="G2043" s="32">
        <v>0</v>
      </c>
      <c r="H2043" s="22">
        <v>19930</v>
      </c>
      <c r="I2043" s="22">
        <v>0</v>
      </c>
      <c r="J2043" s="49">
        <v>28029</v>
      </c>
      <c r="K2043" s="50">
        <v>0</v>
      </c>
      <c r="L2043" s="22">
        <v>21790</v>
      </c>
      <c r="M2043" s="22">
        <v>0</v>
      </c>
      <c r="N2043" s="49">
        <v>17536</v>
      </c>
      <c r="O2043" s="50">
        <v>0</v>
      </c>
      <c r="P2043" s="22">
        <v>28420</v>
      </c>
      <c r="Q2043" s="22">
        <v>0</v>
      </c>
      <c r="R2043" s="49"/>
      <c r="S2043" s="50"/>
      <c r="T2043" s="22"/>
      <c r="U2043" s="22"/>
      <c r="V2043" s="49"/>
      <c r="W2043" s="50"/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1651</v>
      </c>
      <c r="B2044" s="40" t="s">
        <v>937</v>
      </c>
      <c r="C2044" s="41" t="s">
        <v>938</v>
      </c>
      <c r="D2044" s="25">
        <f t="shared" si="62"/>
        <v>1371.28</v>
      </c>
      <c r="E2044" s="35">
        <f t="shared" si="63"/>
        <v>0</v>
      </c>
      <c r="F2044" s="31"/>
      <c r="G2044" s="32"/>
      <c r="H2044" s="22"/>
      <c r="I2044" s="22"/>
      <c r="J2044" s="49"/>
      <c r="K2044" s="50"/>
      <c r="L2044" s="22"/>
      <c r="M2044" s="22"/>
      <c r="N2044" s="49"/>
      <c r="O2044" s="50"/>
      <c r="P2044" s="22">
        <v>1371.28</v>
      </c>
      <c r="Q2044" s="22">
        <v>0</v>
      </c>
      <c r="R2044" s="49"/>
      <c r="S2044" s="50"/>
      <c r="T2044" s="22"/>
      <c r="U2044" s="22"/>
      <c r="V2044" s="49"/>
      <c r="W2044" s="50"/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1651</v>
      </c>
      <c r="B2045" s="40" t="s">
        <v>939</v>
      </c>
      <c r="C2045" s="41" t="s">
        <v>940</v>
      </c>
      <c r="D2045" s="25">
        <f t="shared" si="62"/>
        <v>0</v>
      </c>
      <c r="E2045" s="35">
        <f t="shared" si="63"/>
        <v>16332.32</v>
      </c>
      <c r="F2045" s="31">
        <v>0</v>
      </c>
      <c r="G2045" s="32">
        <v>3839.48</v>
      </c>
      <c r="H2045" s="22">
        <v>0</v>
      </c>
      <c r="I2045" s="22">
        <v>0</v>
      </c>
      <c r="J2045" s="49">
        <v>0</v>
      </c>
      <c r="K2045" s="50">
        <v>0</v>
      </c>
      <c r="L2045" s="22">
        <v>0</v>
      </c>
      <c r="M2045" s="22">
        <v>0</v>
      </c>
      <c r="N2045" s="49">
        <v>0</v>
      </c>
      <c r="O2045" s="50">
        <v>0</v>
      </c>
      <c r="P2045" s="22">
        <v>0</v>
      </c>
      <c r="Q2045" s="22">
        <v>12492.84</v>
      </c>
      <c r="R2045" s="49"/>
      <c r="S2045" s="50"/>
      <c r="T2045" s="22"/>
      <c r="U2045" s="22"/>
      <c r="V2045" s="49"/>
      <c r="W2045" s="50"/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1651</v>
      </c>
      <c r="B2046" s="40" t="s">
        <v>941</v>
      </c>
      <c r="C2046" s="41" t="s">
        <v>942</v>
      </c>
      <c r="D2046" s="25">
        <f t="shared" si="62"/>
        <v>0</v>
      </c>
      <c r="E2046" s="35">
        <f t="shared" si="63"/>
        <v>137389</v>
      </c>
      <c r="F2046" s="31">
        <v>0</v>
      </c>
      <c r="G2046" s="32">
        <v>21684</v>
      </c>
      <c r="H2046" s="22">
        <v>0</v>
      </c>
      <c r="I2046" s="22">
        <v>19930</v>
      </c>
      <c r="J2046" s="49">
        <v>0</v>
      </c>
      <c r="K2046" s="50">
        <v>28029</v>
      </c>
      <c r="L2046" s="22">
        <v>0</v>
      </c>
      <c r="M2046" s="22">
        <v>21790</v>
      </c>
      <c r="N2046" s="49">
        <v>0</v>
      </c>
      <c r="O2046" s="50">
        <v>17536</v>
      </c>
      <c r="P2046" s="22">
        <v>0</v>
      </c>
      <c r="Q2046" s="22">
        <v>28420</v>
      </c>
      <c r="R2046" s="49"/>
      <c r="S2046" s="50"/>
      <c r="T2046" s="22"/>
      <c r="U2046" s="22"/>
      <c r="V2046" s="49"/>
      <c r="W2046" s="50"/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1651</v>
      </c>
      <c r="B2047" s="40" t="s">
        <v>943</v>
      </c>
      <c r="C2047" s="41" t="s">
        <v>944</v>
      </c>
      <c r="D2047" s="25">
        <f t="shared" si="62"/>
        <v>0</v>
      </c>
      <c r="E2047" s="35">
        <f t="shared" si="63"/>
        <v>37217</v>
      </c>
      <c r="F2047" s="31"/>
      <c r="G2047" s="32"/>
      <c r="H2047" s="22"/>
      <c r="I2047" s="22"/>
      <c r="J2047" s="49">
        <v>0</v>
      </c>
      <c r="K2047" s="50">
        <v>17219</v>
      </c>
      <c r="L2047" s="22">
        <v>0</v>
      </c>
      <c r="M2047" s="22">
        <v>11197</v>
      </c>
      <c r="N2047" s="49">
        <v>0</v>
      </c>
      <c r="O2047" s="50">
        <v>8801</v>
      </c>
      <c r="P2047" s="22">
        <v>0</v>
      </c>
      <c r="Q2047" s="22">
        <v>0</v>
      </c>
      <c r="R2047" s="49"/>
      <c r="S2047" s="50"/>
      <c r="T2047" s="22"/>
      <c r="U2047" s="22"/>
      <c r="V2047" s="49"/>
      <c r="W2047" s="50"/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1651</v>
      </c>
      <c r="B2048" s="40" t="s">
        <v>945</v>
      </c>
      <c r="C2048" s="41" t="s">
        <v>946</v>
      </c>
      <c r="D2048" s="25">
        <f t="shared" si="62"/>
        <v>0</v>
      </c>
      <c r="E2048" s="35">
        <f t="shared" si="63"/>
        <v>0</v>
      </c>
      <c r="F2048" s="31"/>
      <c r="G2048" s="32"/>
      <c r="H2048" s="22"/>
      <c r="I2048" s="22"/>
      <c r="J2048" s="49"/>
      <c r="K2048" s="50"/>
      <c r="L2048" s="22"/>
      <c r="M2048" s="22"/>
      <c r="N2048" s="49"/>
      <c r="O2048" s="50"/>
      <c r="P2048" s="22"/>
      <c r="Q2048" s="22"/>
      <c r="R2048" s="49"/>
      <c r="S2048" s="50"/>
      <c r="T2048" s="22"/>
      <c r="U2048" s="22"/>
      <c r="V2048" s="49"/>
      <c r="W2048" s="50"/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1651</v>
      </c>
      <c r="B2049" s="40" t="s">
        <v>947</v>
      </c>
      <c r="C2049" s="41" t="s">
        <v>948</v>
      </c>
      <c r="D2049" s="25">
        <f t="shared" si="62"/>
        <v>0</v>
      </c>
      <c r="E2049" s="35">
        <f t="shared" si="63"/>
        <v>0</v>
      </c>
      <c r="F2049" s="31"/>
      <c r="G2049" s="32"/>
      <c r="H2049" s="22"/>
      <c r="I2049" s="22"/>
      <c r="J2049" s="49"/>
      <c r="K2049" s="50"/>
      <c r="L2049" s="22"/>
      <c r="M2049" s="22"/>
      <c r="N2049" s="49"/>
      <c r="O2049" s="50"/>
      <c r="P2049" s="22"/>
      <c r="Q2049" s="22"/>
      <c r="R2049" s="49"/>
      <c r="S2049" s="50"/>
      <c r="T2049" s="22"/>
      <c r="U2049" s="22"/>
      <c r="V2049" s="49"/>
      <c r="W2049" s="50"/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1651</v>
      </c>
      <c r="B2050" s="40" t="s">
        <v>949</v>
      </c>
      <c r="C2050" s="41" t="s">
        <v>950</v>
      </c>
      <c r="D2050" s="25">
        <f t="shared" si="62"/>
        <v>0</v>
      </c>
      <c r="E2050" s="35">
        <f t="shared" si="63"/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1651</v>
      </c>
      <c r="B2051" s="40" t="s">
        <v>951</v>
      </c>
      <c r="C2051" s="41" t="s">
        <v>952</v>
      </c>
      <c r="D2051" s="25">
        <f t="shared" si="62"/>
        <v>0</v>
      </c>
      <c r="E2051" s="35">
        <f t="shared" si="63"/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1651</v>
      </c>
      <c r="B2052" s="40" t="s">
        <v>953</v>
      </c>
      <c r="C2052" s="41" t="s">
        <v>954</v>
      </c>
      <c r="D2052" s="25">
        <f t="shared" ref="D2052:D2115" si="64">F2052+H2052+J2052+L2052+N2052+P2052+R2052+T2052+V2052+X2052+Z2052+AB2052</f>
        <v>0</v>
      </c>
      <c r="E2052" s="35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1651</v>
      </c>
      <c r="B2053" s="40" t="s">
        <v>955</v>
      </c>
      <c r="C2053" s="41" t="s">
        <v>956</v>
      </c>
      <c r="D2053" s="25">
        <f t="shared" si="64"/>
        <v>0</v>
      </c>
      <c r="E2053" s="35">
        <f t="shared" si="65"/>
        <v>101410</v>
      </c>
      <c r="F2053" s="31">
        <v>0</v>
      </c>
      <c r="G2053" s="32">
        <v>64960</v>
      </c>
      <c r="H2053" s="22">
        <v>0</v>
      </c>
      <c r="I2053" s="22">
        <v>10800</v>
      </c>
      <c r="J2053" s="49">
        <v>0</v>
      </c>
      <c r="K2053" s="50">
        <v>14850</v>
      </c>
      <c r="L2053" s="22">
        <v>0</v>
      </c>
      <c r="M2053" s="22">
        <v>5400</v>
      </c>
      <c r="N2053" s="49">
        <v>0</v>
      </c>
      <c r="O2053" s="50">
        <v>5400</v>
      </c>
      <c r="P2053" s="22">
        <v>0</v>
      </c>
      <c r="Q2053" s="22">
        <v>0</v>
      </c>
      <c r="R2053" s="49"/>
      <c r="S2053" s="50"/>
      <c r="T2053" s="22"/>
      <c r="U2053" s="22"/>
      <c r="V2053" s="49"/>
      <c r="W2053" s="50"/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1651</v>
      </c>
      <c r="B2054" s="40" t="s">
        <v>957</v>
      </c>
      <c r="C2054" s="41" t="s">
        <v>958</v>
      </c>
      <c r="D2054" s="25">
        <f t="shared" si="64"/>
        <v>0</v>
      </c>
      <c r="E2054" s="35">
        <f t="shared" si="65"/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1651</v>
      </c>
      <c r="B2055" s="40" t="s">
        <v>959</v>
      </c>
      <c r="C2055" s="41" t="s">
        <v>960</v>
      </c>
      <c r="D2055" s="25">
        <f t="shared" si="64"/>
        <v>0</v>
      </c>
      <c r="E2055" s="35">
        <f t="shared" si="65"/>
        <v>18000</v>
      </c>
      <c r="F2055" s="31">
        <v>0</v>
      </c>
      <c r="G2055" s="32">
        <v>18000</v>
      </c>
      <c r="H2055" s="22">
        <v>0</v>
      </c>
      <c r="I2055" s="22">
        <v>0</v>
      </c>
      <c r="J2055" s="49">
        <v>0</v>
      </c>
      <c r="K2055" s="50">
        <v>0</v>
      </c>
      <c r="L2055" s="22">
        <v>0</v>
      </c>
      <c r="M2055" s="22">
        <v>0</v>
      </c>
      <c r="N2055" s="49">
        <v>0</v>
      </c>
      <c r="O2055" s="50">
        <v>0</v>
      </c>
      <c r="P2055" s="22">
        <v>0</v>
      </c>
      <c r="Q2055" s="22">
        <v>0</v>
      </c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1651</v>
      </c>
      <c r="B2056" s="40" t="s">
        <v>961</v>
      </c>
      <c r="C2056" s="41" t="s">
        <v>962</v>
      </c>
      <c r="D2056" s="25">
        <f t="shared" si="64"/>
        <v>0</v>
      </c>
      <c r="E2056" s="35">
        <f t="shared" si="65"/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1651</v>
      </c>
      <c r="B2057" s="40" t="s">
        <v>963</v>
      </c>
      <c r="C2057" s="41" t="s">
        <v>964</v>
      </c>
      <c r="D2057" s="25">
        <f t="shared" si="64"/>
        <v>0</v>
      </c>
      <c r="E2057" s="35">
        <f t="shared" si="65"/>
        <v>645510</v>
      </c>
      <c r="F2057" s="29">
        <v>0</v>
      </c>
      <c r="G2057" s="30">
        <v>13526</v>
      </c>
      <c r="H2057" s="19">
        <v>0</v>
      </c>
      <c r="I2057" s="19">
        <v>510028</v>
      </c>
      <c r="J2057" s="47">
        <v>0</v>
      </c>
      <c r="K2057" s="48">
        <v>111052</v>
      </c>
      <c r="L2057" s="19">
        <v>0</v>
      </c>
      <c r="M2057" s="19">
        <v>2102</v>
      </c>
      <c r="N2057" s="47">
        <v>0</v>
      </c>
      <c r="O2057" s="48">
        <v>2302</v>
      </c>
      <c r="P2057" s="22">
        <v>0</v>
      </c>
      <c r="Q2057" s="22">
        <v>6500</v>
      </c>
      <c r="R2057" s="47"/>
      <c r="S2057" s="48"/>
      <c r="T2057" s="19"/>
      <c r="U2057" s="19"/>
      <c r="V2057" s="47"/>
      <c r="W2057" s="48"/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1651</v>
      </c>
      <c r="B2058" s="40" t="s">
        <v>965</v>
      </c>
      <c r="C2058" s="41" t="s">
        <v>966</v>
      </c>
      <c r="D2058" s="25">
        <f t="shared" si="64"/>
        <v>0</v>
      </c>
      <c r="E2058" s="35">
        <f t="shared" si="65"/>
        <v>1607000</v>
      </c>
      <c r="F2058" s="31"/>
      <c r="G2058" s="32"/>
      <c r="H2058" s="22"/>
      <c r="I2058" s="22"/>
      <c r="J2058" s="49"/>
      <c r="K2058" s="50"/>
      <c r="L2058" s="22">
        <v>0</v>
      </c>
      <c r="M2058" s="22">
        <v>1607000</v>
      </c>
      <c r="N2058" s="49">
        <v>0</v>
      </c>
      <c r="O2058" s="50">
        <v>0</v>
      </c>
      <c r="P2058" s="22">
        <v>0</v>
      </c>
      <c r="Q2058" s="22">
        <v>0</v>
      </c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1651</v>
      </c>
      <c r="B2059" s="40" t="s">
        <v>967</v>
      </c>
      <c r="C2059" s="41" t="s">
        <v>968</v>
      </c>
      <c r="D2059" s="25">
        <f t="shared" si="64"/>
        <v>0</v>
      </c>
      <c r="E2059" s="35">
        <f t="shared" si="65"/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19"/>
      <c r="Q2059" s="19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1651</v>
      </c>
      <c r="B2060" s="40" t="s">
        <v>969</v>
      </c>
      <c r="C2060" s="41" t="s">
        <v>970</v>
      </c>
      <c r="D2060" s="25">
        <f t="shared" si="64"/>
        <v>0</v>
      </c>
      <c r="E2060" s="35">
        <f t="shared" si="65"/>
        <v>51882.86</v>
      </c>
      <c r="F2060" s="31"/>
      <c r="G2060" s="32"/>
      <c r="H2060" s="22"/>
      <c r="I2060" s="22"/>
      <c r="J2060" s="49">
        <v>0</v>
      </c>
      <c r="K2060" s="50">
        <v>1773.6</v>
      </c>
      <c r="L2060" s="22">
        <v>0</v>
      </c>
      <c r="M2060" s="22">
        <v>155.75</v>
      </c>
      <c r="N2060" s="49">
        <v>0</v>
      </c>
      <c r="O2060" s="50">
        <v>0</v>
      </c>
      <c r="P2060" s="22">
        <v>0</v>
      </c>
      <c r="Q2060" s="22">
        <v>49953.51</v>
      </c>
      <c r="R2060" s="49"/>
      <c r="S2060" s="50"/>
      <c r="T2060" s="22"/>
      <c r="U2060" s="22"/>
      <c r="V2060" s="49"/>
      <c r="W2060" s="50"/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1651</v>
      </c>
      <c r="B2061" s="40" t="s">
        <v>971</v>
      </c>
      <c r="C2061" s="41" t="s">
        <v>732</v>
      </c>
      <c r="D2061" s="25">
        <f t="shared" si="64"/>
        <v>0</v>
      </c>
      <c r="E2061" s="35">
        <f t="shared" si="65"/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1651</v>
      </c>
      <c r="B2062" s="40" t="s">
        <v>972</v>
      </c>
      <c r="C2062" s="41" t="s">
        <v>734</v>
      </c>
      <c r="D2062" s="25">
        <f t="shared" si="64"/>
        <v>0</v>
      </c>
      <c r="E2062" s="35">
        <f t="shared" si="65"/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1651</v>
      </c>
      <c r="B2063" s="40" t="s">
        <v>973</v>
      </c>
      <c r="C2063" s="41" t="s">
        <v>974</v>
      </c>
      <c r="D2063" s="25">
        <f t="shared" si="64"/>
        <v>0</v>
      </c>
      <c r="E2063" s="35">
        <f t="shared" si="65"/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1651</v>
      </c>
      <c r="B2064" s="40" t="s">
        <v>975</v>
      </c>
      <c r="C2064" s="41" t="s">
        <v>976</v>
      </c>
      <c r="D2064" s="25">
        <f t="shared" si="64"/>
        <v>0</v>
      </c>
      <c r="E2064" s="35">
        <f t="shared" si="65"/>
        <v>19717476.870000001</v>
      </c>
      <c r="F2064" s="29">
        <v>0</v>
      </c>
      <c r="G2064" s="30">
        <v>3204970</v>
      </c>
      <c r="H2064" s="19">
        <v>0</v>
      </c>
      <c r="I2064" s="19">
        <v>3226290</v>
      </c>
      <c r="J2064" s="47">
        <v>0</v>
      </c>
      <c r="K2064" s="48">
        <v>3219960</v>
      </c>
      <c r="L2064" s="19">
        <v>0</v>
      </c>
      <c r="M2064" s="19">
        <v>3491008.88</v>
      </c>
      <c r="N2064" s="47">
        <v>0</v>
      </c>
      <c r="O2064" s="48">
        <v>3296537.22</v>
      </c>
      <c r="P2064" s="22">
        <v>0</v>
      </c>
      <c r="Q2064" s="22">
        <v>3278710.77</v>
      </c>
      <c r="R2064" s="47"/>
      <c r="S2064" s="48"/>
      <c r="T2064" s="19"/>
      <c r="U2064" s="19"/>
      <c r="V2064" s="47"/>
      <c r="W2064" s="48"/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1651</v>
      </c>
      <c r="B2065" s="40" t="s">
        <v>977</v>
      </c>
      <c r="C2065" s="41" t="s">
        <v>978</v>
      </c>
      <c r="D2065" s="25">
        <f t="shared" si="64"/>
        <v>0</v>
      </c>
      <c r="E2065" s="35">
        <f t="shared" si="65"/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22"/>
      <c r="Q2065" s="22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1651</v>
      </c>
      <c r="B2066" s="40" t="s">
        <v>979</v>
      </c>
      <c r="C2066" s="41" t="s">
        <v>980</v>
      </c>
      <c r="D2066" s="25">
        <f t="shared" si="64"/>
        <v>0</v>
      </c>
      <c r="E2066" s="35">
        <f t="shared" si="65"/>
        <v>10084.799999999999</v>
      </c>
      <c r="F2066" s="29"/>
      <c r="G2066" s="30"/>
      <c r="H2066" s="19">
        <v>0</v>
      </c>
      <c r="I2066" s="19">
        <v>3361.6</v>
      </c>
      <c r="J2066" s="47">
        <v>0</v>
      </c>
      <c r="K2066" s="48">
        <v>1680.8</v>
      </c>
      <c r="L2066" s="19">
        <v>0</v>
      </c>
      <c r="M2066" s="19">
        <v>1680.8</v>
      </c>
      <c r="N2066" s="47">
        <v>0</v>
      </c>
      <c r="O2066" s="48">
        <v>1680.8</v>
      </c>
      <c r="P2066" s="19">
        <v>0</v>
      </c>
      <c r="Q2066" s="19">
        <v>1680.8</v>
      </c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1651</v>
      </c>
      <c r="B2067" s="40" t="s">
        <v>981</v>
      </c>
      <c r="C2067" s="41" t="s">
        <v>982</v>
      </c>
      <c r="D2067" s="25">
        <f t="shared" si="64"/>
        <v>0</v>
      </c>
      <c r="E2067" s="35">
        <f t="shared" si="65"/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22"/>
      <c r="Q2067" s="22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1651</v>
      </c>
      <c r="B2068" s="40" t="s">
        <v>983</v>
      </c>
      <c r="C2068" s="41" t="s">
        <v>984</v>
      </c>
      <c r="D2068" s="25">
        <f t="shared" si="64"/>
        <v>0</v>
      </c>
      <c r="E2068" s="35">
        <f t="shared" si="65"/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19"/>
      <c r="Q2068" s="19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1651</v>
      </c>
      <c r="B2069" s="40" t="s">
        <v>985</v>
      </c>
      <c r="C2069" s="41" t="s">
        <v>986</v>
      </c>
      <c r="D2069" s="25">
        <f t="shared" si="64"/>
        <v>0</v>
      </c>
      <c r="E2069" s="35">
        <f t="shared" si="65"/>
        <v>751291.87999999989</v>
      </c>
      <c r="F2069" s="29">
        <v>0</v>
      </c>
      <c r="G2069" s="30">
        <v>121995.3</v>
      </c>
      <c r="H2069" s="19">
        <v>0</v>
      </c>
      <c r="I2069" s="19">
        <v>122722.5</v>
      </c>
      <c r="J2069" s="47">
        <v>0</v>
      </c>
      <c r="K2069" s="48">
        <v>122375.4</v>
      </c>
      <c r="L2069" s="19">
        <v>0</v>
      </c>
      <c r="M2069" s="19">
        <v>133708</v>
      </c>
      <c r="N2069" s="47">
        <v>0</v>
      </c>
      <c r="O2069" s="48">
        <v>125691</v>
      </c>
      <c r="P2069" s="22">
        <v>0</v>
      </c>
      <c r="Q2069" s="22">
        <v>124799.67999999999</v>
      </c>
      <c r="R2069" s="47"/>
      <c r="S2069" s="48"/>
      <c r="T2069" s="19"/>
      <c r="U2069" s="19"/>
      <c r="V2069" s="47"/>
      <c r="W2069" s="48"/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1651</v>
      </c>
      <c r="B2070" s="40" t="s">
        <v>987</v>
      </c>
      <c r="C2070" s="41" t="s">
        <v>988</v>
      </c>
      <c r="D2070" s="25">
        <f t="shared" si="64"/>
        <v>0</v>
      </c>
      <c r="E2070" s="35">
        <f t="shared" si="65"/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22"/>
      <c r="Q2070" s="22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1651</v>
      </c>
      <c r="B2071" s="40" t="s">
        <v>989</v>
      </c>
      <c r="C2071" s="41" t="s">
        <v>990</v>
      </c>
      <c r="D2071" s="25">
        <f t="shared" si="64"/>
        <v>0</v>
      </c>
      <c r="E2071" s="35">
        <f t="shared" si="65"/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19"/>
      <c r="Q2071" s="19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1651</v>
      </c>
      <c r="B2072" s="40" t="s">
        <v>991</v>
      </c>
      <c r="C2072" s="41" t="s">
        <v>992</v>
      </c>
      <c r="D2072" s="25">
        <f t="shared" si="64"/>
        <v>0</v>
      </c>
      <c r="E2072" s="35">
        <f t="shared" si="65"/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1651</v>
      </c>
      <c r="B2073" s="40" t="s">
        <v>993</v>
      </c>
      <c r="C2073" s="41" t="s">
        <v>994</v>
      </c>
      <c r="D2073" s="25">
        <f t="shared" si="64"/>
        <v>0</v>
      </c>
      <c r="E2073" s="35">
        <f t="shared" si="65"/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1651</v>
      </c>
      <c r="B2074" s="40" t="s">
        <v>995</v>
      </c>
      <c r="C2074" s="41" t="s">
        <v>996</v>
      </c>
      <c r="D2074" s="25">
        <f t="shared" si="64"/>
        <v>0</v>
      </c>
      <c r="E2074" s="35">
        <f t="shared" si="65"/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1651</v>
      </c>
      <c r="B2075" s="40" t="s">
        <v>997</v>
      </c>
      <c r="C2075" s="41" t="s">
        <v>998</v>
      </c>
      <c r="D2075" s="25">
        <f t="shared" si="64"/>
        <v>0</v>
      </c>
      <c r="E2075" s="35">
        <f t="shared" si="65"/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1651</v>
      </c>
      <c r="B2076" s="40" t="s">
        <v>999</v>
      </c>
      <c r="C2076" s="41" t="s">
        <v>1000</v>
      </c>
      <c r="D2076" s="25">
        <f t="shared" si="64"/>
        <v>0</v>
      </c>
      <c r="E2076" s="35">
        <f t="shared" si="65"/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1651</v>
      </c>
      <c r="B2077" s="40" t="s">
        <v>1001</v>
      </c>
      <c r="C2077" s="41" t="s">
        <v>1002</v>
      </c>
      <c r="D2077" s="25">
        <f t="shared" si="64"/>
        <v>0</v>
      </c>
      <c r="E2077" s="35">
        <f t="shared" si="65"/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1651</v>
      </c>
      <c r="B2078" s="40" t="s">
        <v>1003</v>
      </c>
      <c r="C2078" s="41" t="s">
        <v>1004</v>
      </c>
      <c r="D2078" s="25">
        <f t="shared" si="64"/>
        <v>0</v>
      </c>
      <c r="E2078" s="35">
        <f t="shared" si="65"/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1651</v>
      </c>
      <c r="B2079" s="40" t="s">
        <v>1005</v>
      </c>
      <c r="C2079" s="41" t="s">
        <v>1006</v>
      </c>
      <c r="D2079" s="25">
        <f t="shared" si="64"/>
        <v>0</v>
      </c>
      <c r="E2079" s="35">
        <f t="shared" si="65"/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1651</v>
      </c>
      <c r="B2080" s="40" t="s">
        <v>1007</v>
      </c>
      <c r="C2080" s="41" t="s">
        <v>1008</v>
      </c>
      <c r="D2080" s="25">
        <f t="shared" si="64"/>
        <v>0</v>
      </c>
      <c r="E2080" s="35">
        <f t="shared" si="65"/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1651</v>
      </c>
      <c r="B2081" s="40" t="s">
        <v>1009</v>
      </c>
      <c r="C2081" s="41" t="s">
        <v>1010</v>
      </c>
      <c r="D2081" s="25">
        <f t="shared" si="64"/>
        <v>0</v>
      </c>
      <c r="E2081" s="35">
        <f t="shared" si="65"/>
        <v>22050</v>
      </c>
      <c r="F2081" s="29">
        <v>0</v>
      </c>
      <c r="G2081" s="30">
        <v>2600</v>
      </c>
      <c r="H2081" s="19">
        <v>0</v>
      </c>
      <c r="I2081" s="19">
        <v>2550</v>
      </c>
      <c r="J2081" s="47">
        <v>0</v>
      </c>
      <c r="K2081" s="48">
        <v>2050</v>
      </c>
      <c r="L2081" s="19">
        <v>0</v>
      </c>
      <c r="M2081" s="19">
        <v>3350</v>
      </c>
      <c r="N2081" s="47">
        <v>0</v>
      </c>
      <c r="O2081" s="48">
        <v>7900</v>
      </c>
      <c r="P2081" s="22">
        <v>0</v>
      </c>
      <c r="Q2081" s="22">
        <v>3600</v>
      </c>
      <c r="R2081" s="47"/>
      <c r="S2081" s="48"/>
      <c r="T2081" s="19"/>
      <c r="U2081" s="19"/>
      <c r="V2081" s="47"/>
      <c r="W2081" s="48"/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1651</v>
      </c>
      <c r="B2082" s="40" t="s">
        <v>1011</v>
      </c>
      <c r="C2082" s="41" t="s">
        <v>1012</v>
      </c>
      <c r="D2082" s="25">
        <f t="shared" si="64"/>
        <v>0</v>
      </c>
      <c r="E2082" s="35">
        <f t="shared" si="65"/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22"/>
      <c r="Q2082" s="22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1651</v>
      </c>
      <c r="B2083" s="40" t="s">
        <v>1013</v>
      </c>
      <c r="C2083" s="41" t="s">
        <v>1014</v>
      </c>
      <c r="D2083" s="25">
        <f t="shared" si="64"/>
        <v>0</v>
      </c>
      <c r="E2083" s="35">
        <f t="shared" si="65"/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19"/>
      <c r="Q2083" s="19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1651</v>
      </c>
      <c r="B2084" s="40" t="s">
        <v>1015</v>
      </c>
      <c r="C2084" s="41" t="s">
        <v>1016</v>
      </c>
      <c r="D2084" s="25">
        <f t="shared" si="64"/>
        <v>0</v>
      </c>
      <c r="E2084" s="35">
        <f t="shared" si="65"/>
        <v>65060.1</v>
      </c>
      <c r="F2084" s="31">
        <v>0</v>
      </c>
      <c r="G2084" s="32">
        <v>6720.1</v>
      </c>
      <c r="H2084" s="22">
        <v>0</v>
      </c>
      <c r="I2084" s="22">
        <v>5670</v>
      </c>
      <c r="J2084" s="49">
        <v>0</v>
      </c>
      <c r="K2084" s="50">
        <v>4820</v>
      </c>
      <c r="L2084" s="22">
        <v>0</v>
      </c>
      <c r="M2084" s="22">
        <v>40235</v>
      </c>
      <c r="N2084" s="49">
        <v>0</v>
      </c>
      <c r="O2084" s="50">
        <v>7115</v>
      </c>
      <c r="P2084" s="22">
        <v>0</v>
      </c>
      <c r="Q2084" s="22">
        <v>500</v>
      </c>
      <c r="R2084" s="49"/>
      <c r="S2084" s="50"/>
      <c r="T2084" s="22"/>
      <c r="U2084" s="22"/>
      <c r="V2084" s="49"/>
      <c r="W2084" s="50"/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1651</v>
      </c>
      <c r="B2085" s="40" t="s">
        <v>1017</v>
      </c>
      <c r="C2085" s="41" t="s">
        <v>1018</v>
      </c>
      <c r="D2085" s="25">
        <f t="shared" si="64"/>
        <v>0</v>
      </c>
      <c r="E2085" s="35">
        <f t="shared" si="65"/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1651</v>
      </c>
      <c r="B2086" s="40" t="s">
        <v>1019</v>
      </c>
      <c r="C2086" s="41" t="s">
        <v>1020</v>
      </c>
      <c r="D2086" s="25">
        <f t="shared" si="64"/>
        <v>0</v>
      </c>
      <c r="E2086" s="35">
        <f t="shared" si="65"/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1651</v>
      </c>
      <c r="B2087" s="40" t="s">
        <v>1021</v>
      </c>
      <c r="C2087" s="41" t="s">
        <v>1022</v>
      </c>
      <c r="D2087" s="25">
        <f t="shared" si="64"/>
        <v>0</v>
      </c>
      <c r="E2087" s="35">
        <f t="shared" si="65"/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1651</v>
      </c>
      <c r="B2088" s="40" t="s">
        <v>1023</v>
      </c>
      <c r="C2088" s="41" t="s">
        <v>1024</v>
      </c>
      <c r="D2088" s="25">
        <f t="shared" si="64"/>
        <v>0</v>
      </c>
      <c r="E2088" s="35">
        <f t="shared" si="65"/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1651</v>
      </c>
      <c r="B2089" s="40" t="s">
        <v>1025</v>
      </c>
      <c r="C2089" s="41" t="s">
        <v>1026</v>
      </c>
      <c r="D2089" s="25">
        <f t="shared" si="64"/>
        <v>0</v>
      </c>
      <c r="E2089" s="35">
        <f t="shared" si="65"/>
        <v>174720.8</v>
      </c>
      <c r="F2089" s="31"/>
      <c r="G2089" s="32"/>
      <c r="H2089" s="22">
        <v>0</v>
      </c>
      <c r="I2089" s="22">
        <v>124720.8</v>
      </c>
      <c r="J2089" s="49">
        <v>0</v>
      </c>
      <c r="K2089" s="50">
        <v>50000</v>
      </c>
      <c r="L2089" s="22">
        <v>0</v>
      </c>
      <c r="M2089" s="22">
        <v>0</v>
      </c>
      <c r="N2089" s="49">
        <v>0</v>
      </c>
      <c r="O2089" s="50">
        <v>0</v>
      </c>
      <c r="P2089" s="22">
        <v>0</v>
      </c>
      <c r="Q2089" s="22">
        <v>0</v>
      </c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1651</v>
      </c>
      <c r="B2090" s="40" t="s">
        <v>1027</v>
      </c>
      <c r="C2090" s="41" t="s">
        <v>1028</v>
      </c>
      <c r="D2090" s="25">
        <f t="shared" si="64"/>
        <v>0</v>
      </c>
      <c r="E2090" s="35">
        <f t="shared" si="65"/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1651</v>
      </c>
      <c r="B2091" s="40" t="s">
        <v>1029</v>
      </c>
      <c r="C2091" s="41" t="s">
        <v>1030</v>
      </c>
      <c r="D2091" s="25">
        <f t="shared" si="64"/>
        <v>0</v>
      </c>
      <c r="E2091" s="35">
        <f t="shared" si="65"/>
        <v>280500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2250</v>
      </c>
      <c r="L2091" s="22">
        <v>0</v>
      </c>
      <c r="M2091" s="22">
        <v>2250</v>
      </c>
      <c r="N2091" s="49">
        <v>0</v>
      </c>
      <c r="O2091" s="50">
        <v>269250</v>
      </c>
      <c r="P2091" s="22">
        <v>0</v>
      </c>
      <c r="Q2091" s="22">
        <v>2250</v>
      </c>
      <c r="R2091" s="49"/>
      <c r="S2091" s="50"/>
      <c r="T2091" s="22"/>
      <c r="U2091" s="22"/>
      <c r="V2091" s="49"/>
      <c r="W2091" s="50"/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1651</v>
      </c>
      <c r="B2092" s="40" t="s">
        <v>1031</v>
      </c>
      <c r="C2092" s="41" t="s">
        <v>1032</v>
      </c>
      <c r="D2092" s="25">
        <f t="shared" si="64"/>
        <v>0</v>
      </c>
      <c r="E2092" s="35">
        <f t="shared" si="65"/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1651</v>
      </c>
      <c r="B2093" s="40" t="s">
        <v>1033</v>
      </c>
      <c r="C2093" s="41" t="s">
        <v>1034</v>
      </c>
      <c r="D2093" s="25">
        <f t="shared" si="64"/>
        <v>0</v>
      </c>
      <c r="E2093" s="35">
        <f t="shared" si="65"/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1651</v>
      </c>
      <c r="B2094" s="40" t="s">
        <v>1035</v>
      </c>
      <c r="C2094" s="41" t="s">
        <v>1036</v>
      </c>
      <c r="D2094" s="25">
        <f t="shared" si="64"/>
        <v>0</v>
      </c>
      <c r="E2094" s="35">
        <f t="shared" si="65"/>
        <v>6420</v>
      </c>
      <c r="F2094" s="29">
        <v>0</v>
      </c>
      <c r="G2094" s="30">
        <v>6420</v>
      </c>
      <c r="H2094" s="19">
        <v>0</v>
      </c>
      <c r="I2094" s="19">
        <v>0</v>
      </c>
      <c r="J2094" s="47">
        <v>0</v>
      </c>
      <c r="K2094" s="48">
        <v>0</v>
      </c>
      <c r="L2094" s="19">
        <v>0</v>
      </c>
      <c r="M2094" s="19">
        <v>0</v>
      </c>
      <c r="N2094" s="47">
        <v>0</v>
      </c>
      <c r="O2094" s="48">
        <v>0</v>
      </c>
      <c r="P2094" s="22">
        <v>0</v>
      </c>
      <c r="Q2094" s="22">
        <v>0</v>
      </c>
      <c r="R2094" s="47"/>
      <c r="S2094" s="48"/>
      <c r="T2094" s="19"/>
      <c r="U2094" s="19"/>
      <c r="V2094" s="47"/>
      <c r="W2094" s="48"/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1651</v>
      </c>
      <c r="B2095" s="40" t="s">
        <v>1037</v>
      </c>
      <c r="C2095" s="41" t="s">
        <v>1038</v>
      </c>
      <c r="D2095" s="25">
        <f t="shared" si="64"/>
        <v>0</v>
      </c>
      <c r="E2095" s="35">
        <f t="shared" si="65"/>
        <v>188960</v>
      </c>
      <c r="F2095" s="29">
        <v>0</v>
      </c>
      <c r="G2095" s="30">
        <v>30470</v>
      </c>
      <c r="H2095" s="19">
        <v>0</v>
      </c>
      <c r="I2095" s="19">
        <v>30310</v>
      </c>
      <c r="J2095" s="47">
        <v>0</v>
      </c>
      <c r="K2095" s="48">
        <v>25830</v>
      </c>
      <c r="L2095" s="19">
        <v>0</v>
      </c>
      <c r="M2095" s="19">
        <v>39790</v>
      </c>
      <c r="N2095" s="47">
        <v>0</v>
      </c>
      <c r="O2095" s="48">
        <v>31860</v>
      </c>
      <c r="P2095" s="22">
        <v>0</v>
      </c>
      <c r="Q2095" s="22">
        <v>30700</v>
      </c>
      <c r="R2095" s="47"/>
      <c r="S2095" s="48"/>
      <c r="T2095" s="19"/>
      <c r="U2095" s="19"/>
      <c r="V2095" s="47"/>
      <c r="W2095" s="48"/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1651</v>
      </c>
      <c r="B2096" s="40" t="s">
        <v>1039</v>
      </c>
      <c r="C2096" s="41" t="s">
        <v>1040</v>
      </c>
      <c r="D2096" s="25">
        <f t="shared" si="64"/>
        <v>15927973.550000001</v>
      </c>
      <c r="E2096" s="35">
        <f t="shared" si="65"/>
        <v>0</v>
      </c>
      <c r="F2096" s="29">
        <v>2587270</v>
      </c>
      <c r="G2096" s="30">
        <v>0</v>
      </c>
      <c r="H2096" s="19">
        <v>2591650</v>
      </c>
      <c r="I2096" s="19">
        <v>0</v>
      </c>
      <c r="J2096" s="47">
        <v>2587450</v>
      </c>
      <c r="K2096" s="48">
        <v>0</v>
      </c>
      <c r="L2096" s="19">
        <v>2850970</v>
      </c>
      <c r="M2096" s="19">
        <v>0</v>
      </c>
      <c r="N2096" s="47">
        <v>2664230</v>
      </c>
      <c r="O2096" s="48">
        <v>0</v>
      </c>
      <c r="P2096" s="19">
        <v>2646403.5499999998</v>
      </c>
      <c r="Q2096" s="19">
        <v>0</v>
      </c>
      <c r="R2096" s="47"/>
      <c r="S2096" s="48"/>
      <c r="T2096" s="19"/>
      <c r="U2096" s="19"/>
      <c r="V2096" s="47"/>
      <c r="W2096" s="48"/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1651</v>
      </c>
      <c r="B2097" s="40" t="s">
        <v>1041</v>
      </c>
      <c r="C2097" s="41" t="s">
        <v>1042</v>
      </c>
      <c r="D2097" s="25">
        <f t="shared" si="64"/>
        <v>457620</v>
      </c>
      <c r="E2097" s="35">
        <f t="shared" si="65"/>
        <v>0</v>
      </c>
      <c r="F2097" s="29">
        <v>74170</v>
      </c>
      <c r="G2097" s="30">
        <v>0</v>
      </c>
      <c r="H2097" s="19">
        <v>74170</v>
      </c>
      <c r="I2097" s="19">
        <v>0</v>
      </c>
      <c r="J2097" s="47">
        <v>74170</v>
      </c>
      <c r="K2097" s="48">
        <v>0</v>
      </c>
      <c r="L2097" s="19">
        <v>82570</v>
      </c>
      <c r="M2097" s="19">
        <v>0</v>
      </c>
      <c r="N2097" s="47">
        <v>76270</v>
      </c>
      <c r="O2097" s="48">
        <v>0</v>
      </c>
      <c r="P2097" s="19">
        <v>76270</v>
      </c>
      <c r="Q2097" s="19">
        <v>0</v>
      </c>
      <c r="R2097" s="47"/>
      <c r="S2097" s="48"/>
      <c r="T2097" s="19"/>
      <c r="U2097" s="19"/>
      <c r="V2097" s="47"/>
      <c r="W2097" s="48"/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1651</v>
      </c>
      <c r="B2098" s="40" t="s">
        <v>1043</v>
      </c>
      <c r="C2098" s="41" t="s">
        <v>1044</v>
      </c>
      <c r="D2098" s="25">
        <f t="shared" si="64"/>
        <v>0</v>
      </c>
      <c r="E2098" s="35">
        <f t="shared" si="65"/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1651</v>
      </c>
      <c r="B2099" s="40" t="s">
        <v>1045</v>
      </c>
      <c r="C2099" s="41" t="s">
        <v>1046</v>
      </c>
      <c r="D2099" s="25">
        <f t="shared" si="64"/>
        <v>793800</v>
      </c>
      <c r="E2099" s="35">
        <f t="shared" si="65"/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19">
        <v>132300</v>
      </c>
      <c r="Q2099" s="19">
        <v>0</v>
      </c>
      <c r="R2099" s="47"/>
      <c r="S2099" s="48"/>
      <c r="T2099" s="19"/>
      <c r="U2099" s="19"/>
      <c r="V2099" s="47"/>
      <c r="W2099" s="48"/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1651</v>
      </c>
      <c r="B2100" s="40" t="s">
        <v>1047</v>
      </c>
      <c r="C2100" s="41" t="s">
        <v>1048</v>
      </c>
      <c r="D2100" s="25">
        <f t="shared" si="64"/>
        <v>59400</v>
      </c>
      <c r="E2100" s="35">
        <f t="shared" si="65"/>
        <v>0</v>
      </c>
      <c r="F2100" s="29">
        <v>9900</v>
      </c>
      <c r="G2100" s="30">
        <v>0</v>
      </c>
      <c r="H2100" s="19">
        <v>9900</v>
      </c>
      <c r="I2100" s="19">
        <v>0</v>
      </c>
      <c r="J2100" s="47">
        <v>9900</v>
      </c>
      <c r="K2100" s="48">
        <v>0</v>
      </c>
      <c r="L2100" s="19">
        <v>9900</v>
      </c>
      <c r="M2100" s="19">
        <v>0</v>
      </c>
      <c r="N2100" s="47">
        <v>9900</v>
      </c>
      <c r="O2100" s="48">
        <v>0</v>
      </c>
      <c r="P2100" s="22">
        <v>9900</v>
      </c>
      <c r="Q2100" s="22">
        <v>0</v>
      </c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1651</v>
      </c>
      <c r="B2101" s="40" t="s">
        <v>1049</v>
      </c>
      <c r="C2101" s="41" t="s">
        <v>1050</v>
      </c>
      <c r="D2101" s="25">
        <f t="shared" si="64"/>
        <v>0</v>
      </c>
      <c r="E2101" s="35">
        <f t="shared" si="65"/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1651</v>
      </c>
      <c r="B2102" s="40" t="s">
        <v>1051</v>
      </c>
      <c r="C2102" s="41" t="s">
        <v>1052</v>
      </c>
      <c r="D2102" s="25">
        <f t="shared" si="64"/>
        <v>0</v>
      </c>
      <c r="E2102" s="35">
        <f t="shared" si="65"/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19"/>
      <c r="Q2102" s="19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1651</v>
      </c>
      <c r="B2103" s="40" t="s">
        <v>1053</v>
      </c>
      <c r="C2103" s="41" t="s">
        <v>1054</v>
      </c>
      <c r="D2103" s="25">
        <f t="shared" si="64"/>
        <v>0</v>
      </c>
      <c r="E2103" s="35">
        <f t="shared" si="65"/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1651</v>
      </c>
      <c r="B2104" s="40" t="s">
        <v>1055</v>
      </c>
      <c r="C2104" s="41" t="s">
        <v>1056</v>
      </c>
      <c r="D2104" s="25">
        <f t="shared" si="64"/>
        <v>0</v>
      </c>
      <c r="E2104" s="35">
        <f t="shared" si="65"/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1651</v>
      </c>
      <c r="B2105" s="40" t="s">
        <v>1057</v>
      </c>
      <c r="C2105" s="41" t="s">
        <v>1058</v>
      </c>
      <c r="D2105" s="25">
        <f t="shared" si="64"/>
        <v>10084.799999999999</v>
      </c>
      <c r="E2105" s="35">
        <f t="shared" si="65"/>
        <v>0</v>
      </c>
      <c r="F2105" s="31"/>
      <c r="G2105" s="32"/>
      <c r="H2105" s="22">
        <v>3361.6</v>
      </c>
      <c r="I2105" s="22">
        <v>0</v>
      </c>
      <c r="J2105" s="49">
        <v>1680.8</v>
      </c>
      <c r="K2105" s="50">
        <v>0</v>
      </c>
      <c r="L2105" s="22">
        <v>1680.8</v>
      </c>
      <c r="M2105" s="22">
        <v>0</v>
      </c>
      <c r="N2105" s="49">
        <v>1680.8</v>
      </c>
      <c r="O2105" s="50">
        <v>0</v>
      </c>
      <c r="P2105" s="22">
        <v>1680.8</v>
      </c>
      <c r="Q2105" s="22">
        <v>0</v>
      </c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1651</v>
      </c>
      <c r="B2106" s="40" t="s">
        <v>1059</v>
      </c>
      <c r="C2106" s="41" t="s">
        <v>1060</v>
      </c>
      <c r="D2106" s="25">
        <f t="shared" si="64"/>
        <v>1746960</v>
      </c>
      <c r="E2106" s="35">
        <f t="shared" si="65"/>
        <v>0</v>
      </c>
      <c r="F2106" s="29">
        <v>282690</v>
      </c>
      <c r="G2106" s="30">
        <v>0</v>
      </c>
      <c r="H2106" s="19">
        <v>299630</v>
      </c>
      <c r="I2106" s="19">
        <v>0</v>
      </c>
      <c r="J2106" s="47">
        <v>291160</v>
      </c>
      <c r="K2106" s="48">
        <v>0</v>
      </c>
      <c r="L2106" s="19">
        <v>291160</v>
      </c>
      <c r="M2106" s="19">
        <v>0</v>
      </c>
      <c r="N2106" s="47">
        <v>291160</v>
      </c>
      <c r="O2106" s="48">
        <v>0</v>
      </c>
      <c r="P2106" s="22">
        <v>291160</v>
      </c>
      <c r="Q2106" s="22">
        <v>0</v>
      </c>
      <c r="R2106" s="47"/>
      <c r="S2106" s="48"/>
      <c r="T2106" s="19"/>
      <c r="U2106" s="19"/>
      <c r="V2106" s="47"/>
      <c r="W2106" s="48"/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1651</v>
      </c>
      <c r="B2107" s="40" t="s">
        <v>1061</v>
      </c>
      <c r="C2107" s="41" t="s">
        <v>1062</v>
      </c>
      <c r="D2107" s="25">
        <f t="shared" si="64"/>
        <v>188580</v>
      </c>
      <c r="E2107" s="35">
        <f t="shared" si="65"/>
        <v>0</v>
      </c>
      <c r="F2107" s="29">
        <v>30220</v>
      </c>
      <c r="G2107" s="30">
        <v>0</v>
      </c>
      <c r="H2107" s="19">
        <v>30220</v>
      </c>
      <c r="I2107" s="19">
        <v>0</v>
      </c>
      <c r="J2107" s="47">
        <v>34120</v>
      </c>
      <c r="K2107" s="48">
        <v>0</v>
      </c>
      <c r="L2107" s="19">
        <v>31340</v>
      </c>
      <c r="M2107" s="19">
        <v>0</v>
      </c>
      <c r="N2107" s="47">
        <v>31340</v>
      </c>
      <c r="O2107" s="48">
        <v>0</v>
      </c>
      <c r="P2107" s="22">
        <v>31340</v>
      </c>
      <c r="Q2107" s="22">
        <v>0</v>
      </c>
      <c r="R2107" s="47"/>
      <c r="S2107" s="48"/>
      <c r="T2107" s="19"/>
      <c r="U2107" s="19"/>
      <c r="V2107" s="47"/>
      <c r="W2107" s="48"/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1651</v>
      </c>
      <c r="B2108" s="40" t="s">
        <v>1063</v>
      </c>
      <c r="C2108" s="41" t="s">
        <v>1064</v>
      </c>
      <c r="D2108" s="25">
        <f t="shared" si="64"/>
        <v>523200</v>
      </c>
      <c r="E2108" s="35">
        <f t="shared" si="65"/>
        <v>0</v>
      </c>
      <c r="F2108" s="29">
        <v>102970</v>
      </c>
      <c r="G2108" s="30">
        <v>0</v>
      </c>
      <c r="H2108" s="19">
        <v>102970</v>
      </c>
      <c r="I2108" s="19">
        <v>0</v>
      </c>
      <c r="J2108" s="47">
        <v>102970</v>
      </c>
      <c r="K2108" s="48">
        <v>0</v>
      </c>
      <c r="L2108" s="19">
        <v>109900</v>
      </c>
      <c r="M2108" s="19">
        <v>0</v>
      </c>
      <c r="N2108" s="47">
        <v>86535</v>
      </c>
      <c r="O2108" s="48">
        <v>0</v>
      </c>
      <c r="P2108" s="19">
        <v>17855</v>
      </c>
      <c r="Q2108" s="19">
        <v>0</v>
      </c>
      <c r="R2108" s="47"/>
      <c r="S2108" s="48"/>
      <c r="T2108" s="19"/>
      <c r="U2108" s="19"/>
      <c r="V2108" s="47"/>
      <c r="W2108" s="48"/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1651</v>
      </c>
      <c r="B2109" s="40" t="s">
        <v>1065</v>
      </c>
      <c r="C2109" s="41" t="s">
        <v>1066</v>
      </c>
      <c r="D2109" s="25">
        <f t="shared" si="64"/>
        <v>95518</v>
      </c>
      <c r="E2109" s="35">
        <f t="shared" si="65"/>
        <v>0</v>
      </c>
      <c r="F2109" s="29"/>
      <c r="G2109" s="30"/>
      <c r="H2109" s="19"/>
      <c r="I2109" s="19"/>
      <c r="J2109" s="47">
        <v>6552</v>
      </c>
      <c r="K2109" s="48">
        <v>0</v>
      </c>
      <c r="L2109" s="19">
        <v>6552</v>
      </c>
      <c r="M2109" s="19">
        <v>0</v>
      </c>
      <c r="N2109" s="47">
        <v>6552</v>
      </c>
      <c r="O2109" s="48">
        <v>0</v>
      </c>
      <c r="P2109" s="19">
        <v>75862</v>
      </c>
      <c r="Q2109" s="19">
        <v>0</v>
      </c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1651</v>
      </c>
      <c r="B2110" s="40" t="s">
        <v>1067</v>
      </c>
      <c r="C2110" s="41" t="s">
        <v>1068</v>
      </c>
      <c r="D2110" s="25">
        <f t="shared" si="64"/>
        <v>234450</v>
      </c>
      <c r="E2110" s="35">
        <f t="shared" si="65"/>
        <v>0</v>
      </c>
      <c r="F2110" s="29">
        <v>32630</v>
      </c>
      <c r="G2110" s="30">
        <v>0</v>
      </c>
      <c r="H2110" s="19">
        <v>33980</v>
      </c>
      <c r="I2110" s="19">
        <v>0</v>
      </c>
      <c r="J2110" s="47">
        <v>33980</v>
      </c>
      <c r="K2110" s="48">
        <v>0</v>
      </c>
      <c r="L2110" s="19">
        <v>33980</v>
      </c>
      <c r="M2110" s="19">
        <v>0</v>
      </c>
      <c r="N2110" s="47">
        <v>49940</v>
      </c>
      <c r="O2110" s="48">
        <v>0</v>
      </c>
      <c r="P2110" s="19">
        <v>49940</v>
      </c>
      <c r="Q2110" s="19">
        <v>0</v>
      </c>
      <c r="R2110" s="47"/>
      <c r="S2110" s="48"/>
      <c r="T2110" s="19"/>
      <c r="U2110" s="19"/>
      <c r="V2110" s="47"/>
      <c r="W2110" s="48"/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1651</v>
      </c>
      <c r="B2111" s="40" t="s">
        <v>1069</v>
      </c>
      <c r="C2111" s="41" t="s">
        <v>1070</v>
      </c>
      <c r="D2111" s="25">
        <f t="shared" si="64"/>
        <v>2667680</v>
      </c>
      <c r="E2111" s="35">
        <f t="shared" si="65"/>
        <v>0</v>
      </c>
      <c r="F2111" s="29">
        <v>428135</v>
      </c>
      <c r="G2111" s="30">
        <v>0</v>
      </c>
      <c r="H2111" s="19">
        <v>435695</v>
      </c>
      <c r="I2111" s="19">
        <v>0</v>
      </c>
      <c r="J2111" s="47">
        <v>435695</v>
      </c>
      <c r="K2111" s="48">
        <v>0</v>
      </c>
      <c r="L2111" s="19">
        <v>435695</v>
      </c>
      <c r="M2111" s="19">
        <v>0</v>
      </c>
      <c r="N2111" s="47">
        <v>482280</v>
      </c>
      <c r="O2111" s="48">
        <v>0</v>
      </c>
      <c r="P2111" s="19">
        <v>450180</v>
      </c>
      <c r="Q2111" s="19">
        <v>0</v>
      </c>
      <c r="R2111" s="47"/>
      <c r="S2111" s="48"/>
      <c r="T2111" s="19"/>
      <c r="U2111" s="19"/>
      <c r="V2111" s="47"/>
      <c r="W2111" s="48"/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1651</v>
      </c>
      <c r="B2112" s="40" t="s">
        <v>1071</v>
      </c>
      <c r="C2112" s="41" t="s">
        <v>1072</v>
      </c>
      <c r="D2112" s="25">
        <f t="shared" si="64"/>
        <v>0</v>
      </c>
      <c r="E2112" s="35">
        <f t="shared" si="65"/>
        <v>0</v>
      </c>
      <c r="F2112" s="29"/>
      <c r="G2112" s="30"/>
      <c r="H2112" s="19"/>
      <c r="I2112" s="19"/>
      <c r="J2112" s="47"/>
      <c r="K2112" s="48"/>
      <c r="L2112" s="19"/>
      <c r="M2112" s="19"/>
      <c r="N2112" s="47"/>
      <c r="O2112" s="48"/>
      <c r="P2112" s="19"/>
      <c r="Q2112" s="19"/>
      <c r="R2112" s="47"/>
      <c r="S2112" s="48"/>
      <c r="T2112" s="19"/>
      <c r="U2112" s="19"/>
      <c r="V2112" s="47"/>
      <c r="W2112" s="48"/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1651</v>
      </c>
      <c r="B2113" s="40" t="s">
        <v>1073</v>
      </c>
      <c r="C2113" s="41" t="s">
        <v>1074</v>
      </c>
      <c r="D2113" s="25">
        <f t="shared" si="64"/>
        <v>1008722</v>
      </c>
      <c r="E2113" s="35">
        <f t="shared" si="65"/>
        <v>300</v>
      </c>
      <c r="F2113" s="29">
        <v>176025</v>
      </c>
      <c r="G2113" s="30">
        <v>0</v>
      </c>
      <c r="H2113" s="19">
        <v>168195</v>
      </c>
      <c r="I2113" s="19">
        <v>0</v>
      </c>
      <c r="J2113" s="47">
        <v>174075</v>
      </c>
      <c r="K2113" s="48">
        <v>300</v>
      </c>
      <c r="L2113" s="19">
        <v>166367</v>
      </c>
      <c r="M2113" s="19">
        <v>0</v>
      </c>
      <c r="N2113" s="47">
        <v>163950</v>
      </c>
      <c r="O2113" s="48">
        <v>0</v>
      </c>
      <c r="P2113" s="19">
        <v>160110</v>
      </c>
      <c r="Q2113" s="19">
        <v>0</v>
      </c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1651</v>
      </c>
      <c r="B2114" s="40" t="s">
        <v>1075</v>
      </c>
      <c r="C2114" s="41" t="s">
        <v>1076</v>
      </c>
      <c r="D2114" s="25">
        <f t="shared" si="64"/>
        <v>145040</v>
      </c>
      <c r="E2114" s="35">
        <f t="shared" si="65"/>
        <v>0</v>
      </c>
      <c r="F2114" s="29">
        <v>23540</v>
      </c>
      <c r="G2114" s="30">
        <v>0</v>
      </c>
      <c r="H2114" s="19">
        <v>23540</v>
      </c>
      <c r="I2114" s="19">
        <v>0</v>
      </c>
      <c r="J2114" s="47">
        <v>24490</v>
      </c>
      <c r="K2114" s="48">
        <v>0</v>
      </c>
      <c r="L2114" s="19">
        <v>24490</v>
      </c>
      <c r="M2114" s="19">
        <v>0</v>
      </c>
      <c r="N2114" s="47">
        <v>24490</v>
      </c>
      <c r="O2114" s="48">
        <v>0</v>
      </c>
      <c r="P2114" s="19">
        <v>24490</v>
      </c>
      <c r="Q2114" s="19">
        <v>0</v>
      </c>
      <c r="R2114" s="47"/>
      <c r="S2114" s="48"/>
      <c r="T2114" s="19"/>
      <c r="U2114" s="19"/>
      <c r="V2114" s="47"/>
      <c r="W2114" s="48"/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1651</v>
      </c>
      <c r="B2115" s="40" t="s">
        <v>1077</v>
      </c>
      <c r="C2115" s="41" t="s">
        <v>1078</v>
      </c>
      <c r="D2115" s="25">
        <f t="shared" si="64"/>
        <v>229040</v>
      </c>
      <c r="E2115" s="35">
        <f t="shared" si="65"/>
        <v>0</v>
      </c>
      <c r="F2115" s="29">
        <v>37180</v>
      </c>
      <c r="G2115" s="30">
        <v>0</v>
      </c>
      <c r="H2115" s="19">
        <v>37180</v>
      </c>
      <c r="I2115" s="19">
        <v>0</v>
      </c>
      <c r="J2115" s="47">
        <v>38670</v>
      </c>
      <c r="K2115" s="48">
        <v>0</v>
      </c>
      <c r="L2115" s="19">
        <v>38670</v>
      </c>
      <c r="M2115" s="19">
        <v>0</v>
      </c>
      <c r="N2115" s="47">
        <v>38670</v>
      </c>
      <c r="O2115" s="48">
        <v>0</v>
      </c>
      <c r="P2115" s="19">
        <v>38670</v>
      </c>
      <c r="Q2115" s="19">
        <v>0</v>
      </c>
      <c r="R2115" s="47"/>
      <c r="S2115" s="48"/>
      <c r="T2115" s="19"/>
      <c r="U2115" s="19"/>
      <c r="V2115" s="47"/>
      <c r="W2115" s="48"/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1651</v>
      </c>
      <c r="B2116" s="40" t="s">
        <v>1079</v>
      </c>
      <c r="C2116" s="41" t="s">
        <v>1080</v>
      </c>
      <c r="D2116" s="25">
        <f t="shared" ref="D2116:D2179" si="66">F2116+H2116+J2116+L2116+N2116+P2116+R2116+T2116+V2116+X2116+Z2116+AB2116</f>
        <v>1908.88</v>
      </c>
      <c r="E2116" s="35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9"/>
      <c r="K2116" s="50"/>
      <c r="L2116" s="22">
        <v>1908.88</v>
      </c>
      <c r="M2116" s="22">
        <v>0</v>
      </c>
      <c r="N2116" s="49">
        <v>0</v>
      </c>
      <c r="O2116" s="50">
        <v>0</v>
      </c>
      <c r="P2116" s="19">
        <v>0</v>
      </c>
      <c r="Q2116" s="19">
        <v>0</v>
      </c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1651</v>
      </c>
      <c r="B2117" s="40" t="s">
        <v>1081</v>
      </c>
      <c r="C2117" s="41" t="s">
        <v>1082</v>
      </c>
      <c r="D2117" s="25">
        <f t="shared" si="66"/>
        <v>0</v>
      </c>
      <c r="E2117" s="35">
        <f t="shared" si="67"/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19"/>
      <c r="Q2117" s="19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1651</v>
      </c>
      <c r="B2118" s="40" t="s">
        <v>1083</v>
      </c>
      <c r="C2118" s="41" t="s">
        <v>1084</v>
      </c>
      <c r="D2118" s="25">
        <f t="shared" si="66"/>
        <v>0</v>
      </c>
      <c r="E2118" s="35">
        <f t="shared" si="67"/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1651</v>
      </c>
      <c r="B2119" s="40" t="s">
        <v>1085</v>
      </c>
      <c r="C2119" s="41" t="s">
        <v>1086</v>
      </c>
      <c r="D2119" s="25">
        <f t="shared" si="66"/>
        <v>0</v>
      </c>
      <c r="E2119" s="35">
        <f t="shared" si="67"/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1651</v>
      </c>
      <c r="B2120" s="40" t="s">
        <v>1087</v>
      </c>
      <c r="C2120" s="41" t="s">
        <v>1088</v>
      </c>
      <c r="D2120" s="25">
        <f t="shared" si="66"/>
        <v>6000</v>
      </c>
      <c r="E2120" s="35">
        <f t="shared" si="67"/>
        <v>0</v>
      </c>
      <c r="F2120" s="31">
        <v>1000</v>
      </c>
      <c r="G2120" s="32">
        <v>0</v>
      </c>
      <c r="H2120" s="22">
        <v>1000</v>
      </c>
      <c r="I2120" s="22">
        <v>0</v>
      </c>
      <c r="J2120" s="49">
        <v>1000</v>
      </c>
      <c r="K2120" s="50">
        <v>0</v>
      </c>
      <c r="L2120" s="22">
        <v>1000</v>
      </c>
      <c r="M2120" s="22">
        <v>0</v>
      </c>
      <c r="N2120" s="49">
        <v>1000</v>
      </c>
      <c r="O2120" s="50">
        <v>0</v>
      </c>
      <c r="P2120" s="22">
        <v>1000</v>
      </c>
      <c r="Q2120" s="22">
        <v>0</v>
      </c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1651</v>
      </c>
      <c r="B2121" s="40" t="s">
        <v>1089</v>
      </c>
      <c r="C2121" s="41" t="s">
        <v>1090</v>
      </c>
      <c r="D2121" s="25">
        <f t="shared" si="66"/>
        <v>0</v>
      </c>
      <c r="E2121" s="35">
        <f t="shared" si="67"/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1651</v>
      </c>
      <c r="B2122" s="40" t="s">
        <v>1091</v>
      </c>
      <c r="C2122" s="41" t="s">
        <v>1092</v>
      </c>
      <c r="D2122" s="25">
        <f t="shared" si="66"/>
        <v>161154.44</v>
      </c>
      <c r="E2122" s="35">
        <f t="shared" si="67"/>
        <v>0</v>
      </c>
      <c r="F2122" s="29">
        <v>26700</v>
      </c>
      <c r="G2122" s="30">
        <v>0</v>
      </c>
      <c r="H2122" s="19">
        <v>26700</v>
      </c>
      <c r="I2122" s="19">
        <v>0</v>
      </c>
      <c r="J2122" s="47">
        <v>26700</v>
      </c>
      <c r="K2122" s="48">
        <v>0</v>
      </c>
      <c r="L2122" s="19">
        <v>26700</v>
      </c>
      <c r="M2122" s="19">
        <v>0</v>
      </c>
      <c r="N2122" s="47">
        <v>27177.22</v>
      </c>
      <c r="O2122" s="48">
        <v>0</v>
      </c>
      <c r="P2122" s="22">
        <v>27177.22</v>
      </c>
      <c r="Q2122" s="22">
        <v>0</v>
      </c>
      <c r="R2122" s="47"/>
      <c r="S2122" s="48"/>
      <c r="T2122" s="19"/>
      <c r="U2122" s="19"/>
      <c r="V2122" s="47"/>
      <c r="W2122" s="48"/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1651</v>
      </c>
      <c r="B2123" s="40" t="s">
        <v>1093</v>
      </c>
      <c r="C2123" s="41" t="s">
        <v>1094</v>
      </c>
      <c r="D2123" s="25">
        <f t="shared" si="66"/>
        <v>0</v>
      </c>
      <c r="E2123" s="35">
        <f t="shared" si="67"/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22"/>
      <c r="Q2123" s="22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1651</v>
      </c>
      <c r="B2124" s="40" t="s">
        <v>1095</v>
      </c>
      <c r="C2124" s="41" t="s">
        <v>1096</v>
      </c>
      <c r="D2124" s="25">
        <f t="shared" si="66"/>
        <v>464340</v>
      </c>
      <c r="E2124" s="35">
        <f t="shared" si="67"/>
        <v>0</v>
      </c>
      <c r="F2124" s="29">
        <v>80220</v>
      </c>
      <c r="G2124" s="30">
        <v>0</v>
      </c>
      <c r="H2124" s="19">
        <v>86580</v>
      </c>
      <c r="I2124" s="19">
        <v>0</v>
      </c>
      <c r="J2124" s="47">
        <v>69300</v>
      </c>
      <c r="K2124" s="48">
        <v>0</v>
      </c>
      <c r="L2124" s="19">
        <v>69300</v>
      </c>
      <c r="M2124" s="19">
        <v>0</v>
      </c>
      <c r="N2124" s="47">
        <v>84000</v>
      </c>
      <c r="O2124" s="48">
        <v>0</v>
      </c>
      <c r="P2124" s="19">
        <v>74940</v>
      </c>
      <c r="Q2124" s="19">
        <v>0</v>
      </c>
      <c r="R2124" s="47"/>
      <c r="S2124" s="48"/>
      <c r="T2124" s="19"/>
      <c r="U2124" s="19"/>
      <c r="V2124" s="47"/>
      <c r="W2124" s="48"/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1651</v>
      </c>
      <c r="B2125" s="40" t="s">
        <v>1097</v>
      </c>
      <c r="C2125" s="41" t="s">
        <v>1098</v>
      </c>
      <c r="D2125" s="25">
        <f t="shared" si="66"/>
        <v>0</v>
      </c>
      <c r="E2125" s="35">
        <f t="shared" si="67"/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22"/>
      <c r="Q2125" s="22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1651</v>
      </c>
      <c r="B2126" s="40" t="s">
        <v>1099</v>
      </c>
      <c r="C2126" s="41" t="s">
        <v>1100</v>
      </c>
      <c r="D2126" s="25">
        <f t="shared" si="66"/>
        <v>0</v>
      </c>
      <c r="E2126" s="35">
        <f t="shared" si="67"/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19"/>
      <c r="Q2126" s="19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1651</v>
      </c>
      <c r="B2127" s="40" t="s">
        <v>1101</v>
      </c>
      <c r="C2127" s="41" t="s">
        <v>1102</v>
      </c>
      <c r="D2127" s="25">
        <f t="shared" si="66"/>
        <v>277290.27</v>
      </c>
      <c r="E2127" s="35">
        <f t="shared" si="67"/>
        <v>0</v>
      </c>
      <c r="F2127" s="29">
        <v>45043.199999999997</v>
      </c>
      <c r="G2127" s="30">
        <v>0</v>
      </c>
      <c r="H2127" s="19">
        <v>45130.8</v>
      </c>
      <c r="I2127" s="19">
        <v>0</v>
      </c>
      <c r="J2127" s="47">
        <v>45046.8</v>
      </c>
      <c r="K2127" s="48">
        <v>0</v>
      </c>
      <c r="L2127" s="19">
        <v>49613.2</v>
      </c>
      <c r="M2127" s="19">
        <v>0</v>
      </c>
      <c r="N2127" s="47">
        <v>46406.400000000001</v>
      </c>
      <c r="O2127" s="48">
        <v>0</v>
      </c>
      <c r="P2127" s="22">
        <v>46049.87</v>
      </c>
      <c r="Q2127" s="22">
        <v>0</v>
      </c>
      <c r="R2127" s="47"/>
      <c r="S2127" s="48"/>
      <c r="T2127" s="19"/>
      <c r="U2127" s="19"/>
      <c r="V2127" s="47"/>
      <c r="W2127" s="48"/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1651</v>
      </c>
      <c r="B2128" s="40" t="s">
        <v>1103</v>
      </c>
      <c r="C2128" s="41" t="s">
        <v>1104</v>
      </c>
      <c r="D2128" s="25">
        <f t="shared" si="66"/>
        <v>415935.41</v>
      </c>
      <c r="E2128" s="35">
        <f t="shared" si="67"/>
        <v>0</v>
      </c>
      <c r="F2128" s="29">
        <v>67564.800000000003</v>
      </c>
      <c r="G2128" s="30">
        <v>0</v>
      </c>
      <c r="H2128" s="19">
        <v>67696.2</v>
      </c>
      <c r="I2128" s="19">
        <v>0</v>
      </c>
      <c r="J2128" s="47">
        <v>67570.2</v>
      </c>
      <c r="K2128" s="48">
        <v>0</v>
      </c>
      <c r="L2128" s="19">
        <v>74419.8</v>
      </c>
      <c r="M2128" s="19">
        <v>0</v>
      </c>
      <c r="N2128" s="47">
        <v>69609.600000000006</v>
      </c>
      <c r="O2128" s="48">
        <v>0</v>
      </c>
      <c r="P2128" s="22">
        <v>69074.81</v>
      </c>
      <c r="Q2128" s="22">
        <v>0</v>
      </c>
      <c r="R2128" s="47"/>
      <c r="S2128" s="48"/>
      <c r="T2128" s="19"/>
      <c r="U2128" s="19"/>
      <c r="V2128" s="47"/>
      <c r="W2128" s="48"/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1651</v>
      </c>
      <c r="B2129" s="40" t="s">
        <v>1105</v>
      </c>
      <c r="C2129" s="41" t="s">
        <v>1106</v>
      </c>
      <c r="D2129" s="25">
        <f t="shared" si="66"/>
        <v>58066.2</v>
      </c>
      <c r="E2129" s="35">
        <f t="shared" si="67"/>
        <v>0</v>
      </c>
      <c r="F2129" s="29">
        <v>9387.2999999999993</v>
      </c>
      <c r="G2129" s="30">
        <v>0</v>
      </c>
      <c r="H2129" s="19">
        <v>9895.5</v>
      </c>
      <c r="I2129" s="19">
        <v>0</v>
      </c>
      <c r="J2129" s="47">
        <v>9758.4</v>
      </c>
      <c r="K2129" s="48">
        <v>0</v>
      </c>
      <c r="L2129" s="19">
        <v>9675</v>
      </c>
      <c r="M2129" s="19">
        <v>0</v>
      </c>
      <c r="N2129" s="47">
        <v>9675</v>
      </c>
      <c r="O2129" s="48">
        <v>0</v>
      </c>
      <c r="P2129" s="19">
        <v>9675</v>
      </c>
      <c r="Q2129" s="19">
        <v>0</v>
      </c>
      <c r="R2129" s="47"/>
      <c r="S2129" s="48"/>
      <c r="T2129" s="19"/>
      <c r="U2129" s="19"/>
      <c r="V2129" s="47"/>
      <c r="W2129" s="48"/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1651</v>
      </c>
      <c r="B2130" s="40" t="s">
        <v>1107</v>
      </c>
      <c r="C2130" s="41" t="s">
        <v>1108</v>
      </c>
      <c r="D2130" s="25">
        <f t="shared" si="66"/>
        <v>13500</v>
      </c>
      <c r="E2130" s="35">
        <f t="shared" si="67"/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/>
      <c r="S2130" s="48"/>
      <c r="T2130" s="19"/>
      <c r="U2130" s="19"/>
      <c r="V2130" s="47"/>
      <c r="W2130" s="48"/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1651</v>
      </c>
      <c r="B2131" s="40" t="s">
        <v>1109</v>
      </c>
      <c r="C2131" s="41" t="s">
        <v>1110</v>
      </c>
      <c r="D2131" s="25">
        <f t="shared" si="66"/>
        <v>143045</v>
      </c>
      <c r="E2131" s="35">
        <f t="shared" si="67"/>
        <v>0</v>
      </c>
      <c r="F2131" s="29">
        <v>28137</v>
      </c>
      <c r="G2131" s="30">
        <v>0</v>
      </c>
      <c r="H2131" s="19">
        <v>28412</v>
      </c>
      <c r="I2131" s="19">
        <v>0</v>
      </c>
      <c r="J2131" s="47">
        <v>28677</v>
      </c>
      <c r="K2131" s="48">
        <v>0</v>
      </c>
      <c r="L2131" s="19">
        <v>0</v>
      </c>
      <c r="M2131" s="19">
        <v>0</v>
      </c>
      <c r="N2131" s="47">
        <v>28756</v>
      </c>
      <c r="O2131" s="48">
        <v>0</v>
      </c>
      <c r="P2131" s="19">
        <v>29063</v>
      </c>
      <c r="Q2131" s="19">
        <v>0</v>
      </c>
      <c r="R2131" s="47"/>
      <c r="S2131" s="48"/>
      <c r="T2131" s="19"/>
      <c r="U2131" s="19"/>
      <c r="V2131" s="47"/>
      <c r="W2131" s="48"/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1651</v>
      </c>
      <c r="B2132" s="40" t="s">
        <v>1111</v>
      </c>
      <c r="C2132" s="41" t="s">
        <v>1112</v>
      </c>
      <c r="D2132" s="25">
        <f t="shared" si="66"/>
        <v>0</v>
      </c>
      <c r="E2132" s="35">
        <f t="shared" si="67"/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1651</v>
      </c>
      <c r="B2133" s="40" t="s">
        <v>1113</v>
      </c>
      <c r="C2133" s="41" t="s">
        <v>1114</v>
      </c>
      <c r="D2133" s="25">
        <f t="shared" si="66"/>
        <v>36868.400000000001</v>
      </c>
      <c r="E2133" s="35">
        <f t="shared" si="67"/>
        <v>0</v>
      </c>
      <c r="F2133" s="31">
        <v>5947.4</v>
      </c>
      <c r="G2133" s="32">
        <v>0</v>
      </c>
      <c r="H2133" s="22">
        <v>6184.2</v>
      </c>
      <c r="I2133" s="22">
        <v>0</v>
      </c>
      <c r="J2133" s="49">
        <v>6184.2</v>
      </c>
      <c r="K2133" s="50">
        <v>0</v>
      </c>
      <c r="L2133" s="22">
        <v>6184.2</v>
      </c>
      <c r="M2133" s="22">
        <v>0</v>
      </c>
      <c r="N2133" s="49">
        <v>6184.2</v>
      </c>
      <c r="O2133" s="50">
        <v>0</v>
      </c>
      <c r="P2133" s="19">
        <v>6184.2</v>
      </c>
      <c r="Q2133" s="19">
        <v>0</v>
      </c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1651</v>
      </c>
      <c r="B2134" s="40" t="s">
        <v>1115</v>
      </c>
      <c r="C2134" s="41" t="s">
        <v>1116</v>
      </c>
      <c r="D2134" s="25">
        <f t="shared" si="66"/>
        <v>0</v>
      </c>
      <c r="E2134" s="35">
        <f t="shared" si="67"/>
        <v>0</v>
      </c>
      <c r="F2134" s="31"/>
      <c r="G2134" s="32"/>
      <c r="H2134" s="22"/>
      <c r="I2134" s="22"/>
      <c r="J2134" s="49"/>
      <c r="K2134" s="50"/>
      <c r="L2134" s="22"/>
      <c r="M2134" s="22"/>
      <c r="N2134" s="49"/>
      <c r="O2134" s="50"/>
      <c r="P2134" s="22"/>
      <c r="Q2134" s="22"/>
      <c r="R2134" s="49"/>
      <c r="S2134" s="50"/>
      <c r="T2134" s="22"/>
      <c r="U2134" s="22"/>
      <c r="V2134" s="49"/>
      <c r="W2134" s="50"/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1651</v>
      </c>
      <c r="B2135" s="40" t="s">
        <v>1117</v>
      </c>
      <c r="C2135" s="41" t="s">
        <v>1118</v>
      </c>
      <c r="D2135" s="25">
        <f t="shared" si="66"/>
        <v>0</v>
      </c>
      <c r="E2135" s="35">
        <f t="shared" si="67"/>
        <v>0</v>
      </c>
      <c r="F2135" s="29"/>
      <c r="G2135" s="30"/>
      <c r="H2135" s="19"/>
      <c r="I2135" s="19"/>
      <c r="J2135" s="47"/>
      <c r="K2135" s="48"/>
      <c r="L2135" s="19"/>
      <c r="M2135" s="19"/>
      <c r="N2135" s="47"/>
      <c r="O2135" s="48"/>
      <c r="P2135" s="22"/>
      <c r="Q2135" s="22"/>
      <c r="R2135" s="47"/>
      <c r="S2135" s="48"/>
      <c r="T2135" s="19"/>
      <c r="U2135" s="19"/>
      <c r="V2135" s="47"/>
      <c r="W2135" s="48"/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1651</v>
      </c>
      <c r="B2136" s="40" t="s">
        <v>1119</v>
      </c>
      <c r="C2136" s="41" t="s">
        <v>1120</v>
      </c>
      <c r="D2136" s="25">
        <f t="shared" si="66"/>
        <v>0</v>
      </c>
      <c r="E2136" s="35">
        <f t="shared" si="67"/>
        <v>0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22"/>
      <c r="Q2136" s="22"/>
      <c r="R2136" s="49"/>
      <c r="S2136" s="50"/>
      <c r="T2136" s="22"/>
      <c r="U2136" s="22"/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1651</v>
      </c>
      <c r="B2137" s="40" t="s">
        <v>1121</v>
      </c>
      <c r="C2137" s="41" t="s">
        <v>1122</v>
      </c>
      <c r="D2137" s="25">
        <f t="shared" si="66"/>
        <v>0</v>
      </c>
      <c r="E2137" s="35">
        <f t="shared" si="67"/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19"/>
      <c r="Q2137" s="19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1651</v>
      </c>
      <c r="B2138" s="40" t="s">
        <v>1123</v>
      </c>
      <c r="C2138" s="41" t="s">
        <v>1124</v>
      </c>
      <c r="D2138" s="25">
        <f t="shared" si="66"/>
        <v>267000</v>
      </c>
      <c r="E2138" s="35">
        <f t="shared" si="67"/>
        <v>0</v>
      </c>
      <c r="F2138" s="31"/>
      <c r="G2138" s="32"/>
      <c r="H2138" s="22"/>
      <c r="I2138" s="22"/>
      <c r="J2138" s="49"/>
      <c r="K2138" s="50"/>
      <c r="L2138" s="22"/>
      <c r="M2138" s="22"/>
      <c r="N2138" s="49">
        <v>267000</v>
      </c>
      <c r="O2138" s="50">
        <v>0</v>
      </c>
      <c r="P2138" s="22">
        <v>0</v>
      </c>
      <c r="Q2138" s="22">
        <v>0</v>
      </c>
      <c r="R2138" s="49"/>
      <c r="S2138" s="50"/>
      <c r="T2138" s="22"/>
      <c r="U2138" s="22"/>
      <c r="V2138" s="49"/>
      <c r="W2138" s="50"/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1651</v>
      </c>
      <c r="B2139" s="40" t="s">
        <v>1125</v>
      </c>
      <c r="C2139" s="41" t="s">
        <v>1126</v>
      </c>
      <c r="D2139" s="25">
        <f t="shared" si="66"/>
        <v>0</v>
      </c>
      <c r="E2139" s="35">
        <f t="shared" si="67"/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1651</v>
      </c>
      <c r="B2140" s="40" t="s">
        <v>1127</v>
      </c>
      <c r="C2140" s="41" t="s">
        <v>1128</v>
      </c>
      <c r="D2140" s="25">
        <f t="shared" si="66"/>
        <v>0</v>
      </c>
      <c r="E2140" s="35">
        <f t="shared" si="67"/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1651</v>
      </c>
      <c r="B2141" s="40" t="s">
        <v>1129</v>
      </c>
      <c r="C2141" s="41" t="s">
        <v>1130</v>
      </c>
      <c r="D2141" s="25">
        <f t="shared" si="66"/>
        <v>0</v>
      </c>
      <c r="E2141" s="35">
        <f t="shared" si="67"/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1651</v>
      </c>
      <c r="B2142" s="40" t="s">
        <v>1131</v>
      </c>
      <c r="C2142" s="41" t="s">
        <v>1132</v>
      </c>
      <c r="D2142" s="25">
        <f t="shared" si="66"/>
        <v>1514000</v>
      </c>
      <c r="E2142" s="35">
        <f t="shared" si="67"/>
        <v>7800</v>
      </c>
      <c r="F2142" s="29">
        <v>307300</v>
      </c>
      <c r="G2142" s="30">
        <v>0</v>
      </c>
      <c r="H2142" s="19">
        <v>151600</v>
      </c>
      <c r="I2142" s="19">
        <v>7800</v>
      </c>
      <c r="J2142" s="47">
        <v>182800</v>
      </c>
      <c r="K2142" s="48">
        <v>0</v>
      </c>
      <c r="L2142" s="19">
        <v>182800</v>
      </c>
      <c r="M2142" s="19">
        <v>0</v>
      </c>
      <c r="N2142" s="47">
        <v>400000</v>
      </c>
      <c r="O2142" s="48">
        <v>0</v>
      </c>
      <c r="P2142" s="22">
        <v>289500</v>
      </c>
      <c r="Q2142" s="22">
        <v>0</v>
      </c>
      <c r="R2142" s="47"/>
      <c r="S2142" s="48"/>
      <c r="T2142" s="19"/>
      <c r="U2142" s="19"/>
      <c r="V2142" s="47"/>
      <c r="W2142" s="48"/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1651</v>
      </c>
      <c r="B2143" s="40" t="s">
        <v>1133</v>
      </c>
      <c r="C2143" s="41" t="s">
        <v>1134</v>
      </c>
      <c r="D2143" s="25">
        <f t="shared" si="66"/>
        <v>719500</v>
      </c>
      <c r="E2143" s="35">
        <f t="shared" si="67"/>
        <v>20300</v>
      </c>
      <c r="F2143" s="31">
        <v>120100</v>
      </c>
      <c r="G2143" s="32">
        <v>0</v>
      </c>
      <c r="H2143" s="22">
        <v>115100</v>
      </c>
      <c r="I2143" s="22">
        <v>19300</v>
      </c>
      <c r="J2143" s="49">
        <v>121500</v>
      </c>
      <c r="K2143" s="50">
        <v>1000</v>
      </c>
      <c r="L2143" s="22">
        <v>121500</v>
      </c>
      <c r="M2143" s="22">
        <v>0</v>
      </c>
      <c r="N2143" s="49">
        <v>121000</v>
      </c>
      <c r="O2143" s="50">
        <v>0</v>
      </c>
      <c r="P2143" s="22">
        <v>120300</v>
      </c>
      <c r="Q2143" s="22">
        <v>0</v>
      </c>
      <c r="R2143" s="49"/>
      <c r="S2143" s="50"/>
      <c r="T2143" s="22"/>
      <c r="U2143" s="22"/>
      <c r="V2143" s="49"/>
      <c r="W2143" s="50"/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1651</v>
      </c>
      <c r="B2144" s="40" t="s">
        <v>1135</v>
      </c>
      <c r="C2144" s="41" t="s">
        <v>1136</v>
      </c>
      <c r="D2144" s="25">
        <f t="shared" si="66"/>
        <v>0</v>
      </c>
      <c r="E2144" s="35">
        <f t="shared" si="67"/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19"/>
      <c r="Q2144" s="19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1651</v>
      </c>
      <c r="B2145" s="40" t="s">
        <v>1137</v>
      </c>
      <c r="C2145" s="41" t="s">
        <v>1138</v>
      </c>
      <c r="D2145" s="25">
        <f t="shared" si="66"/>
        <v>0</v>
      </c>
      <c r="E2145" s="35">
        <f t="shared" si="67"/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1651</v>
      </c>
      <c r="B2146" s="40" t="s">
        <v>1139</v>
      </c>
      <c r="C2146" s="41" t="s">
        <v>1140</v>
      </c>
      <c r="D2146" s="25">
        <f t="shared" si="66"/>
        <v>0</v>
      </c>
      <c r="E2146" s="35">
        <f t="shared" si="67"/>
        <v>0</v>
      </c>
      <c r="F2146" s="29"/>
      <c r="G2146" s="30"/>
      <c r="H2146" s="19"/>
      <c r="I2146" s="19"/>
      <c r="J2146" s="47"/>
      <c r="K2146" s="48"/>
      <c r="L2146" s="19"/>
      <c r="M2146" s="19"/>
      <c r="N2146" s="47"/>
      <c r="O2146" s="48"/>
      <c r="P2146" s="22"/>
      <c r="Q2146" s="22"/>
      <c r="R2146" s="47"/>
      <c r="S2146" s="48"/>
      <c r="T2146" s="19"/>
      <c r="U2146" s="19"/>
      <c r="V2146" s="47"/>
      <c r="W2146" s="48"/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1651</v>
      </c>
      <c r="B2147" s="40" t="s">
        <v>1141</v>
      </c>
      <c r="C2147" s="41" t="s">
        <v>1142</v>
      </c>
      <c r="D2147" s="25">
        <f t="shared" si="66"/>
        <v>0</v>
      </c>
      <c r="E2147" s="35">
        <f t="shared" si="67"/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22"/>
      <c r="Q2147" s="22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1651</v>
      </c>
      <c r="B2148" s="40" t="s">
        <v>1143</v>
      </c>
      <c r="C2148" s="41" t="s">
        <v>1144</v>
      </c>
      <c r="D2148" s="25">
        <f t="shared" si="66"/>
        <v>0</v>
      </c>
      <c r="E2148" s="35">
        <f t="shared" si="67"/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19"/>
      <c r="Q2148" s="19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1651</v>
      </c>
      <c r="B2149" s="40" t="s">
        <v>1145</v>
      </c>
      <c r="C2149" s="41" t="s">
        <v>1146</v>
      </c>
      <c r="D2149" s="25">
        <f t="shared" si="66"/>
        <v>0</v>
      </c>
      <c r="E2149" s="35">
        <f t="shared" si="67"/>
        <v>0</v>
      </c>
      <c r="F2149" s="29"/>
      <c r="G2149" s="30"/>
      <c r="H2149" s="19"/>
      <c r="I2149" s="19"/>
      <c r="J2149" s="47"/>
      <c r="K2149" s="48"/>
      <c r="L2149" s="19"/>
      <c r="M2149" s="19"/>
      <c r="N2149" s="47"/>
      <c r="O2149" s="48"/>
      <c r="P2149" s="22"/>
      <c r="Q2149" s="22"/>
      <c r="R2149" s="47"/>
      <c r="S2149" s="48"/>
      <c r="T2149" s="19"/>
      <c r="U2149" s="19"/>
      <c r="V2149" s="47"/>
      <c r="W2149" s="48"/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1651</v>
      </c>
      <c r="B2150" s="40" t="s">
        <v>1147</v>
      </c>
      <c r="C2150" s="41" t="s">
        <v>1148</v>
      </c>
      <c r="D2150" s="25">
        <f t="shared" si="66"/>
        <v>6420</v>
      </c>
      <c r="E2150" s="35">
        <f t="shared" si="67"/>
        <v>0</v>
      </c>
      <c r="F2150" s="29">
        <v>6420</v>
      </c>
      <c r="G2150" s="30">
        <v>0</v>
      </c>
      <c r="H2150" s="19">
        <v>0</v>
      </c>
      <c r="I2150" s="19">
        <v>0</v>
      </c>
      <c r="J2150" s="47">
        <v>0</v>
      </c>
      <c r="K2150" s="48">
        <v>0</v>
      </c>
      <c r="L2150" s="19">
        <v>0</v>
      </c>
      <c r="M2150" s="19">
        <v>0</v>
      </c>
      <c r="N2150" s="47">
        <v>0</v>
      </c>
      <c r="O2150" s="48">
        <v>0</v>
      </c>
      <c r="P2150" s="22">
        <v>0</v>
      </c>
      <c r="Q2150" s="22">
        <v>0</v>
      </c>
      <c r="R2150" s="47"/>
      <c r="S2150" s="48"/>
      <c r="T2150" s="19"/>
      <c r="U2150" s="19"/>
      <c r="V2150" s="47"/>
      <c r="W2150" s="48"/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1651</v>
      </c>
      <c r="B2151" s="40" t="s">
        <v>1149</v>
      </c>
      <c r="C2151" s="41" t="s">
        <v>1150</v>
      </c>
      <c r="D2151" s="25">
        <f t="shared" si="66"/>
        <v>0</v>
      </c>
      <c r="E2151" s="35">
        <f t="shared" si="67"/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1651</v>
      </c>
      <c r="B2152" s="40" t="s">
        <v>1151</v>
      </c>
      <c r="C2152" s="41" t="s">
        <v>1152</v>
      </c>
      <c r="D2152" s="25">
        <f t="shared" si="66"/>
        <v>0</v>
      </c>
      <c r="E2152" s="35">
        <f t="shared" si="67"/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19"/>
      <c r="Q2152" s="19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1651</v>
      </c>
      <c r="B2153" s="40" t="s">
        <v>1153</v>
      </c>
      <c r="C2153" s="41" t="s">
        <v>1154</v>
      </c>
      <c r="D2153" s="25">
        <f t="shared" si="66"/>
        <v>0</v>
      </c>
      <c r="E2153" s="35">
        <f t="shared" si="67"/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1651</v>
      </c>
      <c r="B2154" s="40" t="s">
        <v>1155</v>
      </c>
      <c r="C2154" s="41" t="s">
        <v>1156</v>
      </c>
      <c r="D2154" s="25">
        <f t="shared" si="66"/>
        <v>0</v>
      </c>
      <c r="E2154" s="35">
        <f t="shared" si="67"/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1651</v>
      </c>
      <c r="B2155" s="40" t="s">
        <v>1157</v>
      </c>
      <c r="C2155" s="41" t="s">
        <v>1158</v>
      </c>
      <c r="D2155" s="25">
        <f t="shared" si="66"/>
        <v>0</v>
      </c>
      <c r="E2155" s="35">
        <f t="shared" si="67"/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1651</v>
      </c>
      <c r="B2156" s="40" t="s">
        <v>1159</v>
      </c>
      <c r="C2156" s="41" t="s">
        <v>1160</v>
      </c>
      <c r="D2156" s="25">
        <f t="shared" si="66"/>
        <v>0</v>
      </c>
      <c r="E2156" s="35">
        <f t="shared" si="67"/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1651</v>
      </c>
      <c r="B2157" s="40" t="s">
        <v>1161</v>
      </c>
      <c r="C2157" s="41" t="s">
        <v>1162</v>
      </c>
      <c r="D2157" s="25">
        <f t="shared" si="66"/>
        <v>0</v>
      </c>
      <c r="E2157" s="35">
        <f t="shared" si="67"/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1651</v>
      </c>
      <c r="B2158" s="40" t="s">
        <v>1163</v>
      </c>
      <c r="C2158" s="41" t="s">
        <v>1146</v>
      </c>
      <c r="D2158" s="25">
        <f t="shared" si="66"/>
        <v>0</v>
      </c>
      <c r="E2158" s="35">
        <f t="shared" si="67"/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1651</v>
      </c>
      <c r="B2159" s="40" t="s">
        <v>1164</v>
      </c>
      <c r="C2159" s="41" t="s">
        <v>1165</v>
      </c>
      <c r="D2159" s="25">
        <f t="shared" si="66"/>
        <v>0</v>
      </c>
      <c r="E2159" s="35">
        <f t="shared" si="67"/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1651</v>
      </c>
      <c r="B2160" s="40" t="s">
        <v>1166</v>
      </c>
      <c r="C2160" s="41" t="s">
        <v>1167</v>
      </c>
      <c r="D2160" s="25">
        <f t="shared" si="66"/>
        <v>0</v>
      </c>
      <c r="E2160" s="35">
        <f t="shared" si="67"/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1651</v>
      </c>
      <c r="B2161" s="40" t="s">
        <v>1168</v>
      </c>
      <c r="C2161" s="41" t="s">
        <v>1169</v>
      </c>
      <c r="D2161" s="25">
        <f t="shared" si="66"/>
        <v>0</v>
      </c>
      <c r="E2161" s="35">
        <f t="shared" si="67"/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1651</v>
      </c>
      <c r="B2162" s="40" t="s">
        <v>1170</v>
      </c>
      <c r="C2162" s="41" t="s">
        <v>1171</v>
      </c>
      <c r="D2162" s="25">
        <f t="shared" si="66"/>
        <v>0</v>
      </c>
      <c r="E2162" s="35">
        <f t="shared" si="67"/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1651</v>
      </c>
      <c r="B2163" s="40" t="s">
        <v>1172</v>
      </c>
      <c r="C2163" s="41" t="s">
        <v>1173</v>
      </c>
      <c r="D2163" s="25">
        <f t="shared" si="66"/>
        <v>0</v>
      </c>
      <c r="E2163" s="35">
        <f t="shared" si="67"/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1651</v>
      </c>
      <c r="B2164" s="40" t="s">
        <v>1174</v>
      </c>
      <c r="C2164" s="41" t="s">
        <v>1175</v>
      </c>
      <c r="D2164" s="25">
        <f t="shared" si="66"/>
        <v>0</v>
      </c>
      <c r="E2164" s="35">
        <f t="shared" si="67"/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1651</v>
      </c>
      <c r="B2165" s="40" t="s">
        <v>1176</v>
      </c>
      <c r="C2165" s="41" t="s">
        <v>1177</v>
      </c>
      <c r="D2165" s="25">
        <f t="shared" si="66"/>
        <v>0</v>
      </c>
      <c r="E2165" s="35">
        <f t="shared" si="67"/>
        <v>0</v>
      </c>
      <c r="F2165" s="29"/>
      <c r="G2165" s="30"/>
      <c r="H2165" s="19"/>
      <c r="I2165" s="19"/>
      <c r="J2165" s="47"/>
      <c r="K2165" s="48"/>
      <c r="L2165" s="19"/>
      <c r="M2165" s="19"/>
      <c r="N2165" s="47"/>
      <c r="O2165" s="48"/>
      <c r="P2165" s="22"/>
      <c r="Q2165" s="22"/>
      <c r="R2165" s="47"/>
      <c r="S2165" s="48"/>
      <c r="T2165" s="19"/>
      <c r="U2165" s="19"/>
      <c r="V2165" s="47"/>
      <c r="W2165" s="48"/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1651</v>
      </c>
      <c r="B2166" s="40" t="s">
        <v>1178</v>
      </c>
      <c r="C2166" s="41" t="s">
        <v>1179</v>
      </c>
      <c r="D2166" s="25">
        <f t="shared" si="66"/>
        <v>0</v>
      </c>
      <c r="E2166" s="35">
        <f t="shared" si="67"/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22"/>
      <c r="Q2166" s="22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1651</v>
      </c>
      <c r="B2167" s="40" t="s">
        <v>1180</v>
      </c>
      <c r="C2167" s="41" t="s">
        <v>1181</v>
      </c>
      <c r="D2167" s="25">
        <f t="shared" si="66"/>
        <v>0</v>
      </c>
      <c r="E2167" s="35">
        <f t="shared" si="67"/>
        <v>0</v>
      </c>
      <c r="F2167" s="29"/>
      <c r="G2167" s="30"/>
      <c r="H2167" s="19"/>
      <c r="I2167" s="19"/>
      <c r="J2167" s="47"/>
      <c r="K2167" s="48"/>
      <c r="L2167" s="19"/>
      <c r="M2167" s="19"/>
      <c r="N2167" s="47"/>
      <c r="O2167" s="48"/>
      <c r="P2167" s="19"/>
      <c r="Q2167" s="19"/>
      <c r="R2167" s="47"/>
      <c r="S2167" s="48"/>
      <c r="T2167" s="19"/>
      <c r="U2167" s="19"/>
      <c r="V2167" s="47"/>
      <c r="W2167" s="48"/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1651</v>
      </c>
      <c r="B2168" s="40" t="s">
        <v>1182</v>
      </c>
      <c r="C2168" s="41" t="s">
        <v>1183</v>
      </c>
      <c r="D2168" s="25">
        <f t="shared" si="66"/>
        <v>0</v>
      </c>
      <c r="E2168" s="35">
        <f t="shared" si="67"/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22"/>
      <c r="Q2168" s="22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1651</v>
      </c>
      <c r="B2169" s="40" t="s">
        <v>1184</v>
      </c>
      <c r="C2169" s="41" t="s">
        <v>1185</v>
      </c>
      <c r="D2169" s="25">
        <f t="shared" si="66"/>
        <v>40640</v>
      </c>
      <c r="E2169" s="35">
        <f t="shared" si="67"/>
        <v>0</v>
      </c>
      <c r="F2169" s="31">
        <v>4720</v>
      </c>
      <c r="G2169" s="32">
        <v>0</v>
      </c>
      <c r="H2169" s="22">
        <v>3600</v>
      </c>
      <c r="I2169" s="22">
        <v>0</v>
      </c>
      <c r="J2169" s="49">
        <v>5200</v>
      </c>
      <c r="K2169" s="50">
        <v>0</v>
      </c>
      <c r="L2169" s="22">
        <v>10320</v>
      </c>
      <c r="M2169" s="22">
        <v>0</v>
      </c>
      <c r="N2169" s="49">
        <v>3840</v>
      </c>
      <c r="O2169" s="50">
        <v>0</v>
      </c>
      <c r="P2169" s="19">
        <v>12960</v>
      </c>
      <c r="Q2169" s="19">
        <v>0</v>
      </c>
      <c r="R2169" s="49"/>
      <c r="S2169" s="50"/>
      <c r="T2169" s="22"/>
      <c r="U2169" s="22"/>
      <c r="V2169" s="49"/>
      <c r="W2169" s="50"/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1651</v>
      </c>
      <c r="B2170" s="40" t="s">
        <v>1186</v>
      </c>
      <c r="C2170" s="41" t="s">
        <v>1187</v>
      </c>
      <c r="D2170" s="25">
        <f t="shared" si="66"/>
        <v>0</v>
      </c>
      <c r="E2170" s="35">
        <f t="shared" si="67"/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1651</v>
      </c>
      <c r="B2171" s="40" t="s">
        <v>1188</v>
      </c>
      <c r="C2171" s="41" t="s">
        <v>1189</v>
      </c>
      <c r="D2171" s="25">
        <f t="shared" si="66"/>
        <v>53850</v>
      </c>
      <c r="E2171" s="35">
        <f t="shared" si="67"/>
        <v>0</v>
      </c>
      <c r="F2171" s="31">
        <v>9400</v>
      </c>
      <c r="G2171" s="32">
        <v>0</v>
      </c>
      <c r="H2171" s="22">
        <v>5000</v>
      </c>
      <c r="I2171" s="22">
        <v>0</v>
      </c>
      <c r="J2171" s="49">
        <v>10500</v>
      </c>
      <c r="K2171" s="50">
        <v>0</v>
      </c>
      <c r="L2171" s="22">
        <v>11350</v>
      </c>
      <c r="M2171" s="22">
        <v>0</v>
      </c>
      <c r="N2171" s="49">
        <v>9000</v>
      </c>
      <c r="O2171" s="50">
        <v>0</v>
      </c>
      <c r="P2171" s="22">
        <v>8600</v>
      </c>
      <c r="Q2171" s="22">
        <v>0</v>
      </c>
      <c r="R2171" s="49"/>
      <c r="S2171" s="50"/>
      <c r="T2171" s="22"/>
      <c r="U2171" s="22"/>
      <c r="V2171" s="49"/>
      <c r="W2171" s="50"/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1651</v>
      </c>
      <c r="B2172" s="40" t="s">
        <v>1190</v>
      </c>
      <c r="C2172" s="41" t="s">
        <v>1191</v>
      </c>
      <c r="D2172" s="25">
        <f t="shared" si="66"/>
        <v>0</v>
      </c>
      <c r="E2172" s="35">
        <f t="shared" si="67"/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1651</v>
      </c>
      <c r="B2173" s="40" t="s">
        <v>1192</v>
      </c>
      <c r="C2173" s="41" t="s">
        <v>1193</v>
      </c>
      <c r="D2173" s="25">
        <f t="shared" si="66"/>
        <v>96598</v>
      </c>
      <c r="E2173" s="35">
        <f t="shared" si="67"/>
        <v>0</v>
      </c>
      <c r="F2173" s="31">
        <v>16998</v>
      </c>
      <c r="G2173" s="32">
        <v>0</v>
      </c>
      <c r="H2173" s="22">
        <v>13180</v>
      </c>
      <c r="I2173" s="22">
        <v>0</v>
      </c>
      <c r="J2173" s="49">
        <v>15572</v>
      </c>
      <c r="K2173" s="50">
        <v>0</v>
      </c>
      <c r="L2173" s="22">
        <v>24582</v>
      </c>
      <c r="M2173" s="22">
        <v>0</v>
      </c>
      <c r="N2173" s="49">
        <v>19440</v>
      </c>
      <c r="O2173" s="50">
        <v>0</v>
      </c>
      <c r="P2173" s="22">
        <v>6826</v>
      </c>
      <c r="Q2173" s="22">
        <v>0</v>
      </c>
      <c r="R2173" s="49"/>
      <c r="S2173" s="50"/>
      <c r="T2173" s="22"/>
      <c r="U2173" s="22"/>
      <c r="V2173" s="49"/>
      <c r="W2173" s="50"/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1651</v>
      </c>
      <c r="B2174" s="40" t="s">
        <v>1194</v>
      </c>
      <c r="C2174" s="41" t="s">
        <v>1195</v>
      </c>
      <c r="D2174" s="25">
        <f t="shared" si="66"/>
        <v>268526.06</v>
      </c>
      <c r="E2174" s="35">
        <f t="shared" si="67"/>
        <v>0</v>
      </c>
      <c r="F2174" s="29">
        <v>23647.5</v>
      </c>
      <c r="G2174" s="30">
        <v>0</v>
      </c>
      <c r="H2174" s="19">
        <v>13874.17</v>
      </c>
      <c r="I2174" s="19">
        <v>0</v>
      </c>
      <c r="J2174" s="47">
        <v>58414.33</v>
      </c>
      <c r="K2174" s="48">
        <v>0</v>
      </c>
      <c r="L2174" s="19">
        <v>18811.5</v>
      </c>
      <c r="M2174" s="19">
        <v>0</v>
      </c>
      <c r="N2174" s="47">
        <v>124008.57</v>
      </c>
      <c r="O2174" s="48">
        <v>0</v>
      </c>
      <c r="P2174" s="22">
        <v>29769.99</v>
      </c>
      <c r="Q2174" s="22">
        <v>0</v>
      </c>
      <c r="R2174" s="47"/>
      <c r="S2174" s="48"/>
      <c r="T2174" s="19"/>
      <c r="U2174" s="19"/>
      <c r="V2174" s="47"/>
      <c r="W2174" s="48"/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1651</v>
      </c>
      <c r="B2175" s="40" t="s">
        <v>1196</v>
      </c>
      <c r="C2175" s="41" t="s">
        <v>1197</v>
      </c>
      <c r="D2175" s="25">
        <f t="shared" si="66"/>
        <v>1620</v>
      </c>
      <c r="E2175" s="35">
        <f t="shared" si="67"/>
        <v>0</v>
      </c>
      <c r="F2175" s="31">
        <v>1620</v>
      </c>
      <c r="G2175" s="32">
        <v>0</v>
      </c>
      <c r="H2175" s="22">
        <v>0</v>
      </c>
      <c r="I2175" s="22">
        <v>0</v>
      </c>
      <c r="J2175" s="49">
        <v>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22">
        <v>0</v>
      </c>
      <c r="Q2175" s="22">
        <v>0</v>
      </c>
      <c r="R2175" s="49"/>
      <c r="S2175" s="50"/>
      <c r="T2175" s="22"/>
      <c r="U2175" s="22"/>
      <c r="V2175" s="49"/>
      <c r="W2175" s="50"/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1651</v>
      </c>
      <c r="B2176" s="40" t="s">
        <v>1198</v>
      </c>
      <c r="C2176" s="41" t="s">
        <v>1199</v>
      </c>
      <c r="D2176" s="25">
        <f t="shared" si="66"/>
        <v>53117</v>
      </c>
      <c r="E2176" s="35">
        <f t="shared" si="67"/>
        <v>0</v>
      </c>
      <c r="F2176" s="29">
        <v>13580</v>
      </c>
      <c r="G2176" s="30">
        <v>0</v>
      </c>
      <c r="H2176" s="19">
        <v>6537</v>
      </c>
      <c r="I2176" s="19">
        <v>0</v>
      </c>
      <c r="J2176" s="47">
        <v>5120</v>
      </c>
      <c r="K2176" s="48">
        <v>0</v>
      </c>
      <c r="L2176" s="19">
        <v>1400</v>
      </c>
      <c r="M2176" s="19">
        <v>0</v>
      </c>
      <c r="N2176" s="47">
        <v>17930</v>
      </c>
      <c r="O2176" s="48">
        <v>0</v>
      </c>
      <c r="P2176" s="19">
        <v>8550</v>
      </c>
      <c r="Q2176" s="19">
        <v>0</v>
      </c>
      <c r="R2176" s="47"/>
      <c r="S2176" s="48"/>
      <c r="T2176" s="19"/>
      <c r="U2176" s="19"/>
      <c r="V2176" s="47"/>
      <c r="W2176" s="48"/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1651</v>
      </c>
      <c r="B2177" s="40" t="s">
        <v>1200</v>
      </c>
      <c r="C2177" s="41" t="s">
        <v>1201</v>
      </c>
      <c r="D2177" s="25">
        <f t="shared" si="66"/>
        <v>86490</v>
      </c>
      <c r="E2177" s="35">
        <f t="shared" si="67"/>
        <v>0</v>
      </c>
      <c r="F2177" s="29"/>
      <c r="G2177" s="30"/>
      <c r="H2177" s="19"/>
      <c r="I2177" s="19"/>
      <c r="J2177" s="47"/>
      <c r="K2177" s="48"/>
      <c r="L2177" s="19">
        <v>2950</v>
      </c>
      <c r="M2177" s="19">
        <v>0</v>
      </c>
      <c r="N2177" s="47">
        <v>82040</v>
      </c>
      <c r="O2177" s="48">
        <v>0</v>
      </c>
      <c r="P2177" s="22">
        <v>1500</v>
      </c>
      <c r="Q2177" s="22">
        <v>0</v>
      </c>
      <c r="R2177" s="47"/>
      <c r="S2177" s="48"/>
      <c r="T2177" s="19"/>
      <c r="U2177" s="19"/>
      <c r="V2177" s="47"/>
      <c r="W2177" s="48"/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1651</v>
      </c>
      <c r="B2178" s="40" t="s">
        <v>1202</v>
      </c>
      <c r="C2178" s="41" t="s">
        <v>1203</v>
      </c>
      <c r="D2178" s="25">
        <f t="shared" si="66"/>
        <v>319310</v>
      </c>
      <c r="E2178" s="35">
        <f t="shared" si="67"/>
        <v>0</v>
      </c>
      <c r="F2178" s="29">
        <v>52200</v>
      </c>
      <c r="G2178" s="30">
        <v>0</v>
      </c>
      <c r="H2178" s="19">
        <v>18200</v>
      </c>
      <c r="I2178" s="19">
        <v>0</v>
      </c>
      <c r="J2178" s="47">
        <v>33490</v>
      </c>
      <c r="K2178" s="48">
        <v>0</v>
      </c>
      <c r="L2178" s="19">
        <v>36400</v>
      </c>
      <c r="M2178" s="19">
        <v>0</v>
      </c>
      <c r="N2178" s="47">
        <v>41260</v>
      </c>
      <c r="O2178" s="48">
        <v>0</v>
      </c>
      <c r="P2178" s="19">
        <v>137760</v>
      </c>
      <c r="Q2178" s="19">
        <v>0</v>
      </c>
      <c r="R2178" s="47"/>
      <c r="S2178" s="48"/>
      <c r="T2178" s="19"/>
      <c r="U2178" s="19"/>
      <c r="V2178" s="47"/>
      <c r="W2178" s="48"/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1651</v>
      </c>
      <c r="B2179" s="40" t="s">
        <v>1204</v>
      </c>
      <c r="C2179" s="41" t="s">
        <v>1205</v>
      </c>
      <c r="D2179" s="25">
        <f t="shared" si="66"/>
        <v>436634.23</v>
      </c>
      <c r="E2179" s="35">
        <f t="shared" si="67"/>
        <v>0</v>
      </c>
      <c r="F2179" s="29">
        <v>54135.65</v>
      </c>
      <c r="G2179" s="30">
        <v>0</v>
      </c>
      <c r="H2179" s="19">
        <v>67518.53</v>
      </c>
      <c r="I2179" s="19">
        <v>0</v>
      </c>
      <c r="J2179" s="47">
        <v>24610.89</v>
      </c>
      <c r="K2179" s="48">
        <v>0</v>
      </c>
      <c r="L2179" s="19">
        <v>38202.660000000003</v>
      </c>
      <c r="M2179" s="19">
        <v>0</v>
      </c>
      <c r="N2179" s="47">
        <v>177747.5</v>
      </c>
      <c r="O2179" s="48">
        <v>0</v>
      </c>
      <c r="P2179" s="19">
        <v>74419</v>
      </c>
      <c r="Q2179" s="19">
        <v>0</v>
      </c>
      <c r="R2179" s="47"/>
      <c r="S2179" s="48"/>
      <c r="T2179" s="19"/>
      <c r="U2179" s="19"/>
      <c r="V2179" s="47"/>
      <c r="W2179" s="48"/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1651</v>
      </c>
      <c r="B2180" s="40" t="s">
        <v>1206</v>
      </c>
      <c r="C2180" s="41" t="s">
        <v>1207</v>
      </c>
      <c r="D2180" s="25">
        <f t="shared" ref="D2180:D2243" si="68">F2180+H2180+J2180+L2180+N2180+P2180+R2180+T2180+V2180+X2180+Z2180+AB2180</f>
        <v>118900</v>
      </c>
      <c r="E2180" s="35">
        <f t="shared" ref="E2180:E2243" si="69">G2180+I2180+K2180+M2180+O2180+Q2180+S2180+U2180+W2180+Y2180+AA2180+AC2180</f>
        <v>0</v>
      </c>
      <c r="F2180" s="29">
        <v>65045</v>
      </c>
      <c r="G2180" s="30">
        <v>0</v>
      </c>
      <c r="H2180" s="19">
        <v>590</v>
      </c>
      <c r="I2180" s="19">
        <v>0</v>
      </c>
      <c r="J2180" s="47">
        <v>2770</v>
      </c>
      <c r="K2180" s="48">
        <v>0</v>
      </c>
      <c r="L2180" s="19">
        <v>0</v>
      </c>
      <c r="M2180" s="19">
        <v>0</v>
      </c>
      <c r="N2180" s="47">
        <v>23270</v>
      </c>
      <c r="O2180" s="48">
        <v>0</v>
      </c>
      <c r="P2180" s="19">
        <v>27225</v>
      </c>
      <c r="Q2180" s="19">
        <v>0</v>
      </c>
      <c r="R2180" s="47"/>
      <c r="S2180" s="48"/>
      <c r="T2180" s="19"/>
      <c r="U2180" s="19"/>
      <c r="V2180" s="47"/>
      <c r="W2180" s="48"/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1651</v>
      </c>
      <c r="B2181" s="40" t="s">
        <v>1208</v>
      </c>
      <c r="C2181" s="41" t="s">
        <v>1209</v>
      </c>
      <c r="D2181" s="25">
        <f t="shared" si="68"/>
        <v>89967</v>
      </c>
      <c r="E2181" s="35">
        <f t="shared" si="69"/>
        <v>0</v>
      </c>
      <c r="F2181" s="31">
        <v>24950</v>
      </c>
      <c r="G2181" s="32">
        <v>0</v>
      </c>
      <c r="H2181" s="22">
        <v>0</v>
      </c>
      <c r="I2181" s="22">
        <v>0</v>
      </c>
      <c r="J2181" s="49">
        <v>0</v>
      </c>
      <c r="K2181" s="50">
        <v>0</v>
      </c>
      <c r="L2181" s="22">
        <v>65017</v>
      </c>
      <c r="M2181" s="22">
        <v>0</v>
      </c>
      <c r="N2181" s="49">
        <v>0</v>
      </c>
      <c r="O2181" s="50">
        <v>0</v>
      </c>
      <c r="P2181" s="19">
        <v>0</v>
      </c>
      <c r="Q2181" s="19">
        <v>0</v>
      </c>
      <c r="R2181" s="49"/>
      <c r="S2181" s="50"/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1651</v>
      </c>
      <c r="B2182" s="40" t="s">
        <v>1210</v>
      </c>
      <c r="C2182" s="41" t="s">
        <v>1211</v>
      </c>
      <c r="D2182" s="25">
        <f t="shared" si="68"/>
        <v>0</v>
      </c>
      <c r="E2182" s="35">
        <f t="shared" si="69"/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19"/>
      <c r="Q2182" s="19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1651</v>
      </c>
      <c r="B2183" s="40" t="s">
        <v>1212</v>
      </c>
      <c r="C2183" s="41" t="s">
        <v>1213</v>
      </c>
      <c r="D2183" s="25">
        <f t="shared" si="68"/>
        <v>357093</v>
      </c>
      <c r="E2183" s="35">
        <f t="shared" si="69"/>
        <v>0</v>
      </c>
      <c r="F2183" s="29"/>
      <c r="G2183" s="30"/>
      <c r="H2183" s="19"/>
      <c r="I2183" s="19"/>
      <c r="J2183" s="47">
        <v>99000</v>
      </c>
      <c r="K2183" s="48">
        <v>0</v>
      </c>
      <c r="L2183" s="19">
        <v>242500</v>
      </c>
      <c r="M2183" s="19">
        <v>0</v>
      </c>
      <c r="N2183" s="47">
        <v>15593</v>
      </c>
      <c r="O2183" s="48">
        <v>0</v>
      </c>
      <c r="P2183" s="22">
        <v>0</v>
      </c>
      <c r="Q2183" s="22">
        <v>0</v>
      </c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1651</v>
      </c>
      <c r="B2184" s="40" t="s">
        <v>1214</v>
      </c>
      <c r="C2184" s="41" t="s">
        <v>1215</v>
      </c>
      <c r="D2184" s="25">
        <f t="shared" si="68"/>
        <v>32940</v>
      </c>
      <c r="E2184" s="35">
        <f t="shared" si="69"/>
        <v>0</v>
      </c>
      <c r="F2184" s="29"/>
      <c r="G2184" s="30"/>
      <c r="H2184" s="19"/>
      <c r="I2184" s="19"/>
      <c r="J2184" s="47">
        <v>7140</v>
      </c>
      <c r="K2184" s="48">
        <v>0</v>
      </c>
      <c r="L2184" s="19">
        <v>16100</v>
      </c>
      <c r="M2184" s="19">
        <v>0</v>
      </c>
      <c r="N2184" s="47">
        <v>3200</v>
      </c>
      <c r="O2184" s="48">
        <v>0</v>
      </c>
      <c r="P2184" s="22">
        <v>6500</v>
      </c>
      <c r="Q2184" s="22">
        <v>0</v>
      </c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1651</v>
      </c>
      <c r="B2185" s="40" t="s">
        <v>1216</v>
      </c>
      <c r="C2185" s="41" t="s">
        <v>1217</v>
      </c>
      <c r="D2185" s="25">
        <f t="shared" si="68"/>
        <v>91152.950000000012</v>
      </c>
      <c r="E2185" s="35">
        <f t="shared" si="69"/>
        <v>0</v>
      </c>
      <c r="F2185" s="29">
        <v>10351.98</v>
      </c>
      <c r="G2185" s="30">
        <v>0</v>
      </c>
      <c r="H2185" s="19">
        <v>11493.17</v>
      </c>
      <c r="I2185" s="19">
        <v>0</v>
      </c>
      <c r="J2185" s="47">
        <v>30165.51</v>
      </c>
      <c r="K2185" s="48">
        <v>0</v>
      </c>
      <c r="L2185" s="19">
        <v>11330</v>
      </c>
      <c r="M2185" s="19">
        <v>0</v>
      </c>
      <c r="N2185" s="47">
        <v>0</v>
      </c>
      <c r="O2185" s="48">
        <v>0</v>
      </c>
      <c r="P2185" s="19">
        <v>27812.29</v>
      </c>
      <c r="Q2185" s="19">
        <v>0</v>
      </c>
      <c r="R2185" s="47"/>
      <c r="S2185" s="48"/>
      <c r="T2185" s="19"/>
      <c r="U2185" s="19"/>
      <c r="V2185" s="47"/>
      <c r="W2185" s="48"/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1651</v>
      </c>
      <c r="B2186" s="40" t="s">
        <v>1218</v>
      </c>
      <c r="C2186" s="41" t="s">
        <v>1219</v>
      </c>
      <c r="D2186" s="25">
        <f t="shared" si="68"/>
        <v>0</v>
      </c>
      <c r="E2186" s="35">
        <f t="shared" si="69"/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1651</v>
      </c>
      <c r="B2187" s="40" t="s">
        <v>1220</v>
      </c>
      <c r="C2187" s="41" t="s">
        <v>1221</v>
      </c>
      <c r="D2187" s="25">
        <f t="shared" si="68"/>
        <v>0</v>
      </c>
      <c r="E2187" s="35">
        <f t="shared" si="69"/>
        <v>0</v>
      </c>
      <c r="F2187" s="31"/>
      <c r="G2187" s="32"/>
      <c r="H2187" s="22"/>
      <c r="I2187" s="22"/>
      <c r="J2187" s="49"/>
      <c r="K2187" s="50"/>
      <c r="L2187" s="22"/>
      <c r="M2187" s="22"/>
      <c r="N2187" s="49"/>
      <c r="O2187" s="50"/>
      <c r="P2187" s="19"/>
      <c r="Q2187" s="19"/>
      <c r="R2187" s="49"/>
      <c r="S2187" s="50"/>
      <c r="T2187" s="22"/>
      <c r="U2187" s="22"/>
      <c r="V2187" s="49"/>
      <c r="W2187" s="50"/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1651</v>
      </c>
      <c r="B2188" s="40" t="s">
        <v>1222</v>
      </c>
      <c r="C2188" s="41" t="s">
        <v>1223</v>
      </c>
      <c r="D2188" s="25">
        <f t="shared" si="68"/>
        <v>18500</v>
      </c>
      <c r="E2188" s="35">
        <f t="shared" si="69"/>
        <v>0</v>
      </c>
      <c r="F2188" s="29"/>
      <c r="G2188" s="30"/>
      <c r="H2188" s="19"/>
      <c r="I2188" s="19"/>
      <c r="J2188" s="47">
        <v>18500</v>
      </c>
      <c r="K2188" s="48">
        <v>0</v>
      </c>
      <c r="L2188" s="19">
        <v>0</v>
      </c>
      <c r="M2188" s="19">
        <v>0</v>
      </c>
      <c r="N2188" s="47">
        <v>0</v>
      </c>
      <c r="O2188" s="48">
        <v>0</v>
      </c>
      <c r="P2188" s="22">
        <v>0</v>
      </c>
      <c r="Q2188" s="22">
        <v>0</v>
      </c>
      <c r="R2188" s="47"/>
      <c r="S2188" s="48"/>
      <c r="T2188" s="19"/>
      <c r="U2188" s="19"/>
      <c r="V2188" s="47"/>
      <c r="W2188" s="48"/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1651</v>
      </c>
      <c r="B2189" s="40" t="s">
        <v>1224</v>
      </c>
      <c r="C2189" s="41" t="s">
        <v>1225</v>
      </c>
      <c r="D2189" s="25">
        <f t="shared" si="68"/>
        <v>0</v>
      </c>
      <c r="E2189" s="35">
        <f t="shared" si="69"/>
        <v>0</v>
      </c>
      <c r="F2189" s="29"/>
      <c r="G2189" s="30"/>
      <c r="H2189" s="19"/>
      <c r="I2189" s="19"/>
      <c r="J2189" s="47"/>
      <c r="K2189" s="48"/>
      <c r="L2189" s="19"/>
      <c r="M2189" s="19"/>
      <c r="N2189" s="47"/>
      <c r="O2189" s="48"/>
      <c r="P2189" s="22"/>
      <c r="Q2189" s="22"/>
      <c r="R2189" s="47"/>
      <c r="S2189" s="48"/>
      <c r="T2189" s="19"/>
      <c r="U2189" s="19"/>
      <c r="V2189" s="47"/>
      <c r="W2189" s="48"/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1651</v>
      </c>
      <c r="B2190" s="40" t="s">
        <v>1226</v>
      </c>
      <c r="C2190" s="41" t="s">
        <v>1227</v>
      </c>
      <c r="D2190" s="25">
        <f t="shared" si="68"/>
        <v>80000</v>
      </c>
      <c r="E2190" s="35">
        <f t="shared" si="69"/>
        <v>0</v>
      </c>
      <c r="F2190" s="29"/>
      <c r="G2190" s="30"/>
      <c r="H2190" s="19"/>
      <c r="I2190" s="19"/>
      <c r="J2190" s="47"/>
      <c r="K2190" s="48"/>
      <c r="L2190" s="19"/>
      <c r="M2190" s="19"/>
      <c r="N2190" s="47">
        <v>80000</v>
      </c>
      <c r="O2190" s="48">
        <v>0</v>
      </c>
      <c r="P2190" s="19">
        <v>0</v>
      </c>
      <c r="Q2190" s="19">
        <v>0</v>
      </c>
      <c r="R2190" s="47"/>
      <c r="S2190" s="48"/>
      <c r="T2190" s="19"/>
      <c r="U2190" s="19"/>
      <c r="V2190" s="47"/>
      <c r="W2190" s="48"/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1651</v>
      </c>
      <c r="B2191" s="40" t="s">
        <v>1228</v>
      </c>
      <c r="C2191" s="41" t="s">
        <v>1229</v>
      </c>
      <c r="D2191" s="25">
        <f t="shared" si="68"/>
        <v>0</v>
      </c>
      <c r="E2191" s="35">
        <f t="shared" si="69"/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1651</v>
      </c>
      <c r="B2192" s="40" t="s">
        <v>1230</v>
      </c>
      <c r="C2192" s="41" t="s">
        <v>1231</v>
      </c>
      <c r="D2192" s="25">
        <f t="shared" si="68"/>
        <v>0</v>
      </c>
      <c r="E2192" s="35">
        <f t="shared" si="69"/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19"/>
      <c r="Q2192" s="19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1651</v>
      </c>
      <c r="B2193" s="40" t="s">
        <v>1232</v>
      </c>
      <c r="C2193" s="41" t="s">
        <v>1233</v>
      </c>
      <c r="D2193" s="25">
        <f t="shared" si="68"/>
        <v>0</v>
      </c>
      <c r="E2193" s="35">
        <f t="shared" si="69"/>
        <v>0</v>
      </c>
      <c r="F2193" s="31"/>
      <c r="G2193" s="32"/>
      <c r="H2193" s="22"/>
      <c r="I2193" s="22"/>
      <c r="J2193" s="49"/>
      <c r="K2193" s="50"/>
      <c r="L2193" s="22"/>
      <c r="M2193" s="22"/>
      <c r="N2193" s="49"/>
      <c r="O2193" s="50"/>
      <c r="P2193" s="22"/>
      <c r="Q2193" s="22"/>
      <c r="R2193" s="49"/>
      <c r="S2193" s="50"/>
      <c r="T2193" s="22"/>
      <c r="U2193" s="22"/>
      <c r="V2193" s="49"/>
      <c r="W2193" s="50"/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1651</v>
      </c>
      <c r="B2194" s="40" t="s">
        <v>1234</v>
      </c>
      <c r="C2194" s="41" t="s">
        <v>1235</v>
      </c>
      <c r="D2194" s="25">
        <f t="shared" si="68"/>
        <v>0</v>
      </c>
      <c r="E2194" s="35">
        <f t="shared" si="69"/>
        <v>0</v>
      </c>
      <c r="F2194" s="29"/>
      <c r="G2194" s="30"/>
      <c r="H2194" s="19"/>
      <c r="I2194" s="19"/>
      <c r="J2194" s="47"/>
      <c r="K2194" s="48"/>
      <c r="L2194" s="19"/>
      <c r="M2194" s="19"/>
      <c r="N2194" s="47"/>
      <c r="O2194" s="48"/>
      <c r="P2194" s="22"/>
      <c r="Q2194" s="22"/>
      <c r="R2194" s="47"/>
      <c r="S2194" s="48"/>
      <c r="T2194" s="19"/>
      <c r="U2194" s="19"/>
      <c r="V2194" s="47"/>
      <c r="W2194" s="48"/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1651</v>
      </c>
      <c r="B2195" s="40" t="s">
        <v>1236</v>
      </c>
      <c r="C2195" s="41" t="s">
        <v>1237</v>
      </c>
      <c r="D2195" s="25">
        <f t="shared" si="68"/>
        <v>0</v>
      </c>
      <c r="E2195" s="35">
        <f t="shared" si="69"/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22"/>
      <c r="Q2195" s="22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1651</v>
      </c>
      <c r="B2196" s="40" t="s">
        <v>1238</v>
      </c>
      <c r="C2196" s="41" t="s">
        <v>1239</v>
      </c>
      <c r="D2196" s="25">
        <f t="shared" si="68"/>
        <v>278673.19999999995</v>
      </c>
      <c r="E2196" s="35">
        <f t="shared" si="69"/>
        <v>0</v>
      </c>
      <c r="F2196" s="29">
        <v>50478.400000000001</v>
      </c>
      <c r="G2196" s="30">
        <v>0</v>
      </c>
      <c r="H2196" s="19">
        <v>45006.400000000001</v>
      </c>
      <c r="I2196" s="19">
        <v>0</v>
      </c>
      <c r="J2196" s="47">
        <v>33030</v>
      </c>
      <c r="K2196" s="48">
        <v>0</v>
      </c>
      <c r="L2196" s="19">
        <v>33346.699999999997</v>
      </c>
      <c r="M2196" s="19">
        <v>0</v>
      </c>
      <c r="N2196" s="47">
        <v>38225.800000000003</v>
      </c>
      <c r="O2196" s="48">
        <v>0</v>
      </c>
      <c r="P2196" s="19">
        <v>78585.899999999994</v>
      </c>
      <c r="Q2196" s="19">
        <v>0</v>
      </c>
      <c r="R2196" s="47"/>
      <c r="S2196" s="48"/>
      <c r="T2196" s="19"/>
      <c r="U2196" s="19"/>
      <c r="V2196" s="47"/>
      <c r="W2196" s="48"/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1651</v>
      </c>
      <c r="B2197" s="40" t="s">
        <v>1240</v>
      </c>
      <c r="C2197" s="41" t="s">
        <v>1241</v>
      </c>
      <c r="D2197" s="25">
        <f t="shared" si="68"/>
        <v>0</v>
      </c>
      <c r="E2197" s="35">
        <f t="shared" si="69"/>
        <v>0</v>
      </c>
      <c r="F2197" s="29"/>
      <c r="G2197" s="30"/>
      <c r="H2197" s="19"/>
      <c r="I2197" s="19"/>
      <c r="J2197" s="47"/>
      <c r="K2197" s="48"/>
      <c r="L2197" s="19"/>
      <c r="M2197" s="19"/>
      <c r="N2197" s="47"/>
      <c r="O2197" s="48"/>
      <c r="P2197" s="22"/>
      <c r="Q2197" s="22"/>
      <c r="R2197" s="47"/>
      <c r="S2197" s="48"/>
      <c r="T2197" s="19"/>
      <c r="U2197" s="19"/>
      <c r="V2197" s="47"/>
      <c r="W2197" s="48"/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1651</v>
      </c>
      <c r="B2198" s="40" t="s">
        <v>1242</v>
      </c>
      <c r="C2198" s="41" t="s">
        <v>1243</v>
      </c>
      <c r="D2198" s="25">
        <f t="shared" si="68"/>
        <v>0</v>
      </c>
      <c r="E2198" s="35">
        <f t="shared" si="69"/>
        <v>0</v>
      </c>
      <c r="F2198" s="31"/>
      <c r="G2198" s="32"/>
      <c r="H2198" s="22"/>
      <c r="I2198" s="22"/>
      <c r="J2198" s="49"/>
      <c r="K2198" s="50"/>
      <c r="L2198" s="22"/>
      <c r="M2198" s="22"/>
      <c r="N2198" s="49"/>
      <c r="O2198" s="50"/>
      <c r="P2198" s="19"/>
      <c r="Q2198" s="19"/>
      <c r="R2198" s="49"/>
      <c r="S2198" s="50"/>
      <c r="T2198" s="22"/>
      <c r="U2198" s="22"/>
      <c r="V2198" s="49"/>
      <c r="W2198" s="50"/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1651</v>
      </c>
      <c r="B2199" s="40" t="s">
        <v>1244</v>
      </c>
      <c r="C2199" s="41" t="s">
        <v>1245</v>
      </c>
      <c r="D2199" s="25">
        <f t="shared" si="68"/>
        <v>0</v>
      </c>
      <c r="E2199" s="35">
        <f t="shared" si="69"/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19"/>
      <c r="Q2199" s="19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1651</v>
      </c>
      <c r="B2200" s="40" t="s">
        <v>1246</v>
      </c>
      <c r="C2200" s="41" t="s">
        <v>1247</v>
      </c>
      <c r="D2200" s="25">
        <f t="shared" si="68"/>
        <v>0</v>
      </c>
      <c r="E2200" s="35">
        <f t="shared" si="69"/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1651</v>
      </c>
      <c r="B2201" s="40" t="s">
        <v>1248</v>
      </c>
      <c r="C2201" s="41" t="s">
        <v>1249</v>
      </c>
      <c r="D2201" s="25">
        <f t="shared" si="68"/>
        <v>0</v>
      </c>
      <c r="E2201" s="35">
        <f t="shared" si="69"/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1651</v>
      </c>
      <c r="B2202" s="40" t="s">
        <v>1250</v>
      </c>
      <c r="C2202" s="41" t="s">
        <v>1251</v>
      </c>
      <c r="D2202" s="25">
        <f t="shared" si="68"/>
        <v>72864</v>
      </c>
      <c r="E2202" s="35">
        <f t="shared" si="69"/>
        <v>0</v>
      </c>
      <c r="F2202" s="29">
        <v>22840</v>
      </c>
      <c r="G2202" s="30">
        <v>0</v>
      </c>
      <c r="H2202" s="19">
        <v>9972</v>
      </c>
      <c r="I2202" s="19">
        <v>0</v>
      </c>
      <c r="J2202" s="47">
        <v>5832</v>
      </c>
      <c r="K2202" s="48">
        <v>0</v>
      </c>
      <c r="L2202" s="19">
        <v>9912</v>
      </c>
      <c r="M2202" s="19">
        <v>0</v>
      </c>
      <c r="N2202" s="47">
        <v>15932</v>
      </c>
      <c r="O2202" s="48">
        <v>0</v>
      </c>
      <c r="P2202" s="22">
        <v>8376</v>
      </c>
      <c r="Q2202" s="22">
        <v>0</v>
      </c>
      <c r="R2202" s="47"/>
      <c r="S2202" s="48"/>
      <c r="T2202" s="19"/>
      <c r="U2202" s="19"/>
      <c r="V2202" s="47"/>
      <c r="W2202" s="48"/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1651</v>
      </c>
      <c r="B2203" s="40" t="s">
        <v>1252</v>
      </c>
      <c r="C2203" s="41" t="s">
        <v>1253</v>
      </c>
      <c r="D2203" s="25">
        <f t="shared" si="68"/>
        <v>0</v>
      </c>
      <c r="E2203" s="35">
        <f t="shared" si="69"/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22"/>
      <c r="Q2203" s="22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1651</v>
      </c>
      <c r="B2204" s="40" t="s">
        <v>1254</v>
      </c>
      <c r="C2204" s="41" t="s">
        <v>1255</v>
      </c>
      <c r="D2204" s="25">
        <f t="shared" si="68"/>
        <v>379969.14</v>
      </c>
      <c r="E2204" s="35">
        <f t="shared" si="69"/>
        <v>0</v>
      </c>
      <c r="F2204" s="29">
        <v>115350</v>
      </c>
      <c r="G2204" s="30">
        <v>0</v>
      </c>
      <c r="H2204" s="19">
        <v>116230</v>
      </c>
      <c r="I2204" s="19">
        <v>0</v>
      </c>
      <c r="J2204" s="47">
        <v>7900</v>
      </c>
      <c r="K2204" s="48">
        <v>0</v>
      </c>
      <c r="L2204" s="19">
        <v>56639.14</v>
      </c>
      <c r="M2204" s="19">
        <v>0</v>
      </c>
      <c r="N2204" s="47">
        <v>8900</v>
      </c>
      <c r="O2204" s="48">
        <v>0</v>
      </c>
      <c r="P2204" s="19">
        <v>74950</v>
      </c>
      <c r="Q2204" s="19">
        <v>0</v>
      </c>
      <c r="R2204" s="47"/>
      <c r="S2204" s="48"/>
      <c r="T2204" s="19"/>
      <c r="U2204" s="19"/>
      <c r="V2204" s="47"/>
      <c r="W2204" s="48"/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1651</v>
      </c>
      <c r="B2205" s="40" t="s">
        <v>1256</v>
      </c>
      <c r="C2205" s="41" t="s">
        <v>1257</v>
      </c>
      <c r="D2205" s="25">
        <f t="shared" si="68"/>
        <v>446853.9</v>
      </c>
      <c r="E2205" s="35">
        <f t="shared" si="69"/>
        <v>0</v>
      </c>
      <c r="F2205" s="29">
        <v>151880.29999999999</v>
      </c>
      <c r="G2205" s="30">
        <v>0</v>
      </c>
      <c r="H2205" s="19">
        <v>26052.7</v>
      </c>
      <c r="I2205" s="19">
        <v>0</v>
      </c>
      <c r="J2205" s="47">
        <v>104943.7</v>
      </c>
      <c r="K2205" s="48">
        <v>0</v>
      </c>
      <c r="L2205" s="19">
        <v>60135.4</v>
      </c>
      <c r="M2205" s="19">
        <v>0</v>
      </c>
      <c r="N2205" s="47">
        <v>69409.8</v>
      </c>
      <c r="O2205" s="48">
        <v>0</v>
      </c>
      <c r="P2205" s="19">
        <v>34432</v>
      </c>
      <c r="Q2205" s="19">
        <v>0</v>
      </c>
      <c r="R2205" s="47"/>
      <c r="S2205" s="48"/>
      <c r="T2205" s="19"/>
      <c r="U2205" s="19"/>
      <c r="V2205" s="47"/>
      <c r="W2205" s="48"/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1651</v>
      </c>
      <c r="B2206" s="40" t="s">
        <v>1258</v>
      </c>
      <c r="C2206" s="41" t="s">
        <v>1259</v>
      </c>
      <c r="D2206" s="25">
        <f t="shared" si="68"/>
        <v>79700</v>
      </c>
      <c r="E2206" s="35">
        <f t="shared" si="69"/>
        <v>0</v>
      </c>
      <c r="F2206" s="31"/>
      <c r="G2206" s="32"/>
      <c r="H2206" s="22"/>
      <c r="I2206" s="22"/>
      <c r="J2206" s="49"/>
      <c r="K2206" s="50"/>
      <c r="L2206" s="22"/>
      <c r="M2206" s="22"/>
      <c r="N2206" s="49">
        <v>15400</v>
      </c>
      <c r="O2206" s="50">
        <v>0</v>
      </c>
      <c r="P2206" s="19">
        <v>64300</v>
      </c>
      <c r="Q2206" s="19">
        <v>0</v>
      </c>
      <c r="R2206" s="49"/>
      <c r="S2206" s="50"/>
      <c r="T2206" s="22"/>
      <c r="U2206" s="22"/>
      <c r="V2206" s="49"/>
      <c r="W2206" s="50"/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1651</v>
      </c>
      <c r="B2207" s="40" t="s">
        <v>1260</v>
      </c>
      <c r="C2207" s="41" t="s">
        <v>1261</v>
      </c>
      <c r="D2207" s="25">
        <f t="shared" si="68"/>
        <v>0</v>
      </c>
      <c r="E2207" s="35">
        <f t="shared" si="69"/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19"/>
      <c r="Q2207" s="19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1651</v>
      </c>
      <c r="B2208" s="40" t="s">
        <v>1262</v>
      </c>
      <c r="C2208" s="41" t="s">
        <v>1263</v>
      </c>
      <c r="D2208" s="25">
        <f t="shared" si="68"/>
        <v>17</v>
      </c>
      <c r="E2208" s="35">
        <f t="shared" si="69"/>
        <v>0</v>
      </c>
      <c r="F2208" s="31"/>
      <c r="G2208" s="32"/>
      <c r="H2208" s="22"/>
      <c r="I2208" s="22"/>
      <c r="J2208" s="49">
        <v>11</v>
      </c>
      <c r="K2208" s="50">
        <v>0</v>
      </c>
      <c r="L2208" s="22">
        <v>0</v>
      </c>
      <c r="M2208" s="22">
        <v>0</v>
      </c>
      <c r="N2208" s="49">
        <v>0</v>
      </c>
      <c r="O2208" s="50">
        <v>0</v>
      </c>
      <c r="P2208" s="22">
        <v>6</v>
      </c>
      <c r="Q2208" s="22">
        <v>0</v>
      </c>
      <c r="R2208" s="49"/>
      <c r="S2208" s="50"/>
      <c r="T2208" s="22"/>
      <c r="U2208" s="22"/>
      <c r="V2208" s="49"/>
      <c r="W2208" s="50"/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1651</v>
      </c>
      <c r="B2209" s="40" t="s">
        <v>1264</v>
      </c>
      <c r="C2209" s="41" t="s">
        <v>1265</v>
      </c>
      <c r="D2209" s="25">
        <f t="shared" si="68"/>
        <v>968947.96</v>
      </c>
      <c r="E2209" s="35">
        <f t="shared" si="69"/>
        <v>0</v>
      </c>
      <c r="F2209" s="29"/>
      <c r="G2209" s="30"/>
      <c r="H2209" s="19">
        <v>200460.44</v>
      </c>
      <c r="I2209" s="19">
        <v>0</v>
      </c>
      <c r="J2209" s="47">
        <v>149907.59</v>
      </c>
      <c r="K2209" s="48">
        <v>0</v>
      </c>
      <c r="L2209" s="19">
        <v>283637.21999999997</v>
      </c>
      <c r="M2209" s="19">
        <v>0</v>
      </c>
      <c r="N2209" s="47">
        <v>141419.59</v>
      </c>
      <c r="O2209" s="48">
        <v>0</v>
      </c>
      <c r="P2209" s="22">
        <v>193523.12</v>
      </c>
      <c r="Q2209" s="22">
        <v>0</v>
      </c>
      <c r="R2209" s="47"/>
      <c r="S2209" s="48"/>
      <c r="T2209" s="19"/>
      <c r="U2209" s="19"/>
      <c r="V2209" s="47"/>
      <c r="W2209" s="48"/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1651</v>
      </c>
      <c r="B2210" s="40" t="s">
        <v>1266</v>
      </c>
      <c r="C2210" s="41" t="s">
        <v>1267</v>
      </c>
      <c r="D2210" s="25">
        <f t="shared" si="68"/>
        <v>3210</v>
      </c>
      <c r="E2210" s="35">
        <f t="shared" si="69"/>
        <v>0</v>
      </c>
      <c r="F2210" s="29">
        <v>1605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0</v>
      </c>
      <c r="M2210" s="19">
        <v>0</v>
      </c>
      <c r="N2210" s="47">
        <v>0</v>
      </c>
      <c r="O2210" s="48">
        <v>0</v>
      </c>
      <c r="P2210" s="22">
        <v>535</v>
      </c>
      <c r="Q2210" s="22">
        <v>0</v>
      </c>
      <c r="R2210" s="47"/>
      <c r="S2210" s="48"/>
      <c r="T2210" s="19"/>
      <c r="U2210" s="19"/>
      <c r="V2210" s="47"/>
      <c r="W2210" s="48"/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1651</v>
      </c>
      <c r="B2211" s="40" t="s">
        <v>1268</v>
      </c>
      <c r="C2211" s="41" t="s">
        <v>1269</v>
      </c>
      <c r="D2211" s="25">
        <f t="shared" si="68"/>
        <v>21171.02</v>
      </c>
      <c r="E2211" s="35">
        <f t="shared" si="69"/>
        <v>0</v>
      </c>
      <c r="F2211" s="29">
        <v>3230.33</v>
      </c>
      <c r="G2211" s="30">
        <v>0</v>
      </c>
      <c r="H2211" s="19">
        <v>3146.87</v>
      </c>
      <c r="I2211" s="19">
        <v>0</v>
      </c>
      <c r="J2211" s="47">
        <v>6733.51</v>
      </c>
      <c r="K2211" s="48">
        <v>0</v>
      </c>
      <c r="L2211" s="19">
        <v>2992.79</v>
      </c>
      <c r="M2211" s="19">
        <v>0</v>
      </c>
      <c r="N2211" s="47">
        <v>2427.83</v>
      </c>
      <c r="O2211" s="48">
        <v>0</v>
      </c>
      <c r="P2211" s="19">
        <v>2639.69</v>
      </c>
      <c r="Q2211" s="19">
        <v>0</v>
      </c>
      <c r="R2211" s="47"/>
      <c r="S2211" s="48"/>
      <c r="T2211" s="19"/>
      <c r="U2211" s="19"/>
      <c r="V2211" s="47"/>
      <c r="W2211" s="48"/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1651</v>
      </c>
      <c r="B2212" s="40" t="s">
        <v>1270</v>
      </c>
      <c r="C2212" s="41" t="s">
        <v>1271</v>
      </c>
      <c r="D2212" s="25">
        <f t="shared" si="68"/>
        <v>65023.899999999994</v>
      </c>
      <c r="E2212" s="35">
        <f t="shared" si="69"/>
        <v>0</v>
      </c>
      <c r="F2212" s="29">
        <v>12080.3</v>
      </c>
      <c r="G2212" s="30">
        <v>0</v>
      </c>
      <c r="H2212" s="19">
        <v>12080.3</v>
      </c>
      <c r="I2212" s="19">
        <v>0</v>
      </c>
      <c r="J2212" s="47">
        <v>12080.3</v>
      </c>
      <c r="K2212" s="48">
        <v>0</v>
      </c>
      <c r="L2212" s="19">
        <v>8346</v>
      </c>
      <c r="M2212" s="19">
        <v>0</v>
      </c>
      <c r="N2212" s="47">
        <v>12091</v>
      </c>
      <c r="O2212" s="48">
        <v>0</v>
      </c>
      <c r="P2212" s="19">
        <v>8346</v>
      </c>
      <c r="Q2212" s="19">
        <v>0</v>
      </c>
      <c r="R2212" s="47"/>
      <c r="S2212" s="48"/>
      <c r="T2212" s="19"/>
      <c r="U2212" s="19"/>
      <c r="V2212" s="47"/>
      <c r="W2212" s="48"/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1651</v>
      </c>
      <c r="B2213" s="40" t="s">
        <v>1272</v>
      </c>
      <c r="C2213" s="41" t="s">
        <v>1273</v>
      </c>
      <c r="D2213" s="25">
        <f t="shared" si="68"/>
        <v>7752</v>
      </c>
      <c r="E2213" s="35">
        <f t="shared" si="69"/>
        <v>0</v>
      </c>
      <c r="F2213" s="29">
        <v>1151</v>
      </c>
      <c r="G2213" s="30">
        <v>0</v>
      </c>
      <c r="H2213" s="19">
        <v>1805</v>
      </c>
      <c r="I2213" s="19">
        <v>0</v>
      </c>
      <c r="J2213" s="47">
        <v>1270</v>
      </c>
      <c r="K2213" s="48">
        <v>0</v>
      </c>
      <c r="L2213" s="19">
        <v>1370</v>
      </c>
      <c r="M2213" s="19">
        <v>0</v>
      </c>
      <c r="N2213" s="47">
        <v>1259</v>
      </c>
      <c r="O2213" s="48">
        <v>0</v>
      </c>
      <c r="P2213" s="19">
        <v>897</v>
      </c>
      <c r="Q2213" s="19">
        <v>0</v>
      </c>
      <c r="R2213" s="47"/>
      <c r="S2213" s="48"/>
      <c r="T2213" s="19"/>
      <c r="U2213" s="19"/>
      <c r="V2213" s="47"/>
      <c r="W2213" s="48"/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1651</v>
      </c>
      <c r="B2214" s="40" t="s">
        <v>1274</v>
      </c>
      <c r="C2214" s="41" t="s">
        <v>1275</v>
      </c>
      <c r="D2214" s="25">
        <f t="shared" si="68"/>
        <v>0</v>
      </c>
      <c r="E2214" s="35">
        <f t="shared" si="69"/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1651</v>
      </c>
      <c r="B2215" s="40" t="s">
        <v>1276</v>
      </c>
      <c r="C2215" s="41" t="s">
        <v>1277</v>
      </c>
      <c r="D2215" s="25">
        <f t="shared" si="68"/>
        <v>0</v>
      </c>
      <c r="E2215" s="35">
        <f t="shared" si="69"/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19"/>
      <c r="Q2215" s="19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1651</v>
      </c>
      <c r="B2216" s="40" t="s">
        <v>1278</v>
      </c>
      <c r="C2216" s="41" t="s">
        <v>1279</v>
      </c>
      <c r="D2216" s="25">
        <f t="shared" si="68"/>
        <v>3345093.37</v>
      </c>
      <c r="E2216" s="35">
        <f t="shared" si="69"/>
        <v>0</v>
      </c>
      <c r="F2216" s="29">
        <v>477335.12</v>
      </c>
      <c r="G2216" s="30">
        <v>0</v>
      </c>
      <c r="H2216" s="19">
        <v>504990.13</v>
      </c>
      <c r="I2216" s="19">
        <v>0</v>
      </c>
      <c r="J2216" s="47">
        <v>436057.82</v>
      </c>
      <c r="K2216" s="48">
        <v>0</v>
      </c>
      <c r="L2216" s="19">
        <v>637030.01</v>
      </c>
      <c r="M2216" s="19">
        <v>0</v>
      </c>
      <c r="N2216" s="47">
        <v>492387.04</v>
      </c>
      <c r="O2216" s="48">
        <v>0</v>
      </c>
      <c r="P2216" s="22">
        <v>797293.25</v>
      </c>
      <c r="Q2216" s="22">
        <v>0</v>
      </c>
      <c r="R2216" s="47"/>
      <c r="S2216" s="48"/>
      <c r="T2216" s="19"/>
      <c r="U2216" s="19"/>
      <c r="V2216" s="47"/>
      <c r="W2216" s="48"/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1651</v>
      </c>
      <c r="B2217" s="40" t="s">
        <v>1280</v>
      </c>
      <c r="C2217" s="41" t="s">
        <v>1281</v>
      </c>
      <c r="D2217" s="25">
        <f t="shared" si="68"/>
        <v>0</v>
      </c>
      <c r="E2217" s="35">
        <f t="shared" si="69"/>
        <v>0</v>
      </c>
      <c r="F2217" s="31"/>
      <c r="G2217" s="32"/>
      <c r="H2217" s="22"/>
      <c r="I2217" s="22"/>
      <c r="J2217" s="49"/>
      <c r="K2217" s="50"/>
      <c r="L2217" s="22"/>
      <c r="M2217" s="22"/>
      <c r="N2217" s="49"/>
      <c r="O2217" s="50"/>
      <c r="P2217" s="19"/>
      <c r="Q2217" s="19"/>
      <c r="R2217" s="49"/>
      <c r="S2217" s="50"/>
      <c r="T2217" s="22"/>
      <c r="U2217" s="22"/>
      <c r="V2217" s="49"/>
      <c r="W2217" s="50"/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1651</v>
      </c>
      <c r="B2218" s="40" t="s">
        <v>1282</v>
      </c>
      <c r="C2218" s="41" t="s">
        <v>1283</v>
      </c>
      <c r="D2218" s="25">
        <f t="shared" si="68"/>
        <v>1087297.3599999999</v>
      </c>
      <c r="E2218" s="35">
        <f t="shared" si="69"/>
        <v>0</v>
      </c>
      <c r="F2218" s="29">
        <v>137283.23000000001</v>
      </c>
      <c r="G2218" s="30">
        <v>0</v>
      </c>
      <c r="H2218" s="19">
        <v>137954.10999999999</v>
      </c>
      <c r="I2218" s="19">
        <v>0</v>
      </c>
      <c r="J2218" s="47">
        <v>213141.34</v>
      </c>
      <c r="K2218" s="48">
        <v>0</v>
      </c>
      <c r="L2218" s="19">
        <v>155798.28</v>
      </c>
      <c r="M2218" s="19">
        <v>0</v>
      </c>
      <c r="N2218" s="47">
        <v>119915.5</v>
      </c>
      <c r="O2218" s="48">
        <v>0</v>
      </c>
      <c r="P2218" s="19">
        <v>323204.90000000002</v>
      </c>
      <c r="Q2218" s="19">
        <v>0</v>
      </c>
      <c r="R2218" s="47"/>
      <c r="S2218" s="48"/>
      <c r="T2218" s="19"/>
      <c r="U2218" s="19"/>
      <c r="V2218" s="47"/>
      <c r="W2218" s="48"/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1651</v>
      </c>
      <c r="B2219" s="40" t="s">
        <v>1284</v>
      </c>
      <c r="C2219" s="41" t="s">
        <v>1285</v>
      </c>
      <c r="D2219" s="25">
        <f t="shared" si="68"/>
        <v>1853287.21</v>
      </c>
      <c r="E2219" s="35">
        <f t="shared" si="69"/>
        <v>0</v>
      </c>
      <c r="F2219" s="29">
        <v>357145</v>
      </c>
      <c r="G2219" s="30">
        <v>0</v>
      </c>
      <c r="H2219" s="19">
        <v>253190.21</v>
      </c>
      <c r="I2219" s="19">
        <v>0</v>
      </c>
      <c r="J2219" s="47">
        <v>393227</v>
      </c>
      <c r="K2219" s="48">
        <v>0</v>
      </c>
      <c r="L2219" s="19">
        <v>390820</v>
      </c>
      <c r="M2219" s="19">
        <v>0</v>
      </c>
      <c r="N2219" s="47">
        <v>219540</v>
      </c>
      <c r="O2219" s="48">
        <v>0</v>
      </c>
      <c r="P2219" s="22">
        <v>239365</v>
      </c>
      <c r="Q2219" s="22">
        <v>0</v>
      </c>
      <c r="R2219" s="47"/>
      <c r="S2219" s="48"/>
      <c r="T2219" s="19"/>
      <c r="U2219" s="19"/>
      <c r="V2219" s="47"/>
      <c r="W2219" s="48"/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1651</v>
      </c>
      <c r="B2220" s="40" t="s">
        <v>1286</v>
      </c>
      <c r="C2220" s="41" t="s">
        <v>1287</v>
      </c>
      <c r="D2220" s="25">
        <f t="shared" si="68"/>
        <v>306918</v>
      </c>
      <c r="E2220" s="35">
        <f t="shared" si="69"/>
        <v>0</v>
      </c>
      <c r="F2220" s="29">
        <v>74125</v>
      </c>
      <c r="G2220" s="30">
        <v>0</v>
      </c>
      <c r="H2220" s="19">
        <v>45177</v>
      </c>
      <c r="I2220" s="19">
        <v>0</v>
      </c>
      <c r="J2220" s="47">
        <v>39366</v>
      </c>
      <c r="K2220" s="48">
        <v>0</v>
      </c>
      <c r="L2220" s="19">
        <v>54999</v>
      </c>
      <c r="M2220" s="19">
        <v>0</v>
      </c>
      <c r="N2220" s="47">
        <v>41016</v>
      </c>
      <c r="O2220" s="48">
        <v>0</v>
      </c>
      <c r="P2220" s="19">
        <v>52235</v>
      </c>
      <c r="Q2220" s="19">
        <v>0</v>
      </c>
      <c r="R2220" s="47"/>
      <c r="S2220" s="48"/>
      <c r="T2220" s="19"/>
      <c r="U2220" s="19"/>
      <c r="V2220" s="47"/>
      <c r="W2220" s="48"/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1651</v>
      </c>
      <c r="B2221" s="40" t="s">
        <v>1288</v>
      </c>
      <c r="C2221" s="41" t="s">
        <v>1289</v>
      </c>
      <c r="D2221" s="25">
        <f t="shared" si="68"/>
        <v>3000</v>
      </c>
      <c r="E2221" s="35">
        <f t="shared" si="69"/>
        <v>0</v>
      </c>
      <c r="F2221" s="31"/>
      <c r="G2221" s="32"/>
      <c r="H2221" s="22"/>
      <c r="I2221" s="22"/>
      <c r="J2221" s="49"/>
      <c r="K2221" s="50"/>
      <c r="L2221" s="22"/>
      <c r="M2221" s="22"/>
      <c r="N2221" s="49">
        <v>3000</v>
      </c>
      <c r="O2221" s="50">
        <v>0</v>
      </c>
      <c r="P2221" s="19">
        <v>0</v>
      </c>
      <c r="Q2221" s="19">
        <v>0</v>
      </c>
      <c r="R2221" s="49"/>
      <c r="S2221" s="50"/>
      <c r="T2221" s="22"/>
      <c r="U2221" s="22"/>
      <c r="V2221" s="49"/>
      <c r="W2221" s="50"/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1651</v>
      </c>
      <c r="B2222" s="40" t="s">
        <v>1290</v>
      </c>
      <c r="C2222" s="41" t="s">
        <v>1291</v>
      </c>
      <c r="D2222" s="25">
        <f t="shared" si="68"/>
        <v>280702.87</v>
      </c>
      <c r="E2222" s="35">
        <f t="shared" si="69"/>
        <v>0</v>
      </c>
      <c r="F2222" s="29">
        <v>47729.85</v>
      </c>
      <c r="G2222" s="30">
        <v>0</v>
      </c>
      <c r="H2222" s="19">
        <v>47189.64</v>
      </c>
      <c r="I2222" s="19">
        <v>0</v>
      </c>
      <c r="J2222" s="47">
        <v>34770.1</v>
      </c>
      <c r="K2222" s="48">
        <v>0</v>
      </c>
      <c r="L2222" s="19">
        <v>65977.72</v>
      </c>
      <c r="M2222" s="19">
        <v>0</v>
      </c>
      <c r="N2222" s="47">
        <v>69292.92</v>
      </c>
      <c r="O2222" s="48">
        <v>0</v>
      </c>
      <c r="P2222" s="19">
        <v>15742.64</v>
      </c>
      <c r="Q2222" s="19">
        <v>0</v>
      </c>
      <c r="R2222" s="47"/>
      <c r="S2222" s="48"/>
      <c r="T2222" s="19"/>
      <c r="U2222" s="19"/>
      <c r="V2222" s="47"/>
      <c r="W2222" s="48"/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1651</v>
      </c>
      <c r="B2223" s="40" t="s">
        <v>1292</v>
      </c>
      <c r="C2223" s="41" t="s">
        <v>1293</v>
      </c>
      <c r="D2223" s="25">
        <f t="shared" si="68"/>
        <v>850</v>
      </c>
      <c r="E2223" s="35">
        <f t="shared" si="69"/>
        <v>0</v>
      </c>
      <c r="F2223" s="31"/>
      <c r="G2223" s="32"/>
      <c r="H2223" s="22"/>
      <c r="I2223" s="22"/>
      <c r="J2223" s="49"/>
      <c r="K2223" s="50"/>
      <c r="L2223" s="22">
        <v>850</v>
      </c>
      <c r="M2223" s="22">
        <v>0</v>
      </c>
      <c r="N2223" s="49">
        <v>0</v>
      </c>
      <c r="O2223" s="50">
        <v>0</v>
      </c>
      <c r="P2223" s="22">
        <v>0</v>
      </c>
      <c r="Q2223" s="22">
        <v>0</v>
      </c>
      <c r="R2223" s="49"/>
      <c r="S2223" s="50"/>
      <c r="T2223" s="22"/>
      <c r="U2223" s="22"/>
      <c r="V2223" s="49"/>
      <c r="W2223" s="50"/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1651</v>
      </c>
      <c r="B2224" s="40" t="s">
        <v>1294</v>
      </c>
      <c r="C2224" s="41" t="s">
        <v>1295</v>
      </c>
      <c r="D2224" s="25">
        <f t="shared" si="68"/>
        <v>176533</v>
      </c>
      <c r="E2224" s="35">
        <f t="shared" si="69"/>
        <v>0</v>
      </c>
      <c r="F2224" s="29">
        <v>3900</v>
      </c>
      <c r="G2224" s="30">
        <v>0</v>
      </c>
      <c r="H2224" s="19">
        <v>7700</v>
      </c>
      <c r="I2224" s="19">
        <v>0</v>
      </c>
      <c r="J2224" s="47">
        <v>16600</v>
      </c>
      <c r="K2224" s="48">
        <v>0</v>
      </c>
      <c r="L2224" s="19">
        <v>91740</v>
      </c>
      <c r="M2224" s="19">
        <v>0</v>
      </c>
      <c r="N2224" s="47">
        <v>37590</v>
      </c>
      <c r="O2224" s="48">
        <v>0</v>
      </c>
      <c r="P2224" s="19">
        <v>19003</v>
      </c>
      <c r="Q2224" s="19">
        <v>0</v>
      </c>
      <c r="R2224" s="47"/>
      <c r="S2224" s="48"/>
      <c r="T2224" s="19"/>
      <c r="U2224" s="19"/>
      <c r="V2224" s="47"/>
      <c r="W2224" s="48"/>
      <c r="X2224" s="19"/>
      <c r="Y2224" s="19"/>
      <c r="Z2224" s="47"/>
      <c r="AA2224" s="48"/>
      <c r="AB2224" s="19"/>
      <c r="AC2224" s="19"/>
      <c r="AD2224" s="54"/>
      <c r="AE2224" s="24"/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1651</v>
      </c>
      <c r="B2225" s="40" t="s">
        <v>1296</v>
      </c>
      <c r="C2225" s="41" t="s">
        <v>1297</v>
      </c>
      <c r="D2225" s="25">
        <f t="shared" si="68"/>
        <v>0</v>
      </c>
      <c r="E2225" s="35">
        <f t="shared" si="69"/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22"/>
      <c r="Q2225" s="22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1651</v>
      </c>
      <c r="B2226" s="40" t="s">
        <v>1298</v>
      </c>
      <c r="C2226" s="41" t="s">
        <v>1299</v>
      </c>
      <c r="D2226" s="25">
        <f t="shared" si="68"/>
        <v>0</v>
      </c>
      <c r="E2226" s="35">
        <f t="shared" si="69"/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19"/>
      <c r="Q2226" s="19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1651</v>
      </c>
      <c r="B2227" s="40" t="s">
        <v>1300</v>
      </c>
      <c r="C2227" s="41" t="s">
        <v>1301</v>
      </c>
      <c r="D2227" s="25">
        <f t="shared" si="68"/>
        <v>0</v>
      </c>
      <c r="E2227" s="35">
        <f t="shared" si="69"/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1651</v>
      </c>
      <c r="B2228" s="40" t="s">
        <v>1302</v>
      </c>
      <c r="C2228" s="41" t="s">
        <v>1303</v>
      </c>
      <c r="D2228" s="25">
        <f t="shared" si="68"/>
        <v>0</v>
      </c>
      <c r="E2228" s="35">
        <f t="shared" si="69"/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1651</v>
      </c>
      <c r="B2229" s="40" t="s">
        <v>1304</v>
      </c>
      <c r="C2229" s="41" t="s">
        <v>1305</v>
      </c>
      <c r="D2229" s="25">
        <f t="shared" si="68"/>
        <v>0</v>
      </c>
      <c r="E2229" s="35">
        <f t="shared" si="69"/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1651</v>
      </c>
      <c r="B2230" s="40" t="s">
        <v>1306</v>
      </c>
      <c r="C2230" s="41" t="s">
        <v>1307</v>
      </c>
      <c r="D2230" s="25">
        <f t="shared" si="68"/>
        <v>0</v>
      </c>
      <c r="E2230" s="35">
        <f t="shared" si="69"/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1651</v>
      </c>
      <c r="B2231" s="40" t="s">
        <v>1308</v>
      </c>
      <c r="C2231" s="41" t="s">
        <v>1309</v>
      </c>
      <c r="D2231" s="25">
        <f t="shared" si="68"/>
        <v>0</v>
      </c>
      <c r="E2231" s="35">
        <f t="shared" si="69"/>
        <v>0</v>
      </c>
      <c r="F2231" s="31"/>
      <c r="G2231" s="32"/>
      <c r="H2231" s="22"/>
      <c r="I2231" s="22"/>
      <c r="J2231" s="49"/>
      <c r="K2231" s="50"/>
      <c r="L2231" s="22"/>
      <c r="M2231" s="22"/>
      <c r="N2231" s="49"/>
      <c r="O2231" s="50"/>
      <c r="P2231" s="22"/>
      <c r="Q2231" s="22"/>
      <c r="R2231" s="49"/>
      <c r="S2231" s="50"/>
      <c r="T2231" s="22"/>
      <c r="U2231" s="22"/>
      <c r="V2231" s="49"/>
      <c r="W2231" s="50"/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1651</v>
      </c>
      <c r="B2232" s="40" t="s">
        <v>1310</v>
      </c>
      <c r="C2232" s="41" t="s">
        <v>1311</v>
      </c>
      <c r="D2232" s="25">
        <f t="shared" si="68"/>
        <v>0</v>
      </c>
      <c r="E2232" s="35">
        <f t="shared" si="69"/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1651</v>
      </c>
      <c r="B2233" s="40" t="s">
        <v>1312</v>
      </c>
      <c r="C2233" s="41" t="s">
        <v>1313</v>
      </c>
      <c r="D2233" s="25">
        <f t="shared" si="68"/>
        <v>251405</v>
      </c>
      <c r="E2233" s="35">
        <f t="shared" si="69"/>
        <v>0</v>
      </c>
      <c r="F2233" s="29">
        <v>155455</v>
      </c>
      <c r="G2233" s="30">
        <v>0</v>
      </c>
      <c r="H2233" s="19">
        <v>10800</v>
      </c>
      <c r="I2233" s="19">
        <v>0</v>
      </c>
      <c r="J2233" s="47">
        <v>14850</v>
      </c>
      <c r="K2233" s="48">
        <v>0</v>
      </c>
      <c r="L2233" s="19">
        <v>25600</v>
      </c>
      <c r="M2233" s="19">
        <v>0</v>
      </c>
      <c r="N2233" s="47">
        <v>44700</v>
      </c>
      <c r="O2233" s="48">
        <v>0</v>
      </c>
      <c r="P2233" s="22">
        <v>0</v>
      </c>
      <c r="Q2233" s="22">
        <v>0</v>
      </c>
      <c r="R2233" s="47"/>
      <c r="S2233" s="48"/>
      <c r="T2233" s="19"/>
      <c r="U2233" s="19"/>
      <c r="V2233" s="47"/>
      <c r="W2233" s="48"/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1651</v>
      </c>
      <c r="B2234" s="40" t="s">
        <v>1314</v>
      </c>
      <c r="C2234" s="41" t="s">
        <v>1315</v>
      </c>
      <c r="D2234" s="25">
        <f t="shared" si="68"/>
        <v>0</v>
      </c>
      <c r="E2234" s="35">
        <f t="shared" si="69"/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22"/>
      <c r="Q2234" s="22"/>
      <c r="R2234" s="49"/>
      <c r="S2234" s="50"/>
      <c r="T2234" s="22"/>
      <c r="U2234" s="22"/>
      <c r="V2234" s="49"/>
      <c r="W2234" s="50"/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1651</v>
      </c>
      <c r="B2235" s="40" t="s">
        <v>1316</v>
      </c>
      <c r="C2235" s="41" t="s">
        <v>1317</v>
      </c>
      <c r="D2235" s="25">
        <f t="shared" si="68"/>
        <v>0</v>
      </c>
      <c r="E2235" s="35">
        <f t="shared" si="69"/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19"/>
      <c r="Q2235" s="19"/>
      <c r="R2235" s="49"/>
      <c r="S2235" s="50"/>
      <c r="T2235" s="22"/>
      <c r="U2235" s="22"/>
      <c r="V2235" s="49"/>
      <c r="W2235" s="50"/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1651</v>
      </c>
      <c r="B2236" s="40" t="s">
        <v>1318</v>
      </c>
      <c r="C2236" s="41" t="s">
        <v>1319</v>
      </c>
      <c r="D2236" s="25">
        <f t="shared" si="68"/>
        <v>621613</v>
      </c>
      <c r="E2236" s="35">
        <f t="shared" si="69"/>
        <v>0</v>
      </c>
      <c r="F2236" s="29">
        <v>23650</v>
      </c>
      <c r="G2236" s="30">
        <v>0</v>
      </c>
      <c r="H2236" s="19">
        <v>405488</v>
      </c>
      <c r="I2236" s="19">
        <v>0</v>
      </c>
      <c r="J2236" s="47">
        <v>83950</v>
      </c>
      <c r="K2236" s="48">
        <v>0</v>
      </c>
      <c r="L2236" s="19">
        <v>0</v>
      </c>
      <c r="M2236" s="19">
        <v>0</v>
      </c>
      <c r="N2236" s="47">
        <v>86650</v>
      </c>
      <c r="O2236" s="48">
        <v>0</v>
      </c>
      <c r="P2236" s="22">
        <v>21875</v>
      </c>
      <c r="Q2236" s="22">
        <v>0</v>
      </c>
      <c r="R2236" s="47"/>
      <c r="S2236" s="48"/>
      <c r="T2236" s="19"/>
      <c r="U2236" s="19"/>
      <c r="V2236" s="47"/>
      <c r="W2236" s="48"/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1651</v>
      </c>
      <c r="B2237" s="40" t="s">
        <v>1320</v>
      </c>
      <c r="C2237" s="41" t="s">
        <v>1321</v>
      </c>
      <c r="D2237" s="25">
        <f t="shared" si="68"/>
        <v>1814830.8299999998</v>
      </c>
      <c r="E2237" s="35">
        <f t="shared" si="69"/>
        <v>21946</v>
      </c>
      <c r="F2237" s="29">
        <v>351166</v>
      </c>
      <c r="G2237" s="30">
        <v>0</v>
      </c>
      <c r="H2237" s="19">
        <v>28562.5</v>
      </c>
      <c r="I2237" s="19">
        <v>0</v>
      </c>
      <c r="J2237" s="47">
        <v>368176.15</v>
      </c>
      <c r="K2237" s="48">
        <v>0</v>
      </c>
      <c r="L2237" s="19">
        <v>394679</v>
      </c>
      <c r="M2237" s="19">
        <v>880</v>
      </c>
      <c r="N2237" s="47">
        <v>290748</v>
      </c>
      <c r="O2237" s="48">
        <v>19137</v>
      </c>
      <c r="P2237" s="22">
        <v>381499.18</v>
      </c>
      <c r="Q2237" s="22">
        <v>1929</v>
      </c>
      <c r="R2237" s="47"/>
      <c r="S2237" s="48"/>
      <c r="T2237" s="19"/>
      <c r="U2237" s="19"/>
      <c r="V2237" s="47"/>
      <c r="W2237" s="48"/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1651</v>
      </c>
      <c r="B2238" s="40" t="s">
        <v>1322</v>
      </c>
      <c r="C2238" s="41" t="s">
        <v>1323</v>
      </c>
      <c r="D2238" s="25">
        <f t="shared" si="68"/>
        <v>1055248.05</v>
      </c>
      <c r="E2238" s="35">
        <f t="shared" si="69"/>
        <v>0</v>
      </c>
      <c r="F2238" s="31">
        <v>147240</v>
      </c>
      <c r="G2238" s="32">
        <v>0</v>
      </c>
      <c r="H2238" s="22">
        <v>135408</v>
      </c>
      <c r="I2238" s="22">
        <v>0</v>
      </c>
      <c r="J2238" s="49">
        <v>242009.65</v>
      </c>
      <c r="K2238" s="50">
        <v>0</v>
      </c>
      <c r="L2238" s="22">
        <v>203678.5</v>
      </c>
      <c r="M2238" s="22">
        <v>0</v>
      </c>
      <c r="N2238" s="49">
        <v>140595</v>
      </c>
      <c r="O2238" s="50">
        <v>0</v>
      </c>
      <c r="P2238" s="19">
        <v>186316.9</v>
      </c>
      <c r="Q2238" s="19">
        <v>0</v>
      </c>
      <c r="R2238" s="49"/>
      <c r="S2238" s="50"/>
      <c r="T2238" s="22"/>
      <c r="U2238" s="22"/>
      <c r="V2238" s="49"/>
      <c r="W2238" s="50"/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1651</v>
      </c>
      <c r="B2239" s="40" t="s">
        <v>1324</v>
      </c>
      <c r="C2239" s="41" t="s">
        <v>1325</v>
      </c>
      <c r="D2239" s="25">
        <f t="shared" si="68"/>
        <v>0</v>
      </c>
      <c r="E2239" s="35">
        <f t="shared" si="69"/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19"/>
      <c r="Q2239" s="19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1651</v>
      </c>
      <c r="B2240" s="40" t="s">
        <v>1326</v>
      </c>
      <c r="C2240" s="41" t="s">
        <v>1327</v>
      </c>
      <c r="D2240" s="25">
        <f t="shared" si="68"/>
        <v>0</v>
      </c>
      <c r="E2240" s="35">
        <f t="shared" si="69"/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1651</v>
      </c>
      <c r="B2241" s="40" t="s">
        <v>1328</v>
      </c>
      <c r="C2241" s="41" t="s">
        <v>1329</v>
      </c>
      <c r="D2241" s="25">
        <f t="shared" si="68"/>
        <v>0</v>
      </c>
      <c r="E2241" s="35">
        <f t="shared" si="69"/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1651</v>
      </c>
      <c r="B2242" s="40" t="s">
        <v>1330</v>
      </c>
      <c r="C2242" s="41" t="s">
        <v>1331</v>
      </c>
      <c r="D2242" s="25">
        <f t="shared" si="68"/>
        <v>56007</v>
      </c>
      <c r="E2242" s="35">
        <f t="shared" si="69"/>
        <v>300</v>
      </c>
      <c r="F2242" s="31">
        <v>2150</v>
      </c>
      <c r="G2242" s="32">
        <v>0</v>
      </c>
      <c r="H2242" s="22">
        <v>0</v>
      </c>
      <c r="I2242" s="22">
        <v>0</v>
      </c>
      <c r="J2242" s="49">
        <v>20342</v>
      </c>
      <c r="K2242" s="50">
        <v>0</v>
      </c>
      <c r="L2242" s="22">
        <v>0</v>
      </c>
      <c r="M2242" s="22">
        <v>0</v>
      </c>
      <c r="N2242" s="49">
        <v>0</v>
      </c>
      <c r="O2242" s="50">
        <v>0</v>
      </c>
      <c r="P2242" s="22">
        <v>33515</v>
      </c>
      <c r="Q2242" s="22">
        <v>300</v>
      </c>
      <c r="R2242" s="49"/>
      <c r="S2242" s="50"/>
      <c r="T2242" s="22"/>
      <c r="U2242" s="22"/>
      <c r="V2242" s="49"/>
      <c r="W2242" s="50"/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1651</v>
      </c>
      <c r="B2243" s="40" t="s">
        <v>1332</v>
      </c>
      <c r="C2243" s="41" t="s">
        <v>1333</v>
      </c>
      <c r="D2243" s="25">
        <f t="shared" si="68"/>
        <v>2428330</v>
      </c>
      <c r="E2243" s="35">
        <f t="shared" si="69"/>
        <v>89850</v>
      </c>
      <c r="F2243" s="29">
        <v>347600</v>
      </c>
      <c r="G2243" s="30">
        <v>0</v>
      </c>
      <c r="H2243" s="19">
        <v>408530</v>
      </c>
      <c r="I2243" s="19">
        <v>0</v>
      </c>
      <c r="J2243" s="47">
        <v>490280</v>
      </c>
      <c r="K2243" s="48">
        <v>0</v>
      </c>
      <c r="L2243" s="19">
        <v>451120</v>
      </c>
      <c r="M2243" s="19">
        <v>0</v>
      </c>
      <c r="N2243" s="47">
        <v>365400</v>
      </c>
      <c r="O2243" s="48">
        <v>89850</v>
      </c>
      <c r="P2243" s="22">
        <v>365400</v>
      </c>
      <c r="Q2243" s="22">
        <v>0</v>
      </c>
      <c r="R2243" s="47"/>
      <c r="S2243" s="48"/>
      <c r="T2243" s="19"/>
      <c r="U2243" s="19"/>
      <c r="V2243" s="47"/>
      <c r="W2243" s="48"/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1651</v>
      </c>
      <c r="B2244" s="40" t="s">
        <v>1334</v>
      </c>
      <c r="C2244" s="41" t="s">
        <v>1335</v>
      </c>
      <c r="D2244" s="25">
        <f t="shared" ref="D2244:D2307" si="70">F2244+H2244+J2244+L2244+N2244+P2244+R2244+T2244+V2244+X2244+Z2244+AB2244</f>
        <v>516720</v>
      </c>
      <c r="E2244" s="35">
        <f t="shared" ref="E2244:E2307" si="71">G2244+I2244+K2244+M2244+O2244+Q2244+S2244+U2244+W2244+Y2244+AA2244+AC2244</f>
        <v>43470</v>
      </c>
      <c r="F2244" s="29">
        <v>89410</v>
      </c>
      <c r="G2244" s="30">
        <v>0</v>
      </c>
      <c r="H2244" s="19">
        <v>64370</v>
      </c>
      <c r="I2244" s="19">
        <v>7940</v>
      </c>
      <c r="J2244" s="47">
        <v>99920</v>
      </c>
      <c r="K2244" s="48">
        <v>0</v>
      </c>
      <c r="L2244" s="19">
        <v>99020</v>
      </c>
      <c r="M2244" s="19">
        <v>0</v>
      </c>
      <c r="N2244" s="47">
        <v>85110</v>
      </c>
      <c r="O2244" s="48">
        <v>35530</v>
      </c>
      <c r="P2244" s="22">
        <v>78890</v>
      </c>
      <c r="Q2244" s="22">
        <v>0</v>
      </c>
      <c r="R2244" s="47"/>
      <c r="S2244" s="48"/>
      <c r="T2244" s="19"/>
      <c r="U2244" s="19"/>
      <c r="V2244" s="47"/>
      <c r="W2244" s="48"/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1651</v>
      </c>
      <c r="B2245" s="40" t="s">
        <v>1336</v>
      </c>
      <c r="C2245" s="41" t="s">
        <v>1337</v>
      </c>
      <c r="D2245" s="25">
        <f t="shared" si="70"/>
        <v>0</v>
      </c>
      <c r="E2245" s="35">
        <f t="shared" si="71"/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1651</v>
      </c>
      <c r="B2246" s="40" t="s">
        <v>1338</v>
      </c>
      <c r="C2246" s="41" t="s">
        <v>1339</v>
      </c>
      <c r="D2246" s="25">
        <f t="shared" si="70"/>
        <v>0</v>
      </c>
      <c r="E2246" s="35">
        <f t="shared" si="71"/>
        <v>0</v>
      </c>
      <c r="F2246" s="31"/>
      <c r="G2246" s="32"/>
      <c r="H2246" s="22"/>
      <c r="I2246" s="22"/>
      <c r="J2246" s="49"/>
      <c r="K2246" s="50"/>
      <c r="L2246" s="22"/>
      <c r="M2246" s="22"/>
      <c r="N2246" s="49"/>
      <c r="O2246" s="50"/>
      <c r="P2246" s="19"/>
      <c r="Q2246" s="19"/>
      <c r="R2246" s="49"/>
      <c r="S2246" s="50"/>
      <c r="T2246" s="22"/>
      <c r="U2246" s="22"/>
      <c r="V2246" s="49"/>
      <c r="W2246" s="50"/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1651</v>
      </c>
      <c r="B2247" s="40" t="s">
        <v>1340</v>
      </c>
      <c r="C2247" s="41" t="s">
        <v>1341</v>
      </c>
      <c r="D2247" s="25">
        <f t="shared" si="70"/>
        <v>0</v>
      </c>
      <c r="E2247" s="35">
        <f t="shared" si="71"/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1651</v>
      </c>
      <c r="B2248" s="40" t="s">
        <v>1342</v>
      </c>
      <c r="C2248" s="41" t="s">
        <v>1343</v>
      </c>
      <c r="D2248" s="25">
        <f t="shared" si="70"/>
        <v>280000</v>
      </c>
      <c r="E2248" s="35">
        <f t="shared" si="71"/>
        <v>0</v>
      </c>
      <c r="F2248" s="29">
        <v>50000</v>
      </c>
      <c r="G2248" s="30">
        <v>0</v>
      </c>
      <c r="H2248" s="19">
        <v>50000</v>
      </c>
      <c r="I2248" s="19">
        <v>0</v>
      </c>
      <c r="J2248" s="47">
        <v>50000</v>
      </c>
      <c r="K2248" s="48">
        <v>0</v>
      </c>
      <c r="L2248" s="19">
        <v>50000</v>
      </c>
      <c r="M2248" s="19">
        <v>0</v>
      </c>
      <c r="N2248" s="47">
        <v>40000</v>
      </c>
      <c r="O2248" s="48">
        <v>0</v>
      </c>
      <c r="P2248" s="22">
        <v>40000</v>
      </c>
      <c r="Q2248" s="22">
        <v>0</v>
      </c>
      <c r="R2248" s="47"/>
      <c r="S2248" s="48"/>
      <c r="T2248" s="19"/>
      <c r="U2248" s="19"/>
      <c r="V2248" s="47"/>
      <c r="W2248" s="48"/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1651</v>
      </c>
      <c r="B2249" s="40" t="s">
        <v>1344</v>
      </c>
      <c r="C2249" s="41" t="s">
        <v>1345</v>
      </c>
      <c r="D2249" s="25">
        <f t="shared" si="70"/>
        <v>170000</v>
      </c>
      <c r="E2249" s="35">
        <f t="shared" si="71"/>
        <v>0</v>
      </c>
      <c r="F2249" s="29">
        <v>30000</v>
      </c>
      <c r="G2249" s="30">
        <v>0</v>
      </c>
      <c r="H2249" s="19">
        <v>30000</v>
      </c>
      <c r="I2249" s="19">
        <v>0</v>
      </c>
      <c r="J2249" s="47">
        <v>30000</v>
      </c>
      <c r="K2249" s="48">
        <v>0</v>
      </c>
      <c r="L2249" s="19">
        <v>30000</v>
      </c>
      <c r="M2249" s="19">
        <v>0</v>
      </c>
      <c r="N2249" s="47">
        <v>30000</v>
      </c>
      <c r="O2249" s="48">
        <v>0</v>
      </c>
      <c r="P2249" s="22">
        <v>20000</v>
      </c>
      <c r="Q2249" s="22">
        <v>0</v>
      </c>
      <c r="R2249" s="47"/>
      <c r="S2249" s="48"/>
      <c r="T2249" s="19"/>
      <c r="U2249" s="19"/>
      <c r="V2249" s="47"/>
      <c r="W2249" s="48"/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1651</v>
      </c>
      <c r="B2250" s="40" t="s">
        <v>1346</v>
      </c>
      <c r="C2250" s="41" t="s">
        <v>1347</v>
      </c>
      <c r="D2250" s="25">
        <f t="shared" si="70"/>
        <v>0</v>
      </c>
      <c r="E2250" s="35">
        <f t="shared" si="71"/>
        <v>0</v>
      </c>
      <c r="F2250" s="29"/>
      <c r="G2250" s="30"/>
      <c r="H2250" s="19"/>
      <c r="I2250" s="19"/>
      <c r="J2250" s="47"/>
      <c r="K2250" s="48"/>
      <c r="L2250" s="19"/>
      <c r="M2250" s="19"/>
      <c r="N2250" s="47"/>
      <c r="O2250" s="48"/>
      <c r="P2250" s="19"/>
      <c r="Q2250" s="19"/>
      <c r="R2250" s="47"/>
      <c r="S2250" s="48"/>
      <c r="T2250" s="19"/>
      <c r="U2250" s="19"/>
      <c r="V2250" s="47"/>
      <c r="W2250" s="48"/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1651</v>
      </c>
      <c r="B2251" s="40" t="s">
        <v>1348</v>
      </c>
      <c r="C2251" s="41" t="s">
        <v>1349</v>
      </c>
      <c r="D2251" s="25">
        <f t="shared" si="70"/>
        <v>207491</v>
      </c>
      <c r="E2251" s="35">
        <f t="shared" si="71"/>
        <v>6893</v>
      </c>
      <c r="F2251" s="31">
        <v>30972</v>
      </c>
      <c r="G2251" s="32">
        <v>0</v>
      </c>
      <c r="H2251" s="22">
        <v>23441</v>
      </c>
      <c r="I2251" s="22">
        <v>6893</v>
      </c>
      <c r="J2251" s="49">
        <v>31450</v>
      </c>
      <c r="K2251" s="50">
        <v>0</v>
      </c>
      <c r="L2251" s="22">
        <v>31450</v>
      </c>
      <c r="M2251" s="22">
        <v>0</v>
      </c>
      <c r="N2251" s="49">
        <v>46341</v>
      </c>
      <c r="O2251" s="50">
        <v>0</v>
      </c>
      <c r="P2251" s="19">
        <v>43837</v>
      </c>
      <c r="Q2251" s="19">
        <v>0</v>
      </c>
      <c r="R2251" s="49"/>
      <c r="S2251" s="50"/>
      <c r="T2251" s="22"/>
      <c r="U2251" s="22"/>
      <c r="V2251" s="49"/>
      <c r="W2251" s="50"/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1651</v>
      </c>
      <c r="B2252" s="40" t="s">
        <v>1350</v>
      </c>
      <c r="C2252" s="41" t="s">
        <v>1351</v>
      </c>
      <c r="D2252" s="25">
        <f t="shared" si="70"/>
        <v>0</v>
      </c>
      <c r="E2252" s="35">
        <f t="shared" si="71"/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19"/>
      <c r="Q2252" s="19"/>
      <c r="R2252" s="49"/>
      <c r="S2252" s="50"/>
      <c r="T2252" s="22"/>
      <c r="U2252" s="22"/>
      <c r="V2252" s="49"/>
      <c r="W2252" s="50"/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1651</v>
      </c>
      <c r="B2253" s="40" t="s">
        <v>1352</v>
      </c>
      <c r="C2253" s="41" t="s">
        <v>1353</v>
      </c>
      <c r="D2253" s="25">
        <f t="shared" si="70"/>
        <v>0</v>
      </c>
      <c r="E2253" s="35">
        <f t="shared" si="71"/>
        <v>0</v>
      </c>
      <c r="F2253" s="29"/>
      <c r="G2253" s="30"/>
      <c r="H2253" s="19"/>
      <c r="I2253" s="19"/>
      <c r="J2253" s="47"/>
      <c r="K2253" s="48"/>
      <c r="L2253" s="19"/>
      <c r="M2253" s="19"/>
      <c r="N2253" s="47"/>
      <c r="O2253" s="48"/>
      <c r="P2253" s="22"/>
      <c r="Q2253" s="22"/>
      <c r="R2253" s="47"/>
      <c r="S2253" s="48"/>
      <c r="T2253" s="19"/>
      <c r="U2253" s="19"/>
      <c r="V2253" s="47"/>
      <c r="W2253" s="48"/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1651</v>
      </c>
      <c r="B2254" s="40" t="s">
        <v>1354</v>
      </c>
      <c r="C2254" s="41" t="s">
        <v>1355</v>
      </c>
      <c r="D2254" s="25">
        <f t="shared" si="70"/>
        <v>13187.340000000002</v>
      </c>
      <c r="E2254" s="35">
        <f t="shared" si="71"/>
        <v>0</v>
      </c>
      <c r="F2254" s="31">
        <v>2233.92</v>
      </c>
      <c r="G2254" s="32">
        <v>0</v>
      </c>
      <c r="H2254" s="22">
        <v>2161.86</v>
      </c>
      <c r="I2254" s="22">
        <v>0</v>
      </c>
      <c r="J2254" s="49">
        <v>2233.92</v>
      </c>
      <c r="K2254" s="50">
        <v>0</v>
      </c>
      <c r="L2254" s="22">
        <v>2233.92</v>
      </c>
      <c r="M2254" s="22">
        <v>0</v>
      </c>
      <c r="N2254" s="49">
        <v>2089.8000000000002</v>
      </c>
      <c r="O2254" s="50">
        <v>0</v>
      </c>
      <c r="P2254" s="22">
        <v>2233.92</v>
      </c>
      <c r="Q2254" s="22">
        <v>0</v>
      </c>
      <c r="R2254" s="49"/>
      <c r="S2254" s="50"/>
      <c r="T2254" s="22"/>
      <c r="U2254" s="22"/>
      <c r="V2254" s="49"/>
      <c r="W2254" s="50"/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1651</v>
      </c>
      <c r="B2255" s="40" t="s">
        <v>1356</v>
      </c>
      <c r="C2255" s="41" t="s">
        <v>1357</v>
      </c>
      <c r="D2255" s="25">
        <f t="shared" si="70"/>
        <v>202596.78999999998</v>
      </c>
      <c r="E2255" s="35">
        <f t="shared" si="71"/>
        <v>0</v>
      </c>
      <c r="F2255" s="29">
        <v>34319.68</v>
      </c>
      <c r="G2255" s="30">
        <v>0</v>
      </c>
      <c r="H2255" s="19">
        <v>33212.58</v>
      </c>
      <c r="I2255" s="19">
        <v>0</v>
      </c>
      <c r="J2255" s="47">
        <v>34319.68</v>
      </c>
      <c r="K2255" s="48">
        <v>0</v>
      </c>
      <c r="L2255" s="19">
        <v>34319.660000000003</v>
      </c>
      <c r="M2255" s="19">
        <v>0</v>
      </c>
      <c r="N2255" s="47">
        <v>32105.52</v>
      </c>
      <c r="O2255" s="48">
        <v>0</v>
      </c>
      <c r="P2255" s="19">
        <v>34319.67</v>
      </c>
      <c r="Q2255" s="19">
        <v>0</v>
      </c>
      <c r="R2255" s="47"/>
      <c r="S2255" s="48"/>
      <c r="T2255" s="19"/>
      <c r="U2255" s="19"/>
      <c r="V2255" s="47"/>
      <c r="W2255" s="48"/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1651</v>
      </c>
      <c r="B2256" s="40" t="s">
        <v>1358</v>
      </c>
      <c r="C2256" s="41" t="s">
        <v>1359</v>
      </c>
      <c r="D2256" s="25">
        <f t="shared" si="70"/>
        <v>0</v>
      </c>
      <c r="E2256" s="35">
        <f t="shared" si="71"/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22"/>
      <c r="Q2256" s="22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1651</v>
      </c>
      <c r="B2257" s="40" t="s">
        <v>1360</v>
      </c>
      <c r="C2257" s="41" t="s">
        <v>1361</v>
      </c>
      <c r="D2257" s="25">
        <f t="shared" si="70"/>
        <v>0</v>
      </c>
      <c r="E2257" s="35">
        <f t="shared" si="71"/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19"/>
      <c r="Q2257" s="19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1651</v>
      </c>
      <c r="B2258" s="40" t="s">
        <v>1362</v>
      </c>
      <c r="C2258" s="41" t="s">
        <v>1363</v>
      </c>
      <c r="D2258" s="25">
        <f t="shared" si="70"/>
        <v>0</v>
      </c>
      <c r="E2258" s="35">
        <f t="shared" si="71"/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1651</v>
      </c>
      <c r="B2259" s="40" t="s">
        <v>1364</v>
      </c>
      <c r="C2259" s="41" t="s">
        <v>1365</v>
      </c>
      <c r="D2259" s="25">
        <f t="shared" si="70"/>
        <v>0</v>
      </c>
      <c r="E2259" s="35">
        <f t="shared" si="71"/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1651</v>
      </c>
      <c r="B2260" s="40" t="s">
        <v>1366</v>
      </c>
      <c r="C2260" s="41" t="s">
        <v>1367</v>
      </c>
      <c r="D2260" s="25">
        <f t="shared" si="70"/>
        <v>0</v>
      </c>
      <c r="E2260" s="35">
        <f t="shared" si="71"/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1651</v>
      </c>
      <c r="B2261" s="40" t="s">
        <v>1368</v>
      </c>
      <c r="C2261" s="41" t="s">
        <v>1369</v>
      </c>
      <c r="D2261" s="25">
        <f t="shared" si="70"/>
        <v>0</v>
      </c>
      <c r="E2261" s="35">
        <f t="shared" si="71"/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1651</v>
      </c>
      <c r="B2262" s="40" t="s">
        <v>1370</v>
      </c>
      <c r="C2262" s="41" t="s">
        <v>1371</v>
      </c>
      <c r="D2262" s="25">
        <f t="shared" si="70"/>
        <v>30060.19</v>
      </c>
      <c r="E2262" s="35">
        <f t="shared" si="71"/>
        <v>0</v>
      </c>
      <c r="F2262" s="31">
        <v>5092.16</v>
      </c>
      <c r="G2262" s="32">
        <v>0</v>
      </c>
      <c r="H2262" s="22">
        <v>4927.8999999999996</v>
      </c>
      <c r="I2262" s="22">
        <v>0</v>
      </c>
      <c r="J2262" s="49">
        <v>5092.17</v>
      </c>
      <c r="K2262" s="50">
        <v>0</v>
      </c>
      <c r="L2262" s="22">
        <v>5092.16</v>
      </c>
      <c r="M2262" s="22">
        <v>0</v>
      </c>
      <c r="N2262" s="49">
        <v>4763.6400000000003</v>
      </c>
      <c r="O2262" s="50">
        <v>0</v>
      </c>
      <c r="P2262" s="22">
        <v>5092.16</v>
      </c>
      <c r="Q2262" s="22">
        <v>0</v>
      </c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1651</v>
      </c>
      <c r="B2263" s="40" t="s">
        <v>1372</v>
      </c>
      <c r="C2263" s="41" t="s">
        <v>1373</v>
      </c>
      <c r="D2263" s="25">
        <f t="shared" si="70"/>
        <v>0</v>
      </c>
      <c r="E2263" s="35">
        <f t="shared" si="71"/>
        <v>0</v>
      </c>
      <c r="F2263" s="31"/>
      <c r="G2263" s="32"/>
      <c r="H2263" s="22"/>
      <c r="I2263" s="22"/>
      <c r="J2263" s="49"/>
      <c r="K2263" s="50"/>
      <c r="L2263" s="22"/>
      <c r="M2263" s="22"/>
      <c r="N2263" s="49"/>
      <c r="O2263" s="50"/>
      <c r="P2263" s="22"/>
      <c r="Q2263" s="22"/>
      <c r="R2263" s="49"/>
      <c r="S2263" s="50"/>
      <c r="T2263" s="22"/>
      <c r="U2263" s="22"/>
      <c r="V2263" s="49"/>
      <c r="W2263" s="50"/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1651</v>
      </c>
      <c r="B2264" s="40" t="s">
        <v>1374</v>
      </c>
      <c r="C2264" s="41" t="s">
        <v>1375</v>
      </c>
      <c r="D2264" s="25">
        <f t="shared" si="70"/>
        <v>0</v>
      </c>
      <c r="E2264" s="35">
        <f t="shared" si="71"/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1651</v>
      </c>
      <c r="B2265" s="40" t="s">
        <v>1376</v>
      </c>
      <c r="C2265" s="41" t="s">
        <v>1377</v>
      </c>
      <c r="D2265" s="25">
        <f t="shared" si="70"/>
        <v>0</v>
      </c>
      <c r="E2265" s="35">
        <f t="shared" si="71"/>
        <v>0</v>
      </c>
      <c r="F2265" s="31"/>
      <c r="G2265" s="32"/>
      <c r="H2265" s="22"/>
      <c r="I2265" s="22"/>
      <c r="J2265" s="49"/>
      <c r="K2265" s="50"/>
      <c r="L2265" s="22"/>
      <c r="M2265" s="22"/>
      <c r="N2265" s="49"/>
      <c r="O2265" s="50"/>
      <c r="P2265" s="22"/>
      <c r="Q2265" s="22"/>
      <c r="R2265" s="49"/>
      <c r="S2265" s="50"/>
      <c r="T2265" s="22"/>
      <c r="U2265" s="22"/>
      <c r="V2265" s="49"/>
      <c r="W2265" s="50"/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1651</v>
      </c>
      <c r="B2266" s="40" t="s">
        <v>1378</v>
      </c>
      <c r="C2266" s="41" t="s">
        <v>1379</v>
      </c>
      <c r="D2266" s="25">
        <f t="shared" si="70"/>
        <v>0</v>
      </c>
      <c r="E2266" s="35">
        <f t="shared" si="71"/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1651</v>
      </c>
      <c r="B2267" s="40" t="s">
        <v>1380</v>
      </c>
      <c r="C2267" s="41" t="s">
        <v>1381</v>
      </c>
      <c r="D2267" s="25">
        <f t="shared" si="70"/>
        <v>0</v>
      </c>
      <c r="E2267" s="35">
        <f t="shared" si="71"/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1651</v>
      </c>
      <c r="B2268" s="40" t="s">
        <v>1382</v>
      </c>
      <c r="C2268" s="41" t="s">
        <v>1383</v>
      </c>
      <c r="D2268" s="25">
        <f t="shared" si="70"/>
        <v>0</v>
      </c>
      <c r="E2268" s="35">
        <f t="shared" si="71"/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1651</v>
      </c>
      <c r="B2269" s="40" t="s">
        <v>1384</v>
      </c>
      <c r="C2269" s="41" t="s">
        <v>1385</v>
      </c>
      <c r="D2269" s="25">
        <f t="shared" si="70"/>
        <v>0</v>
      </c>
      <c r="E2269" s="35">
        <f t="shared" si="71"/>
        <v>0</v>
      </c>
      <c r="F2269" s="31"/>
      <c r="G2269" s="32"/>
      <c r="H2269" s="22"/>
      <c r="I2269" s="22"/>
      <c r="J2269" s="49"/>
      <c r="K2269" s="50"/>
      <c r="L2269" s="22"/>
      <c r="M2269" s="22"/>
      <c r="N2269" s="49"/>
      <c r="O2269" s="50"/>
      <c r="P2269" s="22"/>
      <c r="Q2269" s="22"/>
      <c r="R2269" s="49"/>
      <c r="S2269" s="50"/>
      <c r="T2269" s="22"/>
      <c r="U2269" s="22"/>
      <c r="V2269" s="49"/>
      <c r="W2269" s="50"/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1651</v>
      </c>
      <c r="B2270" s="40" t="s">
        <v>1386</v>
      </c>
      <c r="C2270" s="41" t="s">
        <v>1387</v>
      </c>
      <c r="D2270" s="25">
        <f t="shared" si="70"/>
        <v>0</v>
      </c>
      <c r="E2270" s="35">
        <f t="shared" si="71"/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1651</v>
      </c>
      <c r="B2271" s="40" t="s">
        <v>1388</v>
      </c>
      <c r="C2271" s="41" t="s">
        <v>1389</v>
      </c>
      <c r="D2271" s="25">
        <f t="shared" si="70"/>
        <v>0</v>
      </c>
      <c r="E2271" s="35">
        <f t="shared" si="71"/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1651</v>
      </c>
      <c r="B2272" s="40" t="s">
        <v>1390</v>
      </c>
      <c r="C2272" s="41" t="s">
        <v>1391</v>
      </c>
      <c r="D2272" s="25">
        <f t="shared" si="70"/>
        <v>0</v>
      </c>
      <c r="E2272" s="35">
        <f t="shared" si="71"/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1651</v>
      </c>
      <c r="B2273" s="40" t="s">
        <v>1392</v>
      </c>
      <c r="C2273" s="41" t="s">
        <v>1393</v>
      </c>
      <c r="D2273" s="25">
        <f t="shared" si="70"/>
        <v>0</v>
      </c>
      <c r="E2273" s="35">
        <f t="shared" si="71"/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1651</v>
      </c>
      <c r="B2274" s="40" t="s">
        <v>1394</v>
      </c>
      <c r="C2274" s="41" t="s">
        <v>1395</v>
      </c>
      <c r="D2274" s="25">
        <f t="shared" si="70"/>
        <v>0</v>
      </c>
      <c r="E2274" s="35">
        <f t="shared" si="71"/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1651</v>
      </c>
      <c r="B2275" s="40" t="s">
        <v>1396</v>
      </c>
      <c r="C2275" s="41" t="s">
        <v>1397</v>
      </c>
      <c r="D2275" s="25">
        <f t="shared" si="70"/>
        <v>0</v>
      </c>
      <c r="E2275" s="35">
        <f t="shared" si="71"/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1651</v>
      </c>
      <c r="B2276" s="40" t="s">
        <v>1398</v>
      </c>
      <c r="C2276" s="41" t="s">
        <v>1399</v>
      </c>
      <c r="D2276" s="25">
        <f t="shared" si="70"/>
        <v>0</v>
      </c>
      <c r="E2276" s="35">
        <f t="shared" si="71"/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1651</v>
      </c>
      <c r="B2277" s="40" t="s">
        <v>1400</v>
      </c>
      <c r="C2277" s="41" t="s">
        <v>1401</v>
      </c>
      <c r="D2277" s="25">
        <f t="shared" si="70"/>
        <v>0</v>
      </c>
      <c r="E2277" s="35">
        <f t="shared" si="71"/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1651</v>
      </c>
      <c r="B2278" s="40" t="s">
        <v>1402</v>
      </c>
      <c r="C2278" s="41" t="s">
        <v>1403</v>
      </c>
      <c r="D2278" s="25">
        <f t="shared" si="70"/>
        <v>0</v>
      </c>
      <c r="E2278" s="35">
        <f t="shared" si="71"/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1651</v>
      </c>
      <c r="B2279" s="40" t="s">
        <v>1404</v>
      </c>
      <c r="C2279" s="41" t="s">
        <v>1405</v>
      </c>
      <c r="D2279" s="25">
        <f t="shared" si="70"/>
        <v>0</v>
      </c>
      <c r="E2279" s="35">
        <f t="shared" si="71"/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1651</v>
      </c>
      <c r="B2280" s="40" t="s">
        <v>1406</v>
      </c>
      <c r="C2280" s="41" t="s">
        <v>1407</v>
      </c>
      <c r="D2280" s="25">
        <f t="shared" si="70"/>
        <v>151775.07999999999</v>
      </c>
      <c r="E2280" s="35">
        <f t="shared" si="71"/>
        <v>0</v>
      </c>
      <c r="F2280" s="29">
        <v>25710.53</v>
      </c>
      <c r="G2280" s="30">
        <v>0</v>
      </c>
      <c r="H2280" s="19">
        <v>24881.16</v>
      </c>
      <c r="I2280" s="19">
        <v>0</v>
      </c>
      <c r="J2280" s="47">
        <v>25710.53</v>
      </c>
      <c r="K2280" s="48">
        <v>0</v>
      </c>
      <c r="L2280" s="19">
        <v>25710.53</v>
      </c>
      <c r="M2280" s="19">
        <v>0</v>
      </c>
      <c r="N2280" s="47">
        <v>24051.78</v>
      </c>
      <c r="O2280" s="48">
        <v>0</v>
      </c>
      <c r="P2280" s="22">
        <v>25710.55</v>
      </c>
      <c r="Q2280" s="22">
        <v>0</v>
      </c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1651</v>
      </c>
      <c r="B2281" s="40" t="s">
        <v>1408</v>
      </c>
      <c r="C2281" s="41" t="s">
        <v>1409</v>
      </c>
      <c r="D2281" s="25">
        <f t="shared" si="70"/>
        <v>27079.43</v>
      </c>
      <c r="E2281" s="35">
        <f t="shared" si="71"/>
        <v>0</v>
      </c>
      <c r="F2281" s="29">
        <v>4587.2299999999996</v>
      </c>
      <c r="G2281" s="30">
        <v>0</v>
      </c>
      <c r="H2281" s="19">
        <v>4439.26</v>
      </c>
      <c r="I2281" s="19">
        <v>0</v>
      </c>
      <c r="J2281" s="47">
        <v>4587.2299999999996</v>
      </c>
      <c r="K2281" s="48">
        <v>0</v>
      </c>
      <c r="L2281" s="19">
        <v>4587.22</v>
      </c>
      <c r="M2281" s="19">
        <v>0</v>
      </c>
      <c r="N2281" s="47">
        <v>4291.2700000000004</v>
      </c>
      <c r="O2281" s="48">
        <v>0</v>
      </c>
      <c r="P2281" s="22">
        <v>4587.22</v>
      </c>
      <c r="Q2281" s="22">
        <v>0</v>
      </c>
      <c r="R2281" s="47"/>
      <c r="S2281" s="48"/>
      <c r="T2281" s="19"/>
      <c r="U2281" s="19"/>
      <c r="V2281" s="47"/>
      <c r="W2281" s="48"/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1651</v>
      </c>
      <c r="B2282" s="40" t="s">
        <v>1410</v>
      </c>
      <c r="C2282" s="41" t="s">
        <v>1411</v>
      </c>
      <c r="D2282" s="25">
        <f t="shared" si="70"/>
        <v>41140.35</v>
      </c>
      <c r="E2282" s="35">
        <f t="shared" si="71"/>
        <v>0</v>
      </c>
      <c r="F2282" s="29">
        <v>6969.13</v>
      </c>
      <c r="G2282" s="30">
        <v>0</v>
      </c>
      <c r="H2282" s="19">
        <v>6744.32</v>
      </c>
      <c r="I2282" s="19">
        <v>0</v>
      </c>
      <c r="J2282" s="47">
        <v>6969.12</v>
      </c>
      <c r="K2282" s="48">
        <v>0</v>
      </c>
      <c r="L2282" s="19">
        <v>6969.13</v>
      </c>
      <c r="M2282" s="19">
        <v>0</v>
      </c>
      <c r="N2282" s="47">
        <v>6519.51</v>
      </c>
      <c r="O2282" s="48">
        <v>0</v>
      </c>
      <c r="P2282" s="19">
        <v>6969.14</v>
      </c>
      <c r="Q2282" s="19">
        <v>0</v>
      </c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1651</v>
      </c>
      <c r="B2283" s="40" t="s">
        <v>1412</v>
      </c>
      <c r="C2283" s="41" t="s">
        <v>1413</v>
      </c>
      <c r="D2283" s="25">
        <f t="shared" si="70"/>
        <v>107392.92</v>
      </c>
      <c r="E2283" s="35">
        <f t="shared" si="71"/>
        <v>0</v>
      </c>
      <c r="F2283" s="31">
        <v>18192.25</v>
      </c>
      <c r="G2283" s="32">
        <v>0</v>
      </c>
      <c r="H2283" s="22">
        <v>17605.400000000001</v>
      </c>
      <c r="I2283" s="22">
        <v>0</v>
      </c>
      <c r="J2283" s="49">
        <v>18192.23</v>
      </c>
      <c r="K2283" s="50">
        <v>0</v>
      </c>
      <c r="L2283" s="22">
        <v>18192.259999999998</v>
      </c>
      <c r="M2283" s="22">
        <v>0</v>
      </c>
      <c r="N2283" s="49">
        <v>17018.52</v>
      </c>
      <c r="O2283" s="50">
        <v>0</v>
      </c>
      <c r="P2283" s="19">
        <v>18192.259999999998</v>
      </c>
      <c r="Q2283" s="19">
        <v>0</v>
      </c>
      <c r="R2283" s="49"/>
      <c r="S2283" s="50"/>
      <c r="T2283" s="22"/>
      <c r="U2283" s="22"/>
      <c r="V2283" s="49"/>
      <c r="W2283" s="50"/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1651</v>
      </c>
      <c r="B2284" s="40" t="s">
        <v>1414</v>
      </c>
      <c r="C2284" s="41" t="s">
        <v>1415</v>
      </c>
      <c r="D2284" s="25">
        <f t="shared" si="70"/>
        <v>0</v>
      </c>
      <c r="E2284" s="35">
        <f t="shared" si="71"/>
        <v>0</v>
      </c>
      <c r="F2284" s="31"/>
      <c r="G2284" s="32"/>
      <c r="H2284" s="22"/>
      <c r="I2284" s="22"/>
      <c r="J2284" s="49"/>
      <c r="K2284" s="50"/>
      <c r="L2284" s="22"/>
      <c r="M2284" s="22"/>
      <c r="N2284" s="49"/>
      <c r="O2284" s="50"/>
      <c r="P2284" s="19"/>
      <c r="Q2284" s="19"/>
      <c r="R2284" s="49"/>
      <c r="S2284" s="50"/>
      <c r="T2284" s="22"/>
      <c r="U2284" s="22"/>
      <c r="V2284" s="49"/>
      <c r="W2284" s="50"/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1651</v>
      </c>
      <c r="B2285" s="40" t="s">
        <v>1416</v>
      </c>
      <c r="C2285" s="41" t="s">
        <v>1417</v>
      </c>
      <c r="D2285" s="25">
        <f t="shared" si="70"/>
        <v>0</v>
      </c>
      <c r="E2285" s="35">
        <f t="shared" si="71"/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1651</v>
      </c>
      <c r="B2286" s="40" t="s">
        <v>1418</v>
      </c>
      <c r="C2286" s="41" t="s">
        <v>1419</v>
      </c>
      <c r="D2286" s="25">
        <f t="shared" si="70"/>
        <v>10006.1</v>
      </c>
      <c r="E2286" s="35">
        <f t="shared" si="71"/>
        <v>0</v>
      </c>
      <c r="F2286" s="29">
        <v>1695.01</v>
      </c>
      <c r="G2286" s="30">
        <v>0</v>
      </c>
      <c r="H2286" s="19">
        <v>1640.36</v>
      </c>
      <c r="I2286" s="19">
        <v>0</v>
      </c>
      <c r="J2286" s="47">
        <v>1695.02</v>
      </c>
      <c r="K2286" s="48">
        <v>0</v>
      </c>
      <c r="L2286" s="19">
        <v>1695.02</v>
      </c>
      <c r="M2286" s="19">
        <v>0</v>
      </c>
      <c r="N2286" s="47">
        <v>1585.67</v>
      </c>
      <c r="O2286" s="48">
        <v>0</v>
      </c>
      <c r="P2286" s="22">
        <v>1695.02</v>
      </c>
      <c r="Q2286" s="22">
        <v>0</v>
      </c>
      <c r="R2286" s="47"/>
      <c r="S2286" s="48"/>
      <c r="T2286" s="19"/>
      <c r="U2286" s="19"/>
      <c r="V2286" s="47"/>
      <c r="W2286" s="48"/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1651</v>
      </c>
      <c r="B2287" s="40" t="s">
        <v>1420</v>
      </c>
      <c r="C2287" s="41" t="s">
        <v>1421</v>
      </c>
      <c r="D2287" s="25">
        <f t="shared" si="70"/>
        <v>0</v>
      </c>
      <c r="E2287" s="35">
        <f t="shared" si="71"/>
        <v>0</v>
      </c>
      <c r="F2287" s="29"/>
      <c r="G2287" s="30"/>
      <c r="H2287" s="19"/>
      <c r="I2287" s="19"/>
      <c r="J2287" s="47"/>
      <c r="K2287" s="48"/>
      <c r="L2287" s="19"/>
      <c r="M2287" s="19"/>
      <c r="N2287" s="47"/>
      <c r="O2287" s="48"/>
      <c r="P2287" s="19"/>
      <c r="Q2287" s="19"/>
      <c r="R2287" s="47"/>
      <c r="S2287" s="48"/>
      <c r="T2287" s="19"/>
      <c r="U2287" s="19"/>
      <c r="V2287" s="47"/>
      <c r="W2287" s="48"/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1651</v>
      </c>
      <c r="B2288" s="40" t="s">
        <v>1422</v>
      </c>
      <c r="C2288" s="41" t="s">
        <v>1423</v>
      </c>
      <c r="D2288" s="25">
        <f t="shared" si="70"/>
        <v>14978.600000000002</v>
      </c>
      <c r="E2288" s="35">
        <f t="shared" si="71"/>
        <v>0</v>
      </c>
      <c r="F2288" s="29">
        <v>2537.36</v>
      </c>
      <c r="G2288" s="30">
        <v>0</v>
      </c>
      <c r="H2288" s="19">
        <v>2455.5100000000002</v>
      </c>
      <c r="I2288" s="19">
        <v>0</v>
      </c>
      <c r="J2288" s="47">
        <v>2537.35</v>
      </c>
      <c r="K2288" s="48">
        <v>0</v>
      </c>
      <c r="L2288" s="19">
        <v>2537.36</v>
      </c>
      <c r="M2288" s="19">
        <v>0</v>
      </c>
      <c r="N2288" s="47">
        <v>2373.66</v>
      </c>
      <c r="O2288" s="48">
        <v>0</v>
      </c>
      <c r="P2288" s="19">
        <v>2537.36</v>
      </c>
      <c r="Q2288" s="19">
        <v>0</v>
      </c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1651</v>
      </c>
      <c r="B2289" s="40" t="s">
        <v>1424</v>
      </c>
      <c r="C2289" s="41" t="s">
        <v>1425</v>
      </c>
      <c r="D2289" s="25">
        <f t="shared" si="70"/>
        <v>123846.47999999998</v>
      </c>
      <c r="E2289" s="35">
        <f t="shared" si="71"/>
        <v>0</v>
      </c>
      <c r="F2289" s="29">
        <v>21258.36</v>
      </c>
      <c r="G2289" s="30">
        <v>0</v>
      </c>
      <c r="H2289" s="19">
        <v>20377.22</v>
      </c>
      <c r="I2289" s="19">
        <v>0</v>
      </c>
      <c r="J2289" s="47">
        <v>21056.48</v>
      </c>
      <c r="K2289" s="48">
        <v>0</v>
      </c>
      <c r="L2289" s="19">
        <v>21333.9</v>
      </c>
      <c r="M2289" s="19">
        <v>0</v>
      </c>
      <c r="N2289" s="47">
        <v>20145.23</v>
      </c>
      <c r="O2289" s="48">
        <v>0</v>
      </c>
      <c r="P2289" s="19">
        <v>19675.29</v>
      </c>
      <c r="Q2289" s="19">
        <v>0</v>
      </c>
      <c r="R2289" s="47"/>
      <c r="S2289" s="48"/>
      <c r="T2289" s="19"/>
      <c r="U2289" s="19"/>
      <c r="V2289" s="47"/>
      <c r="W2289" s="48"/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1651</v>
      </c>
      <c r="B2290" s="40" t="s">
        <v>1426</v>
      </c>
      <c r="C2290" s="41" t="s">
        <v>1427</v>
      </c>
      <c r="D2290" s="25">
        <f t="shared" si="70"/>
        <v>0</v>
      </c>
      <c r="E2290" s="35">
        <f t="shared" si="71"/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1651</v>
      </c>
      <c r="B2291" s="40" t="s">
        <v>1428</v>
      </c>
      <c r="C2291" s="41" t="s">
        <v>1429</v>
      </c>
      <c r="D2291" s="25">
        <f t="shared" si="70"/>
        <v>47036.39</v>
      </c>
      <c r="E2291" s="35">
        <f t="shared" si="71"/>
        <v>0</v>
      </c>
      <c r="F2291" s="29">
        <v>8204.4500000000007</v>
      </c>
      <c r="G2291" s="30">
        <v>0</v>
      </c>
      <c r="H2291" s="19">
        <v>7939.8</v>
      </c>
      <c r="I2291" s="19">
        <v>0</v>
      </c>
      <c r="J2291" s="47">
        <v>8204.44</v>
      </c>
      <c r="K2291" s="48">
        <v>0</v>
      </c>
      <c r="L2291" s="19">
        <v>8204.4599999999991</v>
      </c>
      <c r="M2291" s="19">
        <v>0</v>
      </c>
      <c r="N2291" s="47">
        <v>6881.26</v>
      </c>
      <c r="O2291" s="48">
        <v>0</v>
      </c>
      <c r="P2291" s="19">
        <v>7601.98</v>
      </c>
      <c r="Q2291" s="19">
        <v>0</v>
      </c>
      <c r="R2291" s="47"/>
      <c r="S2291" s="48"/>
      <c r="T2291" s="19"/>
      <c r="U2291" s="19"/>
      <c r="V2291" s="47"/>
      <c r="W2291" s="48"/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1651</v>
      </c>
      <c r="B2292" s="40" t="s">
        <v>1430</v>
      </c>
      <c r="C2292" s="41" t="s">
        <v>1431</v>
      </c>
      <c r="D2292" s="25">
        <f t="shared" si="70"/>
        <v>27044.769999999997</v>
      </c>
      <c r="E2292" s="35">
        <f t="shared" si="71"/>
        <v>0</v>
      </c>
      <c r="F2292" s="29">
        <v>5331.83</v>
      </c>
      <c r="G2292" s="30">
        <v>0</v>
      </c>
      <c r="H2292" s="19">
        <v>5159.83</v>
      </c>
      <c r="I2292" s="19">
        <v>0</v>
      </c>
      <c r="J2292" s="47">
        <v>5331.77</v>
      </c>
      <c r="K2292" s="48">
        <v>0</v>
      </c>
      <c r="L2292" s="19">
        <v>4844.42</v>
      </c>
      <c r="M2292" s="19">
        <v>0</v>
      </c>
      <c r="N2292" s="47">
        <v>3388.16</v>
      </c>
      <c r="O2292" s="48">
        <v>0</v>
      </c>
      <c r="P2292" s="19">
        <v>2988.76</v>
      </c>
      <c r="Q2292" s="19">
        <v>0</v>
      </c>
      <c r="R2292" s="47"/>
      <c r="S2292" s="48"/>
      <c r="T2292" s="19"/>
      <c r="U2292" s="19"/>
      <c r="V2292" s="47"/>
      <c r="W2292" s="48"/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1651</v>
      </c>
      <c r="B2293" s="40" t="s">
        <v>1432</v>
      </c>
      <c r="C2293" s="41" t="s">
        <v>1433</v>
      </c>
      <c r="D2293" s="25">
        <f t="shared" si="70"/>
        <v>14610.84</v>
      </c>
      <c r="E2293" s="35">
        <f t="shared" si="71"/>
        <v>0</v>
      </c>
      <c r="F2293" s="29">
        <v>2693.23</v>
      </c>
      <c r="G2293" s="30">
        <v>0</v>
      </c>
      <c r="H2293" s="19">
        <v>2387.31</v>
      </c>
      <c r="I2293" s="19">
        <v>0</v>
      </c>
      <c r="J2293" s="47">
        <v>2421.64</v>
      </c>
      <c r="K2293" s="48">
        <v>0</v>
      </c>
      <c r="L2293" s="19">
        <v>2421.63</v>
      </c>
      <c r="M2293" s="19">
        <v>0</v>
      </c>
      <c r="N2293" s="47">
        <v>2265.39</v>
      </c>
      <c r="O2293" s="48">
        <v>0</v>
      </c>
      <c r="P2293" s="19">
        <v>2421.64</v>
      </c>
      <c r="Q2293" s="19">
        <v>0</v>
      </c>
      <c r="R2293" s="47"/>
      <c r="S2293" s="48"/>
      <c r="T2293" s="19"/>
      <c r="U2293" s="19"/>
      <c r="V2293" s="47"/>
      <c r="W2293" s="48"/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1651</v>
      </c>
      <c r="B2294" s="40" t="s">
        <v>1434</v>
      </c>
      <c r="C2294" s="41" t="s">
        <v>1435</v>
      </c>
      <c r="D2294" s="25">
        <f t="shared" si="70"/>
        <v>0</v>
      </c>
      <c r="E2294" s="35">
        <f t="shared" si="71"/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1651</v>
      </c>
      <c r="B2295" s="40" t="s">
        <v>1436</v>
      </c>
      <c r="C2295" s="41" t="s">
        <v>1437</v>
      </c>
      <c r="D2295" s="25">
        <f t="shared" si="70"/>
        <v>942474.40999999992</v>
      </c>
      <c r="E2295" s="35">
        <f t="shared" si="71"/>
        <v>0</v>
      </c>
      <c r="F2295" s="29">
        <v>150495.49</v>
      </c>
      <c r="G2295" s="30">
        <v>0</v>
      </c>
      <c r="H2295" s="19">
        <v>145545.63</v>
      </c>
      <c r="I2295" s="19">
        <v>0</v>
      </c>
      <c r="J2295" s="47">
        <v>152405.70000000001</v>
      </c>
      <c r="K2295" s="48">
        <v>0</v>
      </c>
      <c r="L2295" s="19">
        <v>157812.63</v>
      </c>
      <c r="M2295" s="19">
        <v>0</v>
      </c>
      <c r="N2295" s="47">
        <v>161588.6</v>
      </c>
      <c r="O2295" s="48">
        <v>0</v>
      </c>
      <c r="P2295" s="19">
        <v>174626.36</v>
      </c>
      <c r="Q2295" s="19">
        <v>0</v>
      </c>
      <c r="R2295" s="47"/>
      <c r="S2295" s="48"/>
      <c r="T2295" s="19"/>
      <c r="U2295" s="19"/>
      <c r="V2295" s="47"/>
      <c r="W2295" s="48"/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1651</v>
      </c>
      <c r="B2296" s="40" t="s">
        <v>1438</v>
      </c>
      <c r="C2296" s="41" t="s">
        <v>1439</v>
      </c>
      <c r="D2296" s="25">
        <f t="shared" si="70"/>
        <v>38471.550000000003</v>
      </c>
      <c r="E2296" s="35">
        <f t="shared" si="71"/>
        <v>0</v>
      </c>
      <c r="F2296" s="29">
        <v>7213.39</v>
      </c>
      <c r="G2296" s="30">
        <v>0</v>
      </c>
      <c r="H2296" s="19">
        <v>6169.36</v>
      </c>
      <c r="I2296" s="19">
        <v>0</v>
      </c>
      <c r="J2296" s="47">
        <v>6375.02</v>
      </c>
      <c r="K2296" s="48">
        <v>0</v>
      </c>
      <c r="L2296" s="19">
        <v>6375.06</v>
      </c>
      <c r="M2296" s="19">
        <v>0</v>
      </c>
      <c r="N2296" s="47">
        <v>5963.7</v>
      </c>
      <c r="O2296" s="48">
        <v>0</v>
      </c>
      <c r="P2296" s="19">
        <v>6375.02</v>
      </c>
      <c r="Q2296" s="19">
        <v>0</v>
      </c>
      <c r="R2296" s="47"/>
      <c r="S2296" s="48"/>
      <c r="T2296" s="19"/>
      <c r="U2296" s="19"/>
      <c r="V2296" s="47"/>
      <c r="W2296" s="48"/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1651</v>
      </c>
      <c r="B2297" s="40" t="s">
        <v>1440</v>
      </c>
      <c r="C2297" s="41" t="s">
        <v>1441</v>
      </c>
      <c r="D2297" s="25">
        <f t="shared" si="70"/>
        <v>14154.61</v>
      </c>
      <c r="E2297" s="35">
        <f t="shared" si="71"/>
        <v>0</v>
      </c>
      <c r="F2297" s="29">
        <v>2773.57</v>
      </c>
      <c r="G2297" s="30">
        <v>0</v>
      </c>
      <c r="H2297" s="19">
        <v>2543.67</v>
      </c>
      <c r="I2297" s="19">
        <v>0</v>
      </c>
      <c r="J2297" s="47">
        <v>2628.42</v>
      </c>
      <c r="K2297" s="48">
        <v>0</v>
      </c>
      <c r="L2297" s="19">
        <v>2628.45</v>
      </c>
      <c r="M2297" s="19">
        <v>0</v>
      </c>
      <c r="N2297" s="47">
        <v>2367.5300000000002</v>
      </c>
      <c r="O2297" s="48">
        <v>0</v>
      </c>
      <c r="P2297" s="19">
        <v>1212.97</v>
      </c>
      <c r="Q2297" s="19">
        <v>0</v>
      </c>
      <c r="R2297" s="47"/>
      <c r="S2297" s="48"/>
      <c r="T2297" s="19"/>
      <c r="U2297" s="19"/>
      <c r="V2297" s="47"/>
      <c r="W2297" s="48"/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1651</v>
      </c>
      <c r="B2298" s="40" t="s">
        <v>1442</v>
      </c>
      <c r="C2298" s="41" t="s">
        <v>1443</v>
      </c>
      <c r="D2298" s="25">
        <f t="shared" si="70"/>
        <v>0</v>
      </c>
      <c r="E2298" s="35">
        <f t="shared" si="71"/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1651</v>
      </c>
      <c r="B2299" s="40" t="s">
        <v>1444</v>
      </c>
      <c r="C2299" s="41" t="s">
        <v>1445</v>
      </c>
      <c r="D2299" s="25">
        <f t="shared" si="70"/>
        <v>0</v>
      </c>
      <c r="E2299" s="35">
        <f t="shared" si="71"/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1651</v>
      </c>
      <c r="B2300" s="40" t="s">
        <v>1446</v>
      </c>
      <c r="C2300" s="41" t="s">
        <v>1447</v>
      </c>
      <c r="D2300" s="25">
        <f t="shared" si="70"/>
        <v>0</v>
      </c>
      <c r="E2300" s="35">
        <f t="shared" si="71"/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19"/>
      <c r="Q2300" s="19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1651</v>
      </c>
      <c r="B2301" s="40" t="s">
        <v>1448</v>
      </c>
      <c r="C2301" s="41" t="s">
        <v>1449</v>
      </c>
      <c r="D2301" s="25">
        <f t="shared" si="70"/>
        <v>0</v>
      </c>
      <c r="E2301" s="35">
        <f t="shared" si="71"/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1651</v>
      </c>
      <c r="B2302" s="40" t="s">
        <v>1450</v>
      </c>
      <c r="C2302" s="41" t="s">
        <v>1451</v>
      </c>
      <c r="D2302" s="25">
        <f t="shared" si="70"/>
        <v>0</v>
      </c>
      <c r="E2302" s="35">
        <f t="shared" si="71"/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1651</v>
      </c>
      <c r="B2303" s="40" t="s">
        <v>1452</v>
      </c>
      <c r="C2303" s="41" t="s">
        <v>1453</v>
      </c>
      <c r="D2303" s="25">
        <f t="shared" si="70"/>
        <v>0</v>
      </c>
      <c r="E2303" s="35">
        <f t="shared" si="71"/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1651</v>
      </c>
      <c r="B2304" s="40" t="s">
        <v>1454</v>
      </c>
      <c r="C2304" s="41" t="s">
        <v>1455</v>
      </c>
      <c r="D2304" s="25">
        <f t="shared" si="70"/>
        <v>0</v>
      </c>
      <c r="E2304" s="35">
        <f t="shared" si="71"/>
        <v>0</v>
      </c>
      <c r="F2304" s="31"/>
      <c r="G2304" s="32"/>
      <c r="H2304" s="22"/>
      <c r="I2304" s="22"/>
      <c r="J2304" s="49"/>
      <c r="K2304" s="50"/>
      <c r="L2304" s="22"/>
      <c r="M2304" s="22"/>
      <c r="N2304" s="49"/>
      <c r="O2304" s="50"/>
      <c r="P2304" s="22"/>
      <c r="Q2304" s="22"/>
      <c r="R2304" s="49"/>
      <c r="S2304" s="50"/>
      <c r="T2304" s="22"/>
      <c r="U2304" s="22"/>
      <c r="V2304" s="49"/>
      <c r="W2304" s="50"/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1651</v>
      </c>
      <c r="B2305" s="40" t="s">
        <v>1456</v>
      </c>
      <c r="C2305" s="41" t="s">
        <v>1457</v>
      </c>
      <c r="D2305" s="25">
        <f t="shared" si="70"/>
        <v>0</v>
      </c>
      <c r="E2305" s="35">
        <f t="shared" si="71"/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1651</v>
      </c>
      <c r="B2306" s="40" t="s">
        <v>1458</v>
      </c>
      <c r="C2306" s="41" t="s">
        <v>1459</v>
      </c>
      <c r="D2306" s="25">
        <f t="shared" si="70"/>
        <v>0</v>
      </c>
      <c r="E2306" s="35">
        <f t="shared" si="71"/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1651</v>
      </c>
      <c r="B2307" s="40" t="s">
        <v>1460</v>
      </c>
      <c r="C2307" s="41" t="s">
        <v>1461</v>
      </c>
      <c r="D2307" s="25">
        <f t="shared" si="70"/>
        <v>0</v>
      </c>
      <c r="E2307" s="35">
        <f t="shared" si="71"/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1651</v>
      </c>
      <c r="B2308" s="40" t="s">
        <v>1462</v>
      </c>
      <c r="C2308" s="41" t="s">
        <v>1463</v>
      </c>
      <c r="D2308" s="25">
        <f t="shared" ref="D2308:D2371" si="72">F2308+H2308+J2308+L2308+N2308+P2308+R2308+T2308+V2308+X2308+Z2308+AB2308</f>
        <v>0</v>
      </c>
      <c r="E2308" s="35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1651</v>
      </c>
      <c r="B2309" s="40" t="s">
        <v>1464</v>
      </c>
      <c r="C2309" s="41" t="s">
        <v>1465</v>
      </c>
      <c r="D2309" s="25">
        <f t="shared" si="72"/>
        <v>0</v>
      </c>
      <c r="E2309" s="35">
        <f t="shared" si="73"/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1651</v>
      </c>
      <c r="B2310" s="40" t="s">
        <v>1466</v>
      </c>
      <c r="C2310" s="41" t="s">
        <v>1467</v>
      </c>
      <c r="D2310" s="25">
        <f t="shared" si="72"/>
        <v>0</v>
      </c>
      <c r="E2310" s="35">
        <f t="shared" si="73"/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1651</v>
      </c>
      <c r="B2311" s="40" t="s">
        <v>1468</v>
      </c>
      <c r="C2311" s="41" t="s">
        <v>1469</v>
      </c>
      <c r="D2311" s="25">
        <f t="shared" si="72"/>
        <v>0</v>
      </c>
      <c r="E2311" s="35">
        <f t="shared" si="73"/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1651</v>
      </c>
      <c r="B2312" s="40" t="s">
        <v>1470</v>
      </c>
      <c r="C2312" s="41" t="s">
        <v>1471</v>
      </c>
      <c r="D2312" s="25">
        <f t="shared" si="72"/>
        <v>0</v>
      </c>
      <c r="E2312" s="35">
        <f t="shared" si="73"/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1651</v>
      </c>
      <c r="B2313" s="40" t="s">
        <v>1472</v>
      </c>
      <c r="C2313" s="41" t="s">
        <v>1473</v>
      </c>
      <c r="D2313" s="25">
        <f t="shared" si="72"/>
        <v>0</v>
      </c>
      <c r="E2313" s="35">
        <f t="shared" si="73"/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1651</v>
      </c>
      <c r="B2314" s="40" t="s">
        <v>1474</v>
      </c>
      <c r="C2314" s="41" t="s">
        <v>1475</v>
      </c>
      <c r="D2314" s="25">
        <f t="shared" si="72"/>
        <v>0</v>
      </c>
      <c r="E2314" s="35">
        <f t="shared" si="73"/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1651</v>
      </c>
      <c r="B2315" s="40" t="s">
        <v>1476</v>
      </c>
      <c r="C2315" s="41" t="s">
        <v>1477</v>
      </c>
      <c r="D2315" s="25">
        <f t="shared" si="72"/>
        <v>0</v>
      </c>
      <c r="E2315" s="35">
        <f t="shared" si="73"/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1651</v>
      </c>
      <c r="B2316" s="40" t="s">
        <v>1478</v>
      </c>
      <c r="C2316" s="41" t="s">
        <v>1479</v>
      </c>
      <c r="D2316" s="25">
        <f t="shared" si="72"/>
        <v>0</v>
      </c>
      <c r="E2316" s="35">
        <f t="shared" si="73"/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1651</v>
      </c>
      <c r="B2317" s="40" t="s">
        <v>1480</v>
      </c>
      <c r="C2317" s="41" t="s">
        <v>1481</v>
      </c>
      <c r="D2317" s="25">
        <f t="shared" si="72"/>
        <v>0</v>
      </c>
      <c r="E2317" s="35">
        <f t="shared" si="73"/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1651</v>
      </c>
      <c r="B2318" s="40" t="s">
        <v>1482</v>
      </c>
      <c r="C2318" s="41" t="s">
        <v>1483</v>
      </c>
      <c r="D2318" s="25">
        <f t="shared" si="72"/>
        <v>0</v>
      </c>
      <c r="E2318" s="35">
        <f t="shared" si="73"/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1651</v>
      </c>
      <c r="B2319" s="40" t="s">
        <v>1484</v>
      </c>
      <c r="C2319" s="41" t="s">
        <v>1485</v>
      </c>
      <c r="D2319" s="25">
        <f t="shared" si="72"/>
        <v>1067097</v>
      </c>
      <c r="E2319" s="35">
        <f t="shared" si="73"/>
        <v>863039.85</v>
      </c>
      <c r="F2319" s="29">
        <v>172957</v>
      </c>
      <c r="G2319" s="30">
        <v>0</v>
      </c>
      <c r="H2319" s="19">
        <v>151096.54999999999</v>
      </c>
      <c r="I2319" s="19">
        <v>172957</v>
      </c>
      <c r="J2319" s="47">
        <v>165979.25</v>
      </c>
      <c r="K2319" s="48">
        <v>151096.54999999999</v>
      </c>
      <c r="L2319" s="19">
        <v>180689.05</v>
      </c>
      <c r="M2319" s="19">
        <v>165979.25</v>
      </c>
      <c r="N2319" s="47">
        <v>192318</v>
      </c>
      <c r="O2319" s="48">
        <v>180689.05</v>
      </c>
      <c r="P2319" s="22">
        <v>204057.15</v>
      </c>
      <c r="Q2319" s="22">
        <v>192318</v>
      </c>
      <c r="R2319" s="47"/>
      <c r="S2319" s="48"/>
      <c r="T2319" s="19"/>
      <c r="U2319" s="19"/>
      <c r="V2319" s="47"/>
      <c r="W2319" s="48"/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1651</v>
      </c>
      <c r="B2320" s="40" t="s">
        <v>1486</v>
      </c>
      <c r="C2320" s="41" t="s">
        <v>1487</v>
      </c>
      <c r="D2320" s="25">
        <f t="shared" si="72"/>
        <v>448001.00000000006</v>
      </c>
      <c r="E2320" s="35">
        <f t="shared" si="73"/>
        <v>355759.80000000005</v>
      </c>
      <c r="F2320" s="29">
        <v>75866.05</v>
      </c>
      <c r="G2320" s="30">
        <v>0</v>
      </c>
      <c r="H2320" s="19">
        <v>64087.95</v>
      </c>
      <c r="I2320" s="19">
        <v>75866.05</v>
      </c>
      <c r="J2320" s="47">
        <v>64087.95</v>
      </c>
      <c r="K2320" s="48">
        <v>64087.95</v>
      </c>
      <c r="L2320" s="19">
        <v>67279.95</v>
      </c>
      <c r="M2320" s="19">
        <v>64087.95</v>
      </c>
      <c r="N2320" s="47">
        <v>84437.9</v>
      </c>
      <c r="O2320" s="48">
        <v>67279.95</v>
      </c>
      <c r="P2320" s="22">
        <v>92241.2</v>
      </c>
      <c r="Q2320" s="22">
        <v>84437.9</v>
      </c>
      <c r="R2320" s="47"/>
      <c r="S2320" s="48"/>
      <c r="T2320" s="19"/>
      <c r="U2320" s="19"/>
      <c r="V2320" s="47"/>
      <c r="W2320" s="48"/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1651</v>
      </c>
      <c r="B2321" s="40" t="s">
        <v>1488</v>
      </c>
      <c r="C2321" s="41" t="s">
        <v>1489</v>
      </c>
      <c r="D2321" s="25">
        <f t="shared" si="72"/>
        <v>0</v>
      </c>
      <c r="E2321" s="35">
        <f t="shared" si="73"/>
        <v>0</v>
      </c>
      <c r="F2321" s="29"/>
      <c r="G2321" s="30"/>
      <c r="H2321" s="19"/>
      <c r="I2321" s="19"/>
      <c r="J2321" s="47"/>
      <c r="K2321" s="48"/>
      <c r="L2321" s="19"/>
      <c r="M2321" s="19"/>
      <c r="N2321" s="47"/>
      <c r="O2321" s="48"/>
      <c r="P2321" s="19"/>
      <c r="Q2321" s="19"/>
      <c r="R2321" s="47"/>
      <c r="S2321" s="48"/>
      <c r="T2321" s="19"/>
      <c r="U2321" s="19"/>
      <c r="V2321" s="47"/>
      <c r="W2321" s="48"/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1651</v>
      </c>
      <c r="B2322" s="40" t="s">
        <v>1490</v>
      </c>
      <c r="C2322" s="41" t="s">
        <v>1491</v>
      </c>
      <c r="D2322" s="25">
        <f t="shared" si="72"/>
        <v>0</v>
      </c>
      <c r="E2322" s="35">
        <f t="shared" si="73"/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1651</v>
      </c>
      <c r="B2323" s="40" t="s">
        <v>1492</v>
      </c>
      <c r="C2323" s="41" t="s">
        <v>1493</v>
      </c>
      <c r="D2323" s="25">
        <f t="shared" si="72"/>
        <v>0</v>
      </c>
      <c r="E2323" s="35">
        <f t="shared" si="73"/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19"/>
      <c r="Q2323" s="19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1651</v>
      </c>
      <c r="B2324" s="40" t="s">
        <v>1494</v>
      </c>
      <c r="C2324" s="41" t="s">
        <v>1495</v>
      </c>
      <c r="D2324" s="25">
        <f t="shared" si="72"/>
        <v>0</v>
      </c>
      <c r="E2324" s="35">
        <f t="shared" si="73"/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1651</v>
      </c>
      <c r="B2325" s="40" t="s">
        <v>1496</v>
      </c>
      <c r="C2325" s="41" t="s">
        <v>1497</v>
      </c>
      <c r="D2325" s="25">
        <f t="shared" si="72"/>
        <v>0</v>
      </c>
      <c r="E2325" s="35">
        <f t="shared" si="73"/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1651</v>
      </c>
      <c r="B2326" s="40" t="s">
        <v>1498</v>
      </c>
      <c r="C2326" s="41" t="s">
        <v>1499</v>
      </c>
      <c r="D2326" s="25">
        <f t="shared" si="72"/>
        <v>0</v>
      </c>
      <c r="E2326" s="35">
        <f t="shared" si="73"/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1651</v>
      </c>
      <c r="B2327" s="40" t="s">
        <v>1500</v>
      </c>
      <c r="C2327" s="41" t="s">
        <v>1501</v>
      </c>
      <c r="D2327" s="25">
        <f t="shared" si="72"/>
        <v>0</v>
      </c>
      <c r="E2327" s="35">
        <f t="shared" si="73"/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1651</v>
      </c>
      <c r="B2328" s="40" t="s">
        <v>1502</v>
      </c>
      <c r="C2328" s="41" t="s">
        <v>1503</v>
      </c>
      <c r="D2328" s="25">
        <f t="shared" si="72"/>
        <v>0</v>
      </c>
      <c r="E2328" s="35">
        <f t="shared" si="73"/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1651</v>
      </c>
      <c r="B2329" s="40" t="s">
        <v>1504</v>
      </c>
      <c r="C2329" s="41" t="s">
        <v>1505</v>
      </c>
      <c r="D2329" s="25">
        <f t="shared" si="72"/>
        <v>0</v>
      </c>
      <c r="E2329" s="35">
        <f t="shared" si="73"/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1651</v>
      </c>
      <c r="B2330" s="40" t="s">
        <v>1506</v>
      </c>
      <c r="C2330" s="41" t="s">
        <v>1507</v>
      </c>
      <c r="D2330" s="25">
        <f t="shared" si="72"/>
        <v>0</v>
      </c>
      <c r="E2330" s="35">
        <f t="shared" si="73"/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1651</v>
      </c>
      <c r="B2331" s="40" t="s">
        <v>1508</v>
      </c>
      <c r="C2331" s="41" t="s">
        <v>1509</v>
      </c>
      <c r="D2331" s="25">
        <f t="shared" si="72"/>
        <v>0</v>
      </c>
      <c r="E2331" s="35">
        <f t="shared" si="73"/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1651</v>
      </c>
      <c r="B2332" s="40" t="s">
        <v>1510</v>
      </c>
      <c r="C2332" s="41" t="s">
        <v>1511</v>
      </c>
      <c r="D2332" s="25">
        <f t="shared" si="72"/>
        <v>0</v>
      </c>
      <c r="E2332" s="35">
        <f t="shared" si="73"/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1651</v>
      </c>
      <c r="B2333" s="40" t="s">
        <v>1512</v>
      </c>
      <c r="C2333" s="41" t="s">
        <v>1513</v>
      </c>
      <c r="D2333" s="25">
        <f t="shared" si="72"/>
        <v>0</v>
      </c>
      <c r="E2333" s="35">
        <f t="shared" si="73"/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1651</v>
      </c>
      <c r="B2334" s="40" t="s">
        <v>1514</v>
      </c>
      <c r="C2334" s="41" t="s">
        <v>1515</v>
      </c>
      <c r="D2334" s="25">
        <f t="shared" si="72"/>
        <v>0</v>
      </c>
      <c r="E2334" s="35">
        <f t="shared" si="73"/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1651</v>
      </c>
      <c r="B2335" s="40" t="s">
        <v>1516</v>
      </c>
      <c r="C2335" s="41" t="s">
        <v>1517</v>
      </c>
      <c r="D2335" s="25">
        <f t="shared" si="72"/>
        <v>0</v>
      </c>
      <c r="E2335" s="35">
        <f t="shared" si="73"/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1651</v>
      </c>
      <c r="B2336" s="40" t="s">
        <v>1518</v>
      </c>
      <c r="C2336" s="41" t="s">
        <v>1519</v>
      </c>
      <c r="D2336" s="25">
        <f t="shared" si="72"/>
        <v>0</v>
      </c>
      <c r="E2336" s="35">
        <f t="shared" si="73"/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1651</v>
      </c>
      <c r="B2337" s="40" t="s">
        <v>1520</v>
      </c>
      <c r="C2337" s="41" t="s">
        <v>1521</v>
      </c>
      <c r="D2337" s="25">
        <f t="shared" si="72"/>
        <v>0</v>
      </c>
      <c r="E2337" s="35">
        <f t="shared" si="73"/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1651</v>
      </c>
      <c r="B2338" s="40" t="s">
        <v>1522</v>
      </c>
      <c r="C2338" s="41" t="s">
        <v>1523</v>
      </c>
      <c r="D2338" s="25">
        <f t="shared" si="72"/>
        <v>0</v>
      </c>
      <c r="E2338" s="35">
        <f t="shared" si="73"/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1651</v>
      </c>
      <c r="B2339" s="40" t="s">
        <v>1524</v>
      </c>
      <c r="C2339" s="41" t="s">
        <v>1525</v>
      </c>
      <c r="D2339" s="25">
        <f t="shared" si="72"/>
        <v>0</v>
      </c>
      <c r="E2339" s="35">
        <f t="shared" si="73"/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1651</v>
      </c>
      <c r="B2340" s="40" t="s">
        <v>1526</v>
      </c>
      <c r="C2340" s="41" t="s">
        <v>1527</v>
      </c>
      <c r="D2340" s="25">
        <f t="shared" si="72"/>
        <v>0</v>
      </c>
      <c r="E2340" s="35">
        <f t="shared" si="73"/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1651</v>
      </c>
      <c r="B2341" s="40" t="s">
        <v>1528</v>
      </c>
      <c r="C2341" s="41" t="s">
        <v>1529</v>
      </c>
      <c r="D2341" s="25">
        <f t="shared" si="72"/>
        <v>0</v>
      </c>
      <c r="E2341" s="35">
        <f t="shared" si="73"/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1651</v>
      </c>
      <c r="B2342" s="40" t="s">
        <v>1530</v>
      </c>
      <c r="C2342" s="41" t="s">
        <v>1531</v>
      </c>
      <c r="D2342" s="25">
        <f t="shared" si="72"/>
        <v>0</v>
      </c>
      <c r="E2342" s="35">
        <f t="shared" si="73"/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1651</v>
      </c>
      <c r="B2343" s="40" t="s">
        <v>1532</v>
      </c>
      <c r="C2343" s="41" t="s">
        <v>1533</v>
      </c>
      <c r="D2343" s="25">
        <f t="shared" si="72"/>
        <v>0</v>
      </c>
      <c r="E2343" s="35">
        <f t="shared" si="73"/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1651</v>
      </c>
      <c r="B2344" s="40" t="s">
        <v>1534</v>
      </c>
      <c r="C2344" s="41" t="s">
        <v>1535</v>
      </c>
      <c r="D2344" s="25">
        <f t="shared" si="72"/>
        <v>0</v>
      </c>
      <c r="E2344" s="35">
        <f t="shared" si="73"/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1651</v>
      </c>
      <c r="B2345" s="40" t="s">
        <v>1536</v>
      </c>
      <c r="C2345" s="41" t="s">
        <v>1537</v>
      </c>
      <c r="D2345" s="25">
        <f t="shared" si="72"/>
        <v>0</v>
      </c>
      <c r="E2345" s="35">
        <f t="shared" si="73"/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1651</v>
      </c>
      <c r="B2346" s="40" t="s">
        <v>1538</v>
      </c>
      <c r="C2346" s="41" t="s">
        <v>1539</v>
      </c>
      <c r="D2346" s="25">
        <f t="shared" si="72"/>
        <v>0</v>
      </c>
      <c r="E2346" s="35">
        <f t="shared" si="73"/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1651</v>
      </c>
      <c r="B2347" s="40" t="s">
        <v>1540</v>
      </c>
      <c r="C2347" s="41" t="s">
        <v>1541</v>
      </c>
      <c r="D2347" s="25">
        <f t="shared" si="72"/>
        <v>0</v>
      </c>
      <c r="E2347" s="35">
        <f t="shared" si="73"/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1651</v>
      </c>
      <c r="B2348" s="40" t="s">
        <v>1542</v>
      </c>
      <c r="C2348" s="41" t="s">
        <v>1543</v>
      </c>
      <c r="D2348" s="25">
        <f t="shared" si="72"/>
        <v>0</v>
      </c>
      <c r="E2348" s="35">
        <f t="shared" si="73"/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1651</v>
      </c>
      <c r="B2349" s="40" t="s">
        <v>1544</v>
      </c>
      <c r="C2349" s="41" t="s">
        <v>1545</v>
      </c>
      <c r="D2349" s="25">
        <f t="shared" si="72"/>
        <v>0</v>
      </c>
      <c r="E2349" s="35">
        <f t="shared" si="73"/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1651</v>
      </c>
      <c r="B2350" s="40" t="s">
        <v>1546</v>
      </c>
      <c r="C2350" s="41" t="s">
        <v>1547</v>
      </c>
      <c r="D2350" s="25">
        <f t="shared" si="72"/>
        <v>0</v>
      </c>
      <c r="E2350" s="35">
        <f t="shared" si="73"/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1651</v>
      </c>
      <c r="B2351" s="40" t="s">
        <v>1548</v>
      </c>
      <c r="C2351" s="41" t="s">
        <v>1549</v>
      </c>
      <c r="D2351" s="25">
        <f t="shared" si="72"/>
        <v>0</v>
      </c>
      <c r="E2351" s="35">
        <f t="shared" si="73"/>
        <v>0</v>
      </c>
      <c r="F2351" s="31"/>
      <c r="G2351" s="32"/>
      <c r="H2351" s="22"/>
      <c r="I2351" s="22"/>
      <c r="J2351" s="49"/>
      <c r="K2351" s="50"/>
      <c r="L2351" s="22"/>
      <c r="M2351" s="22"/>
      <c r="N2351" s="49"/>
      <c r="O2351" s="50"/>
      <c r="P2351" s="22"/>
      <c r="Q2351" s="22"/>
      <c r="R2351" s="49"/>
      <c r="S2351" s="50"/>
      <c r="T2351" s="22"/>
      <c r="U2351" s="22"/>
      <c r="V2351" s="49"/>
      <c r="W2351" s="50"/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1651</v>
      </c>
      <c r="B2352" s="40" t="s">
        <v>1550</v>
      </c>
      <c r="C2352" s="41" t="s">
        <v>1551</v>
      </c>
      <c r="D2352" s="25">
        <f t="shared" si="72"/>
        <v>0</v>
      </c>
      <c r="E2352" s="35">
        <f t="shared" si="73"/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1651</v>
      </c>
      <c r="B2353" s="40" t="s">
        <v>1552</v>
      </c>
      <c r="C2353" s="41" t="s">
        <v>1553</v>
      </c>
      <c r="D2353" s="25">
        <f t="shared" si="72"/>
        <v>269531</v>
      </c>
      <c r="E2353" s="35">
        <f t="shared" si="73"/>
        <v>0</v>
      </c>
      <c r="F2353" s="31">
        <v>161000</v>
      </c>
      <c r="G2353" s="32">
        <v>0</v>
      </c>
      <c r="H2353" s="22">
        <v>1500</v>
      </c>
      <c r="I2353" s="22">
        <v>0</v>
      </c>
      <c r="J2353" s="49">
        <v>88731</v>
      </c>
      <c r="K2353" s="50">
        <v>0</v>
      </c>
      <c r="L2353" s="22">
        <v>14400</v>
      </c>
      <c r="M2353" s="22">
        <v>0</v>
      </c>
      <c r="N2353" s="49">
        <v>3900</v>
      </c>
      <c r="O2353" s="50">
        <v>0</v>
      </c>
      <c r="P2353" s="22">
        <v>0</v>
      </c>
      <c r="Q2353" s="22">
        <v>0</v>
      </c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1651</v>
      </c>
      <c r="B2354" s="40" t="s">
        <v>1554</v>
      </c>
      <c r="C2354" s="41" t="s">
        <v>1555</v>
      </c>
      <c r="D2354" s="25">
        <f t="shared" si="72"/>
        <v>0</v>
      </c>
      <c r="E2354" s="35">
        <f t="shared" si="73"/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1651</v>
      </c>
      <c r="B2355" s="40" t="s">
        <v>1556</v>
      </c>
      <c r="C2355" s="41" t="s">
        <v>1557</v>
      </c>
      <c r="D2355" s="25">
        <f t="shared" si="72"/>
        <v>0</v>
      </c>
      <c r="E2355" s="35">
        <f t="shared" si="73"/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1651</v>
      </c>
      <c r="B2356" s="40" t="s">
        <v>1558</v>
      </c>
      <c r="C2356" s="41" t="s">
        <v>1559</v>
      </c>
      <c r="D2356" s="25">
        <f t="shared" si="72"/>
        <v>0</v>
      </c>
      <c r="E2356" s="35">
        <f t="shared" si="73"/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1651</v>
      </c>
      <c r="B2357" s="40" t="s">
        <v>1560</v>
      </c>
      <c r="C2357" s="41" t="s">
        <v>1561</v>
      </c>
      <c r="D2357" s="25">
        <f t="shared" si="72"/>
        <v>0</v>
      </c>
      <c r="E2357" s="35">
        <f t="shared" si="73"/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1651</v>
      </c>
      <c r="B2358" s="40" t="s">
        <v>1562</v>
      </c>
      <c r="C2358" s="41" t="s">
        <v>1563</v>
      </c>
      <c r="D2358" s="25">
        <f t="shared" si="72"/>
        <v>0</v>
      </c>
      <c r="E2358" s="35">
        <f t="shared" si="73"/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1651</v>
      </c>
      <c r="B2359" s="40" t="s">
        <v>1564</v>
      </c>
      <c r="C2359" s="41" t="s">
        <v>1565</v>
      </c>
      <c r="D2359" s="25">
        <f t="shared" si="72"/>
        <v>0</v>
      </c>
      <c r="E2359" s="35">
        <f t="shared" si="73"/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1651</v>
      </c>
      <c r="B2360" s="40" t="s">
        <v>1566</v>
      </c>
      <c r="C2360" s="41" t="s">
        <v>1567</v>
      </c>
      <c r="D2360" s="25">
        <f t="shared" si="72"/>
        <v>0</v>
      </c>
      <c r="E2360" s="35">
        <f t="shared" si="73"/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1651</v>
      </c>
      <c r="B2361" s="40" t="s">
        <v>1568</v>
      </c>
      <c r="C2361" s="41" t="s">
        <v>1569</v>
      </c>
      <c r="D2361" s="25">
        <f t="shared" si="72"/>
        <v>0</v>
      </c>
      <c r="E2361" s="35">
        <f t="shared" si="73"/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1651</v>
      </c>
      <c r="B2362" s="40" t="s">
        <v>1570</v>
      </c>
      <c r="C2362" s="41" t="s">
        <v>1571</v>
      </c>
      <c r="D2362" s="25">
        <f t="shared" si="72"/>
        <v>637676.24</v>
      </c>
      <c r="E2362" s="35">
        <f t="shared" si="73"/>
        <v>0</v>
      </c>
      <c r="F2362" s="31">
        <v>81400</v>
      </c>
      <c r="G2362" s="32">
        <v>0</v>
      </c>
      <c r="H2362" s="22">
        <v>350116.24</v>
      </c>
      <c r="I2362" s="22">
        <v>0</v>
      </c>
      <c r="J2362" s="49">
        <v>206160</v>
      </c>
      <c r="K2362" s="50">
        <v>0</v>
      </c>
      <c r="L2362" s="22">
        <v>0</v>
      </c>
      <c r="M2362" s="22">
        <v>0</v>
      </c>
      <c r="N2362" s="49">
        <v>0</v>
      </c>
      <c r="O2362" s="50">
        <v>0</v>
      </c>
      <c r="P2362" s="22">
        <v>0</v>
      </c>
      <c r="Q2362" s="22">
        <v>0</v>
      </c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1651</v>
      </c>
      <c r="B2363" s="40" t="s">
        <v>1572</v>
      </c>
      <c r="C2363" s="41" t="s">
        <v>1573</v>
      </c>
      <c r="D2363" s="25">
        <f t="shared" si="72"/>
        <v>0</v>
      </c>
      <c r="E2363" s="35">
        <f t="shared" si="73"/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1652</v>
      </c>
      <c r="B2364" s="40" t="s">
        <v>5</v>
      </c>
      <c r="C2364" s="41" t="s">
        <v>6</v>
      </c>
      <c r="D2364" s="25">
        <f t="shared" si="72"/>
        <v>3823345.5</v>
      </c>
      <c r="E2364" s="35">
        <f t="shared" si="73"/>
        <v>3822958.5</v>
      </c>
      <c r="F2364" s="29">
        <v>582837.5</v>
      </c>
      <c r="G2364" s="30">
        <v>582566.5</v>
      </c>
      <c r="H2364" s="19">
        <v>549599</v>
      </c>
      <c r="I2364" s="19">
        <v>549799</v>
      </c>
      <c r="J2364" s="47">
        <v>511726</v>
      </c>
      <c r="K2364" s="48">
        <v>510891</v>
      </c>
      <c r="L2364" s="19">
        <v>696958</v>
      </c>
      <c r="M2364" s="19">
        <v>697833</v>
      </c>
      <c r="N2364" s="47">
        <v>749370</v>
      </c>
      <c r="O2364" s="48">
        <v>749243</v>
      </c>
      <c r="P2364" s="22">
        <v>732855</v>
      </c>
      <c r="Q2364" s="22">
        <v>732626</v>
      </c>
      <c r="R2364" s="47"/>
      <c r="S2364" s="48"/>
      <c r="T2364" s="19"/>
      <c r="U2364" s="19"/>
      <c r="V2364" s="47"/>
      <c r="W2364" s="48"/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1652</v>
      </c>
      <c r="B2365" s="40" t="s">
        <v>7</v>
      </c>
      <c r="C2365" s="41" t="s">
        <v>8</v>
      </c>
      <c r="D2365" s="25">
        <f t="shared" si="72"/>
        <v>0</v>
      </c>
      <c r="E2365" s="35">
        <f t="shared" si="73"/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22"/>
      <c r="Q2365" s="22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1652</v>
      </c>
      <c r="B2366" s="40" t="s">
        <v>9</v>
      </c>
      <c r="C2366" s="41" t="s">
        <v>10</v>
      </c>
      <c r="D2366" s="25">
        <f t="shared" si="72"/>
        <v>0</v>
      </c>
      <c r="E2366" s="35">
        <f t="shared" si="73"/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19"/>
      <c r="Q2366" s="19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1652</v>
      </c>
      <c r="B2367" s="40" t="s">
        <v>11</v>
      </c>
      <c r="C2367" s="41" t="s">
        <v>12</v>
      </c>
      <c r="D2367" s="25">
        <f t="shared" si="72"/>
        <v>0</v>
      </c>
      <c r="E2367" s="35">
        <f t="shared" si="73"/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1652</v>
      </c>
      <c r="B2368" s="40" t="s">
        <v>13</v>
      </c>
      <c r="C2368" s="41" t="s">
        <v>14</v>
      </c>
      <c r="D2368" s="25">
        <f t="shared" si="72"/>
        <v>0</v>
      </c>
      <c r="E2368" s="35">
        <f t="shared" si="73"/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1652</v>
      </c>
      <c r="B2369" s="40" t="s">
        <v>15</v>
      </c>
      <c r="C2369" s="41" t="s">
        <v>16</v>
      </c>
      <c r="D2369" s="25">
        <f t="shared" si="72"/>
        <v>0</v>
      </c>
      <c r="E2369" s="35">
        <f t="shared" si="73"/>
        <v>0</v>
      </c>
      <c r="F2369" s="29"/>
      <c r="G2369" s="30"/>
      <c r="H2369" s="22"/>
      <c r="I2369" s="22"/>
      <c r="J2369" s="49"/>
      <c r="K2369" s="50"/>
      <c r="L2369" s="22"/>
      <c r="M2369" s="22"/>
      <c r="N2369" s="49"/>
      <c r="O2369" s="50"/>
      <c r="P2369" s="22"/>
      <c r="Q2369" s="22"/>
      <c r="R2369" s="49"/>
      <c r="S2369" s="50"/>
      <c r="T2369" s="22"/>
      <c r="U2369" s="22"/>
      <c r="V2369" s="49"/>
      <c r="W2369" s="50"/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1652</v>
      </c>
      <c r="B2370" s="40" t="s">
        <v>17</v>
      </c>
      <c r="C2370" s="41" t="s">
        <v>18</v>
      </c>
      <c r="D2370" s="25">
        <f t="shared" si="72"/>
        <v>0</v>
      </c>
      <c r="E2370" s="35">
        <f t="shared" si="73"/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1652</v>
      </c>
      <c r="B2371" s="40" t="s">
        <v>19</v>
      </c>
      <c r="C2371" s="41" t="s">
        <v>20</v>
      </c>
      <c r="D2371" s="25">
        <f t="shared" si="72"/>
        <v>0</v>
      </c>
      <c r="E2371" s="35">
        <f t="shared" si="73"/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1652</v>
      </c>
      <c r="B2372" s="40" t="s">
        <v>21</v>
      </c>
      <c r="C2372" s="41" t="s">
        <v>22</v>
      </c>
      <c r="D2372" s="25">
        <f t="shared" ref="D2372:D2435" si="74">F2372+H2372+J2372+L2372+N2372+P2372+R2372+T2372+V2372+X2372+Z2372+AB2372</f>
        <v>46020</v>
      </c>
      <c r="E2372" s="35">
        <f t="shared" ref="E2372:E2435" si="75">G2372+I2372+K2372+M2372+O2372+Q2372+S2372+U2372+W2372+Y2372+AA2372+AC2372</f>
        <v>46020</v>
      </c>
      <c r="F2372" s="29">
        <v>46020</v>
      </c>
      <c r="G2372" s="30">
        <v>46020</v>
      </c>
      <c r="H2372" s="19"/>
      <c r="I2372" s="19"/>
      <c r="J2372" s="47"/>
      <c r="K2372" s="48"/>
      <c r="L2372" s="19"/>
      <c r="M2372" s="19"/>
      <c r="N2372" s="47"/>
      <c r="O2372" s="48"/>
      <c r="P2372" s="22"/>
      <c r="Q2372" s="22"/>
      <c r="R2372" s="47"/>
      <c r="S2372" s="48"/>
      <c r="T2372" s="19"/>
      <c r="U2372" s="19"/>
      <c r="V2372" s="47"/>
      <c r="W2372" s="48"/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1652</v>
      </c>
      <c r="B2373" s="40" t="s">
        <v>23</v>
      </c>
      <c r="C2373" s="41" t="s">
        <v>24</v>
      </c>
      <c r="D2373" s="25">
        <f t="shared" si="74"/>
        <v>0</v>
      </c>
      <c r="E2373" s="35">
        <f t="shared" si="75"/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22"/>
      <c r="Q2373" s="22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1652</v>
      </c>
      <c r="B2374" s="40" t="s">
        <v>25</v>
      </c>
      <c r="C2374" s="41" t="s">
        <v>26</v>
      </c>
      <c r="D2374" s="25">
        <f t="shared" si="74"/>
        <v>0</v>
      </c>
      <c r="E2374" s="35">
        <f t="shared" si="75"/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19"/>
      <c r="Q2374" s="19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1652</v>
      </c>
      <c r="B2375" s="40" t="s">
        <v>27</v>
      </c>
      <c r="C2375" s="41" t="s">
        <v>28</v>
      </c>
      <c r="D2375" s="25">
        <f t="shared" si="74"/>
        <v>0</v>
      </c>
      <c r="E2375" s="35">
        <f t="shared" si="75"/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1652</v>
      </c>
      <c r="B2376" s="40" t="s">
        <v>29</v>
      </c>
      <c r="C2376" s="41" t="s">
        <v>30</v>
      </c>
      <c r="D2376" s="25">
        <f t="shared" si="74"/>
        <v>0</v>
      </c>
      <c r="E2376" s="35">
        <f t="shared" si="75"/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1652</v>
      </c>
      <c r="B2377" s="40" t="s">
        <v>31</v>
      </c>
      <c r="C2377" s="41" t="s">
        <v>32</v>
      </c>
      <c r="D2377" s="25">
        <f t="shared" si="74"/>
        <v>0</v>
      </c>
      <c r="E2377" s="35">
        <f t="shared" si="75"/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1652</v>
      </c>
      <c r="B2378" s="40" t="s">
        <v>33</v>
      </c>
      <c r="C2378" s="41" t="s">
        <v>34</v>
      </c>
      <c r="D2378" s="25">
        <f t="shared" si="74"/>
        <v>0</v>
      </c>
      <c r="E2378" s="35">
        <f t="shared" si="75"/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1652</v>
      </c>
      <c r="B2379" s="40" t="s">
        <v>35</v>
      </c>
      <c r="C2379" s="41" t="s">
        <v>36</v>
      </c>
      <c r="D2379" s="25">
        <f t="shared" si="74"/>
        <v>0</v>
      </c>
      <c r="E2379" s="35">
        <f t="shared" si="75"/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1652</v>
      </c>
      <c r="B2380" s="40" t="s">
        <v>37</v>
      </c>
      <c r="C2380" s="41" t="s">
        <v>38</v>
      </c>
      <c r="D2380" s="25">
        <f t="shared" si="74"/>
        <v>47346210.68</v>
      </c>
      <c r="E2380" s="35">
        <f t="shared" si="75"/>
        <v>35326022.460000001</v>
      </c>
      <c r="F2380" s="29">
        <v>14335554.1</v>
      </c>
      <c r="G2380" s="30">
        <v>3149742.56</v>
      </c>
      <c r="H2380" s="19">
        <v>4464748.4400000004</v>
      </c>
      <c r="I2380" s="19">
        <v>5990925.46</v>
      </c>
      <c r="J2380" s="47">
        <v>5003169.3600000003</v>
      </c>
      <c r="K2380" s="48">
        <v>6013182.8200000003</v>
      </c>
      <c r="L2380" s="19">
        <v>1715100.67</v>
      </c>
      <c r="M2380" s="19">
        <v>2311027.08</v>
      </c>
      <c r="N2380" s="47">
        <v>10423104.99</v>
      </c>
      <c r="O2380" s="48">
        <v>7526879.54</v>
      </c>
      <c r="P2380" s="22">
        <v>11404533.119999999</v>
      </c>
      <c r="Q2380" s="22">
        <v>10334265</v>
      </c>
      <c r="R2380" s="47"/>
      <c r="S2380" s="48"/>
      <c r="T2380" s="19"/>
      <c r="U2380" s="19"/>
      <c r="V2380" s="47"/>
      <c r="W2380" s="48"/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1652</v>
      </c>
      <c r="B2381" s="40" t="s">
        <v>39</v>
      </c>
      <c r="C2381" s="41" t="s">
        <v>40</v>
      </c>
      <c r="D2381" s="25">
        <f t="shared" si="74"/>
        <v>10363653.530000001</v>
      </c>
      <c r="E2381" s="35">
        <f t="shared" si="75"/>
        <v>8694392.5800000001</v>
      </c>
      <c r="F2381" s="29">
        <v>7933164.5700000003</v>
      </c>
      <c r="G2381" s="30">
        <v>6566070.2699999996</v>
      </c>
      <c r="H2381" s="19">
        <v>0</v>
      </c>
      <c r="I2381" s="19">
        <v>696155.92</v>
      </c>
      <c r="J2381" s="47">
        <v>0</v>
      </c>
      <c r="K2381" s="48">
        <v>353103.23</v>
      </c>
      <c r="L2381" s="19">
        <v>0</v>
      </c>
      <c r="M2381" s="19">
        <v>73280.55</v>
      </c>
      <c r="N2381" s="47">
        <v>1270000</v>
      </c>
      <c r="O2381" s="48">
        <v>1005782.61</v>
      </c>
      <c r="P2381" s="22">
        <v>1160488.96</v>
      </c>
      <c r="Q2381" s="22">
        <v>0</v>
      </c>
      <c r="R2381" s="47"/>
      <c r="S2381" s="48"/>
      <c r="T2381" s="19"/>
      <c r="U2381" s="19"/>
      <c r="V2381" s="47"/>
      <c r="W2381" s="48"/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1652</v>
      </c>
      <c r="B2382" s="40" t="s">
        <v>41</v>
      </c>
      <c r="C2382" s="41" t="s">
        <v>42</v>
      </c>
      <c r="D2382" s="25">
        <f t="shared" si="74"/>
        <v>168350</v>
      </c>
      <c r="E2382" s="35">
        <f t="shared" si="75"/>
        <v>124850</v>
      </c>
      <c r="F2382" s="29">
        <v>0</v>
      </c>
      <c r="G2382" s="30">
        <v>0</v>
      </c>
      <c r="H2382" s="19">
        <v>100000</v>
      </c>
      <c r="I2382" s="19">
        <v>1000</v>
      </c>
      <c r="J2382" s="47">
        <v>0</v>
      </c>
      <c r="K2382" s="48">
        <v>2500</v>
      </c>
      <c r="L2382" s="19">
        <v>32850</v>
      </c>
      <c r="M2382" s="19">
        <v>106500</v>
      </c>
      <c r="N2382" s="47">
        <v>8500</v>
      </c>
      <c r="O2382" s="48">
        <v>0</v>
      </c>
      <c r="P2382" s="19">
        <v>27000</v>
      </c>
      <c r="Q2382" s="19">
        <v>14850</v>
      </c>
      <c r="R2382" s="47"/>
      <c r="S2382" s="48"/>
      <c r="T2382" s="19"/>
      <c r="U2382" s="19"/>
      <c r="V2382" s="47"/>
      <c r="W2382" s="48"/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1652</v>
      </c>
      <c r="B2383" s="40" t="s">
        <v>43</v>
      </c>
      <c r="C2383" s="41" t="s">
        <v>44</v>
      </c>
      <c r="D2383" s="25">
        <f t="shared" si="74"/>
        <v>2989407.38</v>
      </c>
      <c r="E2383" s="35">
        <f t="shared" si="75"/>
        <v>0</v>
      </c>
      <c r="F2383" s="29"/>
      <c r="G2383" s="30"/>
      <c r="H2383" s="22"/>
      <c r="I2383" s="22"/>
      <c r="J2383" s="49"/>
      <c r="K2383" s="50"/>
      <c r="L2383" s="22"/>
      <c r="M2383" s="22"/>
      <c r="N2383" s="49"/>
      <c r="O2383" s="50"/>
      <c r="P2383" s="19">
        <v>2989407.38</v>
      </c>
      <c r="Q2383" s="19">
        <v>0</v>
      </c>
      <c r="R2383" s="49"/>
      <c r="S2383" s="50"/>
      <c r="T2383" s="22"/>
      <c r="U2383" s="22"/>
      <c r="V2383" s="49"/>
      <c r="W2383" s="50"/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1652</v>
      </c>
      <c r="B2384" s="40" t="s">
        <v>45</v>
      </c>
      <c r="C2384" s="41" t="s">
        <v>46</v>
      </c>
      <c r="D2384" s="25">
        <f t="shared" si="74"/>
        <v>0</v>
      </c>
      <c r="E2384" s="35">
        <f t="shared" si="75"/>
        <v>0</v>
      </c>
      <c r="F2384" s="29"/>
      <c r="G2384" s="30"/>
      <c r="H2384" s="19"/>
      <c r="I2384" s="19"/>
      <c r="J2384" s="47"/>
      <c r="K2384" s="48"/>
      <c r="L2384" s="19"/>
      <c r="M2384" s="19"/>
      <c r="N2384" s="47"/>
      <c r="O2384" s="48"/>
      <c r="P2384" s="19"/>
      <c r="Q2384" s="19"/>
      <c r="R2384" s="47"/>
      <c r="S2384" s="48"/>
      <c r="T2384" s="19"/>
      <c r="U2384" s="19"/>
      <c r="V2384" s="47"/>
      <c r="W2384" s="48"/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1652</v>
      </c>
      <c r="B2385" s="40" t="s">
        <v>47</v>
      </c>
      <c r="C2385" s="41" t="s">
        <v>48</v>
      </c>
      <c r="D2385" s="25">
        <f t="shared" si="74"/>
        <v>0</v>
      </c>
      <c r="E2385" s="35">
        <f t="shared" si="75"/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22"/>
      <c r="Q2385" s="22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1652</v>
      </c>
      <c r="B2386" s="40" t="s">
        <v>49</v>
      </c>
      <c r="C2386" s="41" t="s">
        <v>50</v>
      </c>
      <c r="D2386" s="25">
        <f t="shared" si="74"/>
        <v>0</v>
      </c>
      <c r="E2386" s="35">
        <f t="shared" si="75"/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19"/>
      <c r="Q2386" s="19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1652</v>
      </c>
      <c r="B2387" s="40" t="s">
        <v>51</v>
      </c>
      <c r="C2387" s="41" t="s">
        <v>52</v>
      </c>
      <c r="D2387" s="25">
        <f t="shared" si="74"/>
        <v>124310</v>
      </c>
      <c r="E2387" s="35">
        <f t="shared" si="75"/>
        <v>85940</v>
      </c>
      <c r="F2387" s="29">
        <v>8100</v>
      </c>
      <c r="G2387" s="30">
        <v>55000</v>
      </c>
      <c r="H2387" s="19">
        <v>82870</v>
      </c>
      <c r="I2387" s="19">
        <v>8100</v>
      </c>
      <c r="J2387" s="47">
        <v>0</v>
      </c>
      <c r="K2387" s="48">
        <v>0</v>
      </c>
      <c r="L2387" s="19">
        <v>0</v>
      </c>
      <c r="M2387" s="19">
        <v>0</v>
      </c>
      <c r="N2387" s="47">
        <v>22840</v>
      </c>
      <c r="O2387" s="48">
        <v>0</v>
      </c>
      <c r="P2387" s="22">
        <v>10500</v>
      </c>
      <c r="Q2387" s="22">
        <v>22840</v>
      </c>
      <c r="R2387" s="47"/>
      <c r="S2387" s="48"/>
      <c r="T2387" s="19"/>
      <c r="U2387" s="19"/>
      <c r="V2387" s="47"/>
      <c r="W2387" s="48"/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1652</v>
      </c>
      <c r="B2388" s="40" t="s">
        <v>53</v>
      </c>
      <c r="C2388" s="41" t="s">
        <v>54</v>
      </c>
      <c r="D2388" s="25">
        <f t="shared" si="74"/>
        <v>0</v>
      </c>
      <c r="E2388" s="35">
        <f t="shared" si="75"/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22"/>
      <c r="Q2388" s="22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1652</v>
      </c>
      <c r="B2389" s="40" t="s">
        <v>55</v>
      </c>
      <c r="C2389" s="41" t="s">
        <v>56</v>
      </c>
      <c r="D2389" s="25">
        <f t="shared" si="74"/>
        <v>0</v>
      </c>
      <c r="E2389" s="35">
        <f t="shared" si="75"/>
        <v>0</v>
      </c>
      <c r="F2389" s="29"/>
      <c r="G2389" s="30"/>
      <c r="H2389" s="19"/>
      <c r="I2389" s="19"/>
      <c r="J2389" s="47"/>
      <c r="K2389" s="48"/>
      <c r="L2389" s="19"/>
      <c r="M2389" s="19"/>
      <c r="N2389" s="47"/>
      <c r="O2389" s="48"/>
      <c r="P2389" s="19"/>
      <c r="Q2389" s="19"/>
      <c r="R2389" s="47"/>
      <c r="S2389" s="48"/>
      <c r="T2389" s="19"/>
      <c r="U2389" s="19"/>
      <c r="V2389" s="47"/>
      <c r="W2389" s="48"/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1652</v>
      </c>
      <c r="B2390" s="40" t="s">
        <v>57</v>
      </c>
      <c r="C2390" s="41" t="s">
        <v>58</v>
      </c>
      <c r="D2390" s="25">
        <f t="shared" si="74"/>
        <v>0</v>
      </c>
      <c r="E2390" s="35">
        <f t="shared" si="75"/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22"/>
      <c r="Q2390" s="22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1652</v>
      </c>
      <c r="B2391" s="40" t="s">
        <v>59</v>
      </c>
      <c r="C2391" s="41" t="s">
        <v>60</v>
      </c>
      <c r="D2391" s="25">
        <f t="shared" si="74"/>
        <v>0</v>
      </c>
      <c r="E2391" s="35">
        <f t="shared" si="75"/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19"/>
      <c r="Q2391" s="19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1652</v>
      </c>
      <c r="B2392" s="40" t="s">
        <v>61</v>
      </c>
      <c r="C2392" s="41" t="s">
        <v>62</v>
      </c>
      <c r="D2392" s="25">
        <f t="shared" si="74"/>
        <v>0</v>
      </c>
      <c r="E2392" s="35">
        <f t="shared" si="75"/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1652</v>
      </c>
      <c r="B2393" s="40" t="s">
        <v>63</v>
      </c>
      <c r="C2393" s="41" t="s">
        <v>64</v>
      </c>
      <c r="D2393" s="25">
        <f t="shared" si="74"/>
        <v>0</v>
      </c>
      <c r="E2393" s="35">
        <f t="shared" si="75"/>
        <v>2199223.73</v>
      </c>
      <c r="F2393" s="29">
        <v>0</v>
      </c>
      <c r="G2393" s="30">
        <v>2199223.73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1652</v>
      </c>
      <c r="B2394" s="40" t="s">
        <v>65</v>
      </c>
      <c r="C2394" s="41" t="s">
        <v>66</v>
      </c>
      <c r="D2394" s="25">
        <f t="shared" si="74"/>
        <v>0</v>
      </c>
      <c r="E2394" s="35">
        <f t="shared" si="75"/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1652</v>
      </c>
      <c r="B2395" s="40" t="s">
        <v>67</v>
      </c>
      <c r="C2395" s="41" t="s">
        <v>68</v>
      </c>
      <c r="D2395" s="25">
        <f t="shared" si="74"/>
        <v>0</v>
      </c>
      <c r="E2395" s="35">
        <f t="shared" si="75"/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1652</v>
      </c>
      <c r="B2396" s="40" t="s">
        <v>69</v>
      </c>
      <c r="C2396" s="41" t="s">
        <v>70</v>
      </c>
      <c r="D2396" s="25">
        <f t="shared" si="74"/>
        <v>45277.91</v>
      </c>
      <c r="E2396" s="35">
        <f t="shared" si="75"/>
        <v>65841.97</v>
      </c>
      <c r="F2396" s="29"/>
      <c r="G2396" s="30"/>
      <c r="H2396" s="19"/>
      <c r="I2396" s="19"/>
      <c r="J2396" s="47"/>
      <c r="K2396" s="48"/>
      <c r="L2396" s="19">
        <v>28523.64</v>
      </c>
      <c r="M2396" s="19">
        <v>49087.7</v>
      </c>
      <c r="N2396" s="47">
        <v>783.79</v>
      </c>
      <c r="O2396" s="48">
        <v>783.79</v>
      </c>
      <c r="P2396" s="22">
        <v>15970.48</v>
      </c>
      <c r="Q2396" s="22">
        <v>15970.48</v>
      </c>
      <c r="R2396" s="47"/>
      <c r="S2396" s="48"/>
      <c r="T2396" s="19"/>
      <c r="U2396" s="19"/>
      <c r="V2396" s="47"/>
      <c r="W2396" s="48"/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1652</v>
      </c>
      <c r="B2397" s="40" t="s">
        <v>71</v>
      </c>
      <c r="C2397" s="41" t="s">
        <v>72</v>
      </c>
      <c r="D2397" s="25">
        <f t="shared" si="74"/>
        <v>2100000</v>
      </c>
      <c r="E2397" s="35">
        <f t="shared" si="75"/>
        <v>818146.8</v>
      </c>
      <c r="F2397" s="29"/>
      <c r="G2397" s="30"/>
      <c r="H2397" s="19">
        <v>2100000</v>
      </c>
      <c r="I2397" s="19">
        <v>0</v>
      </c>
      <c r="J2397" s="47">
        <v>0</v>
      </c>
      <c r="K2397" s="48">
        <v>0</v>
      </c>
      <c r="L2397" s="19">
        <v>0</v>
      </c>
      <c r="M2397" s="19">
        <v>0</v>
      </c>
      <c r="N2397" s="47">
        <v>0</v>
      </c>
      <c r="O2397" s="48">
        <v>818146.8</v>
      </c>
      <c r="P2397" s="22">
        <v>0</v>
      </c>
      <c r="Q2397" s="22">
        <v>0</v>
      </c>
      <c r="R2397" s="47"/>
      <c r="S2397" s="48"/>
      <c r="T2397" s="19"/>
      <c r="U2397" s="19"/>
      <c r="V2397" s="47"/>
      <c r="W2397" s="48"/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1652</v>
      </c>
      <c r="B2398" s="40" t="s">
        <v>73</v>
      </c>
      <c r="C2398" s="41" t="s">
        <v>74</v>
      </c>
      <c r="D2398" s="25">
        <f t="shared" si="74"/>
        <v>1576088.34</v>
      </c>
      <c r="E2398" s="35">
        <f t="shared" si="75"/>
        <v>1576088.34</v>
      </c>
      <c r="F2398" s="29"/>
      <c r="G2398" s="30"/>
      <c r="H2398" s="19"/>
      <c r="I2398" s="19"/>
      <c r="J2398" s="47">
        <v>459456.6</v>
      </c>
      <c r="K2398" s="48">
        <v>459456.6</v>
      </c>
      <c r="L2398" s="19">
        <v>190288</v>
      </c>
      <c r="M2398" s="19">
        <v>190288</v>
      </c>
      <c r="N2398" s="47">
        <v>609063.48</v>
      </c>
      <c r="O2398" s="48">
        <v>609063.48</v>
      </c>
      <c r="P2398" s="19">
        <v>317280.26</v>
      </c>
      <c r="Q2398" s="19">
        <v>317280.26</v>
      </c>
      <c r="R2398" s="47"/>
      <c r="S2398" s="48"/>
      <c r="T2398" s="19"/>
      <c r="U2398" s="19"/>
      <c r="V2398" s="47"/>
      <c r="W2398" s="48"/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1652</v>
      </c>
      <c r="B2399" s="40" t="s">
        <v>75</v>
      </c>
      <c r="C2399" s="41" t="s">
        <v>76</v>
      </c>
      <c r="D2399" s="25">
        <f t="shared" si="74"/>
        <v>0</v>
      </c>
      <c r="E2399" s="35">
        <f t="shared" si="75"/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1652</v>
      </c>
      <c r="B2400" s="40" t="s">
        <v>77</v>
      </c>
      <c r="C2400" s="41" t="s">
        <v>78</v>
      </c>
      <c r="D2400" s="25">
        <f t="shared" si="74"/>
        <v>0</v>
      </c>
      <c r="E2400" s="35">
        <f t="shared" si="75"/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1652</v>
      </c>
      <c r="B2401" s="40" t="s">
        <v>79</v>
      </c>
      <c r="C2401" s="41" t="s">
        <v>80</v>
      </c>
      <c r="D2401" s="25">
        <f t="shared" si="74"/>
        <v>862829.90000000014</v>
      </c>
      <c r="E2401" s="35">
        <f t="shared" si="75"/>
        <v>923799.95</v>
      </c>
      <c r="F2401" s="29">
        <v>117795.25</v>
      </c>
      <c r="G2401" s="30">
        <v>124228.65</v>
      </c>
      <c r="H2401" s="19">
        <v>124228.65</v>
      </c>
      <c r="I2401" s="19">
        <v>137769</v>
      </c>
      <c r="J2401" s="47">
        <v>137769</v>
      </c>
      <c r="K2401" s="48">
        <v>150039.20000000001</v>
      </c>
      <c r="L2401" s="19">
        <v>150039.20000000001</v>
      </c>
      <c r="M2401" s="19">
        <v>162017.75</v>
      </c>
      <c r="N2401" s="47">
        <v>162017.75</v>
      </c>
      <c r="O2401" s="48">
        <v>170980.05</v>
      </c>
      <c r="P2401" s="19">
        <v>170980.05</v>
      </c>
      <c r="Q2401" s="19">
        <v>178765.3</v>
      </c>
      <c r="R2401" s="47"/>
      <c r="S2401" s="48"/>
      <c r="T2401" s="19"/>
      <c r="U2401" s="19"/>
      <c r="V2401" s="47"/>
      <c r="W2401" s="48"/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1652</v>
      </c>
      <c r="B2402" s="40" t="s">
        <v>81</v>
      </c>
      <c r="C2402" s="41" t="s">
        <v>82</v>
      </c>
      <c r="D2402" s="25">
        <f t="shared" si="74"/>
        <v>337004.9</v>
      </c>
      <c r="E2402" s="35">
        <f t="shared" si="75"/>
        <v>355278.15</v>
      </c>
      <c r="F2402" s="29">
        <v>51126.15</v>
      </c>
      <c r="G2402" s="30">
        <v>51442.5</v>
      </c>
      <c r="H2402" s="19">
        <v>51442.5</v>
      </c>
      <c r="I2402" s="19">
        <v>53104.05</v>
      </c>
      <c r="J2402" s="47">
        <v>53104.05</v>
      </c>
      <c r="K2402" s="48">
        <v>53233.25</v>
      </c>
      <c r="L2402" s="19">
        <v>53233.25</v>
      </c>
      <c r="M2402" s="19">
        <v>59057.7</v>
      </c>
      <c r="N2402" s="47">
        <v>59057.7</v>
      </c>
      <c r="O2402" s="48">
        <v>69041.25</v>
      </c>
      <c r="P2402" s="19">
        <v>69041.25</v>
      </c>
      <c r="Q2402" s="19">
        <v>69399.399999999994</v>
      </c>
      <c r="R2402" s="47"/>
      <c r="S2402" s="48"/>
      <c r="T2402" s="19"/>
      <c r="U2402" s="19"/>
      <c r="V2402" s="47"/>
      <c r="W2402" s="48"/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1652</v>
      </c>
      <c r="B2403" s="40" t="s">
        <v>83</v>
      </c>
      <c r="C2403" s="41" t="s">
        <v>84</v>
      </c>
      <c r="D2403" s="25">
        <f t="shared" si="74"/>
        <v>0</v>
      </c>
      <c r="E2403" s="35">
        <f t="shared" si="75"/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1652</v>
      </c>
      <c r="B2404" s="40" t="s">
        <v>85</v>
      </c>
      <c r="C2404" s="41" t="s">
        <v>86</v>
      </c>
      <c r="D2404" s="25">
        <f t="shared" si="74"/>
        <v>0</v>
      </c>
      <c r="E2404" s="35">
        <f t="shared" si="75"/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19"/>
      <c r="Q2404" s="19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1652</v>
      </c>
      <c r="B2405" s="40" t="s">
        <v>87</v>
      </c>
      <c r="C2405" s="41" t="s">
        <v>88</v>
      </c>
      <c r="D2405" s="25">
        <f t="shared" si="74"/>
        <v>0</v>
      </c>
      <c r="E2405" s="35">
        <f t="shared" si="75"/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1652</v>
      </c>
      <c r="B2406" s="40" t="s">
        <v>89</v>
      </c>
      <c r="C2406" s="41" t="s">
        <v>90</v>
      </c>
      <c r="D2406" s="25">
        <f t="shared" si="74"/>
        <v>0</v>
      </c>
      <c r="E2406" s="35">
        <f t="shared" si="75"/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22"/>
      <c r="Q2406" s="22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1652</v>
      </c>
      <c r="B2407" s="40" t="s">
        <v>91</v>
      </c>
      <c r="C2407" s="41" t="s">
        <v>92</v>
      </c>
      <c r="D2407" s="25">
        <f t="shared" si="74"/>
        <v>0</v>
      </c>
      <c r="E2407" s="35">
        <f t="shared" si="75"/>
        <v>0</v>
      </c>
      <c r="F2407" s="29"/>
      <c r="G2407" s="30"/>
      <c r="H2407" s="22"/>
      <c r="I2407" s="22"/>
      <c r="J2407" s="49"/>
      <c r="K2407" s="50"/>
      <c r="L2407" s="22"/>
      <c r="M2407" s="22"/>
      <c r="N2407" s="49"/>
      <c r="O2407" s="50"/>
      <c r="P2407" s="19"/>
      <c r="Q2407" s="19"/>
      <c r="R2407" s="49"/>
      <c r="S2407" s="50"/>
      <c r="T2407" s="22"/>
      <c r="U2407" s="22"/>
      <c r="V2407" s="49"/>
      <c r="W2407" s="50"/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1652</v>
      </c>
      <c r="B2408" s="40" t="s">
        <v>93</v>
      </c>
      <c r="C2408" s="41" t="s">
        <v>94</v>
      </c>
      <c r="D2408" s="25">
        <f t="shared" si="74"/>
        <v>0</v>
      </c>
      <c r="E2408" s="35">
        <f t="shared" si="75"/>
        <v>0</v>
      </c>
      <c r="F2408" s="29"/>
      <c r="G2408" s="30"/>
      <c r="H2408" s="19"/>
      <c r="I2408" s="19"/>
      <c r="J2408" s="47"/>
      <c r="K2408" s="48"/>
      <c r="L2408" s="19"/>
      <c r="M2408" s="19"/>
      <c r="N2408" s="47"/>
      <c r="O2408" s="48"/>
      <c r="P2408" s="22"/>
      <c r="Q2408" s="22"/>
      <c r="R2408" s="47"/>
      <c r="S2408" s="48"/>
      <c r="T2408" s="19"/>
      <c r="U2408" s="19"/>
      <c r="V2408" s="47"/>
      <c r="W2408" s="48"/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1652</v>
      </c>
      <c r="B2409" s="40" t="s">
        <v>95</v>
      </c>
      <c r="C2409" s="41" t="s">
        <v>96</v>
      </c>
      <c r="D2409" s="25">
        <f t="shared" si="74"/>
        <v>0</v>
      </c>
      <c r="E2409" s="35">
        <f t="shared" si="75"/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22"/>
      <c r="Q2409" s="22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1652</v>
      </c>
      <c r="B2410" s="40" t="s">
        <v>97</v>
      </c>
      <c r="C2410" s="41" t="s">
        <v>98</v>
      </c>
      <c r="D2410" s="25">
        <f t="shared" si="74"/>
        <v>0</v>
      </c>
      <c r="E2410" s="35">
        <f t="shared" si="75"/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1652</v>
      </c>
      <c r="B2411" s="40" t="s">
        <v>99</v>
      </c>
      <c r="C2411" s="41" t="s">
        <v>100</v>
      </c>
      <c r="D2411" s="25">
        <f t="shared" si="74"/>
        <v>0</v>
      </c>
      <c r="E2411" s="35">
        <f t="shared" si="75"/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19"/>
      <c r="Q2411" s="19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1652</v>
      </c>
      <c r="B2412" s="40" t="s">
        <v>101</v>
      </c>
      <c r="C2412" s="41" t="s">
        <v>102</v>
      </c>
      <c r="D2412" s="25">
        <f t="shared" si="74"/>
        <v>0</v>
      </c>
      <c r="E2412" s="35">
        <f t="shared" si="75"/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1652</v>
      </c>
      <c r="B2413" s="40" t="s">
        <v>103</v>
      </c>
      <c r="C2413" s="41" t="s">
        <v>104</v>
      </c>
      <c r="D2413" s="25">
        <f t="shared" si="74"/>
        <v>0</v>
      </c>
      <c r="E2413" s="35">
        <f t="shared" si="75"/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1652</v>
      </c>
      <c r="B2414" s="40" t="s">
        <v>105</v>
      </c>
      <c r="C2414" s="41" t="s">
        <v>106</v>
      </c>
      <c r="D2414" s="25">
        <f t="shared" si="74"/>
        <v>59611</v>
      </c>
      <c r="E2414" s="35">
        <f t="shared" si="75"/>
        <v>23322</v>
      </c>
      <c r="F2414" s="29">
        <v>22827</v>
      </c>
      <c r="G2414" s="30">
        <v>0</v>
      </c>
      <c r="H2414" s="19">
        <v>0</v>
      </c>
      <c r="I2414" s="19">
        <v>0</v>
      </c>
      <c r="J2414" s="47">
        <v>7149</v>
      </c>
      <c r="K2414" s="48">
        <v>23322</v>
      </c>
      <c r="L2414" s="19">
        <v>2652</v>
      </c>
      <c r="M2414" s="19">
        <v>0</v>
      </c>
      <c r="N2414" s="47">
        <v>3021</v>
      </c>
      <c r="O2414" s="48">
        <v>0</v>
      </c>
      <c r="P2414" s="22">
        <v>23962</v>
      </c>
      <c r="Q2414" s="22">
        <v>0</v>
      </c>
      <c r="R2414" s="47"/>
      <c r="S2414" s="48"/>
      <c r="T2414" s="19"/>
      <c r="U2414" s="19"/>
      <c r="V2414" s="47"/>
      <c r="W2414" s="48"/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1652</v>
      </c>
      <c r="B2415" s="40" t="s">
        <v>107</v>
      </c>
      <c r="C2415" s="41" t="s">
        <v>108</v>
      </c>
      <c r="D2415" s="25">
        <f t="shared" si="74"/>
        <v>64179</v>
      </c>
      <c r="E2415" s="35">
        <f t="shared" si="75"/>
        <v>0</v>
      </c>
      <c r="F2415" s="29">
        <v>6772</v>
      </c>
      <c r="G2415" s="30">
        <v>0</v>
      </c>
      <c r="H2415" s="19">
        <v>14253</v>
      </c>
      <c r="I2415" s="19">
        <v>0</v>
      </c>
      <c r="J2415" s="47">
        <v>12916</v>
      </c>
      <c r="K2415" s="48">
        <v>0</v>
      </c>
      <c r="L2415" s="19">
        <v>12609</v>
      </c>
      <c r="M2415" s="19">
        <v>0</v>
      </c>
      <c r="N2415" s="47">
        <v>9434</v>
      </c>
      <c r="O2415" s="48">
        <v>0</v>
      </c>
      <c r="P2415" s="22">
        <v>8195</v>
      </c>
      <c r="Q2415" s="22">
        <v>0</v>
      </c>
      <c r="R2415" s="47"/>
      <c r="S2415" s="48"/>
      <c r="T2415" s="19"/>
      <c r="U2415" s="19"/>
      <c r="V2415" s="47"/>
      <c r="W2415" s="48"/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1652</v>
      </c>
      <c r="B2416" s="40" t="s">
        <v>109</v>
      </c>
      <c r="C2416" s="41" t="s">
        <v>110</v>
      </c>
      <c r="D2416" s="25">
        <f t="shared" si="74"/>
        <v>19235</v>
      </c>
      <c r="E2416" s="35">
        <f t="shared" si="75"/>
        <v>0</v>
      </c>
      <c r="F2416" s="29">
        <v>333</v>
      </c>
      <c r="G2416" s="30">
        <v>0</v>
      </c>
      <c r="H2416" s="19">
        <v>1749</v>
      </c>
      <c r="I2416" s="19">
        <v>0</v>
      </c>
      <c r="J2416" s="47">
        <v>136</v>
      </c>
      <c r="K2416" s="48">
        <v>0</v>
      </c>
      <c r="L2416" s="19">
        <v>6131</v>
      </c>
      <c r="M2416" s="19">
        <v>0</v>
      </c>
      <c r="N2416" s="47">
        <v>10509</v>
      </c>
      <c r="O2416" s="48">
        <v>0</v>
      </c>
      <c r="P2416" s="19">
        <v>377</v>
      </c>
      <c r="Q2416" s="19">
        <v>0</v>
      </c>
      <c r="R2416" s="47"/>
      <c r="S2416" s="48"/>
      <c r="T2416" s="19"/>
      <c r="U2416" s="19"/>
      <c r="V2416" s="47"/>
      <c r="W2416" s="48"/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1652</v>
      </c>
      <c r="B2417" s="40" t="s">
        <v>111</v>
      </c>
      <c r="C2417" s="41" t="s">
        <v>112</v>
      </c>
      <c r="D2417" s="25">
        <f t="shared" si="74"/>
        <v>61100</v>
      </c>
      <c r="E2417" s="35">
        <f t="shared" si="75"/>
        <v>52850</v>
      </c>
      <c r="F2417" s="29">
        <v>11350</v>
      </c>
      <c r="G2417" s="30">
        <v>0</v>
      </c>
      <c r="H2417" s="19">
        <v>10950</v>
      </c>
      <c r="I2417" s="19">
        <v>22300</v>
      </c>
      <c r="J2417" s="47">
        <v>10800</v>
      </c>
      <c r="K2417" s="48">
        <v>10800</v>
      </c>
      <c r="L2417" s="19">
        <v>15050</v>
      </c>
      <c r="M2417" s="19">
        <v>15050</v>
      </c>
      <c r="N2417" s="47"/>
      <c r="O2417" s="48"/>
      <c r="P2417" s="19">
        <v>12950</v>
      </c>
      <c r="Q2417" s="19">
        <v>4700</v>
      </c>
      <c r="R2417" s="47"/>
      <c r="S2417" s="48"/>
      <c r="T2417" s="19"/>
      <c r="U2417" s="19"/>
      <c r="V2417" s="47"/>
      <c r="W2417" s="48"/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1652</v>
      </c>
      <c r="B2418" s="40" t="s">
        <v>113</v>
      </c>
      <c r="C2418" s="41" t="s">
        <v>114</v>
      </c>
      <c r="D2418" s="25">
        <f t="shared" si="74"/>
        <v>0</v>
      </c>
      <c r="E2418" s="35">
        <f t="shared" si="75"/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1652</v>
      </c>
      <c r="B2419" s="40" t="s">
        <v>115</v>
      </c>
      <c r="C2419" s="41" t="s">
        <v>116</v>
      </c>
      <c r="D2419" s="25">
        <f t="shared" si="74"/>
        <v>0</v>
      </c>
      <c r="E2419" s="35">
        <f t="shared" si="75"/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19"/>
      <c r="Q2419" s="19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1652</v>
      </c>
      <c r="B2420" s="40" t="s">
        <v>117</v>
      </c>
      <c r="C2420" s="41" t="s">
        <v>118</v>
      </c>
      <c r="D2420" s="25">
        <f t="shared" si="74"/>
        <v>0</v>
      </c>
      <c r="E2420" s="35">
        <f t="shared" si="75"/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1652</v>
      </c>
      <c r="B2421" s="40" t="s">
        <v>119</v>
      </c>
      <c r="C2421" s="41" t="s">
        <v>120</v>
      </c>
      <c r="D2421" s="25">
        <f t="shared" si="74"/>
        <v>0</v>
      </c>
      <c r="E2421" s="35">
        <f t="shared" si="75"/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1652</v>
      </c>
      <c r="B2422" s="40" t="s">
        <v>121</v>
      </c>
      <c r="C2422" s="41" t="s">
        <v>122</v>
      </c>
      <c r="D2422" s="25">
        <f t="shared" si="74"/>
        <v>12142925</v>
      </c>
      <c r="E2422" s="35">
        <f t="shared" si="75"/>
        <v>12142925</v>
      </c>
      <c r="F2422" s="29">
        <v>2195853</v>
      </c>
      <c r="G2422" s="30">
        <v>2195853</v>
      </c>
      <c r="H2422" s="19">
        <v>2384902</v>
      </c>
      <c r="I2422" s="19">
        <v>2384902</v>
      </c>
      <c r="J2422" s="47">
        <v>1754142</v>
      </c>
      <c r="K2422" s="48">
        <v>1754142</v>
      </c>
      <c r="L2422" s="19">
        <v>2090107</v>
      </c>
      <c r="M2422" s="19">
        <v>2090107</v>
      </c>
      <c r="N2422" s="47">
        <v>1661329</v>
      </c>
      <c r="O2422" s="48">
        <v>1661329</v>
      </c>
      <c r="P2422" s="22">
        <v>2056592</v>
      </c>
      <c r="Q2422" s="22">
        <v>2056592</v>
      </c>
      <c r="R2422" s="47"/>
      <c r="S2422" s="48"/>
      <c r="T2422" s="19"/>
      <c r="U2422" s="19"/>
      <c r="V2422" s="47"/>
      <c r="W2422" s="48"/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1652</v>
      </c>
      <c r="B2423" s="40" t="s">
        <v>123</v>
      </c>
      <c r="C2423" s="41" t="s">
        <v>124</v>
      </c>
      <c r="D2423" s="25">
        <f t="shared" si="74"/>
        <v>5088402.4399999995</v>
      </c>
      <c r="E2423" s="35">
        <f t="shared" si="75"/>
        <v>4929901.1899999995</v>
      </c>
      <c r="F2423" s="29">
        <v>733015</v>
      </c>
      <c r="G2423" s="30">
        <v>367763.77</v>
      </c>
      <c r="H2423" s="19">
        <v>670375</v>
      </c>
      <c r="I2423" s="19">
        <v>1581396.04</v>
      </c>
      <c r="J2423" s="47">
        <v>689908</v>
      </c>
      <c r="K2423" s="48">
        <v>831232.44</v>
      </c>
      <c r="L2423" s="19">
        <v>760111</v>
      </c>
      <c r="M2423" s="19">
        <v>448333.94</v>
      </c>
      <c r="N2423" s="47">
        <v>1470248.44</v>
      </c>
      <c r="O2423" s="48">
        <v>1078871</v>
      </c>
      <c r="P2423" s="22">
        <v>764745</v>
      </c>
      <c r="Q2423" s="22">
        <v>622304</v>
      </c>
      <c r="R2423" s="47"/>
      <c r="S2423" s="48"/>
      <c r="T2423" s="19"/>
      <c r="U2423" s="19"/>
      <c r="V2423" s="47"/>
      <c r="W2423" s="48"/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1652</v>
      </c>
      <c r="B2424" s="40" t="s">
        <v>125</v>
      </c>
      <c r="C2424" s="41" t="s">
        <v>126</v>
      </c>
      <c r="D2424" s="25">
        <f t="shared" si="74"/>
        <v>410641</v>
      </c>
      <c r="E2424" s="35">
        <f t="shared" si="75"/>
        <v>410641</v>
      </c>
      <c r="F2424" s="29">
        <v>54202</v>
      </c>
      <c r="G2424" s="30">
        <v>54202</v>
      </c>
      <c r="H2424" s="19">
        <v>36045</v>
      </c>
      <c r="I2424" s="19">
        <v>36045</v>
      </c>
      <c r="J2424" s="47">
        <v>62935</v>
      </c>
      <c r="K2424" s="48">
        <v>62935</v>
      </c>
      <c r="L2424" s="19">
        <v>90445</v>
      </c>
      <c r="M2424" s="19">
        <v>90445</v>
      </c>
      <c r="N2424" s="47">
        <v>83393</v>
      </c>
      <c r="O2424" s="48">
        <v>83393</v>
      </c>
      <c r="P2424" s="19">
        <v>83621</v>
      </c>
      <c r="Q2424" s="19">
        <v>83621</v>
      </c>
      <c r="R2424" s="47"/>
      <c r="S2424" s="48"/>
      <c r="T2424" s="19"/>
      <c r="U2424" s="19"/>
      <c r="V2424" s="47"/>
      <c r="W2424" s="48"/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1652</v>
      </c>
      <c r="B2425" s="40" t="s">
        <v>127</v>
      </c>
      <c r="C2425" s="41" t="s">
        <v>128</v>
      </c>
      <c r="D2425" s="25">
        <f t="shared" si="74"/>
        <v>298360</v>
      </c>
      <c r="E2425" s="35">
        <f t="shared" si="75"/>
        <v>367871</v>
      </c>
      <c r="F2425" s="29">
        <v>45145</v>
      </c>
      <c r="G2425" s="30">
        <v>0</v>
      </c>
      <c r="H2425" s="19">
        <v>53770</v>
      </c>
      <c r="I2425" s="19">
        <v>0</v>
      </c>
      <c r="J2425" s="47">
        <v>53274</v>
      </c>
      <c r="K2425" s="48">
        <v>367871</v>
      </c>
      <c r="L2425" s="19">
        <v>57636</v>
      </c>
      <c r="M2425" s="19">
        <v>0</v>
      </c>
      <c r="N2425" s="47">
        <v>49726</v>
      </c>
      <c r="O2425" s="48">
        <v>0</v>
      </c>
      <c r="P2425" s="19">
        <v>38809</v>
      </c>
      <c r="Q2425" s="19">
        <v>0</v>
      </c>
      <c r="R2425" s="47"/>
      <c r="S2425" s="48"/>
      <c r="T2425" s="19"/>
      <c r="U2425" s="19"/>
      <c r="V2425" s="47"/>
      <c r="W2425" s="48"/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1652</v>
      </c>
      <c r="B2426" s="40" t="s">
        <v>129</v>
      </c>
      <c r="C2426" s="41" t="s">
        <v>130</v>
      </c>
      <c r="D2426" s="25">
        <f t="shared" si="74"/>
        <v>0</v>
      </c>
      <c r="E2426" s="35">
        <f t="shared" si="75"/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1652</v>
      </c>
      <c r="B2427" s="40" t="s">
        <v>131</v>
      </c>
      <c r="C2427" s="41" t="s">
        <v>132</v>
      </c>
      <c r="D2427" s="25">
        <f t="shared" si="74"/>
        <v>0</v>
      </c>
      <c r="E2427" s="35">
        <f t="shared" si="75"/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19"/>
      <c r="Q2427" s="19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1652</v>
      </c>
      <c r="B2428" s="40" t="s">
        <v>133</v>
      </c>
      <c r="C2428" s="41" t="s">
        <v>134</v>
      </c>
      <c r="D2428" s="25">
        <f t="shared" si="74"/>
        <v>117357</v>
      </c>
      <c r="E2428" s="35">
        <f t="shared" si="75"/>
        <v>96497.88</v>
      </c>
      <c r="F2428" s="29">
        <v>16882</v>
      </c>
      <c r="G2428" s="30">
        <v>0</v>
      </c>
      <c r="H2428" s="19">
        <v>22249</v>
      </c>
      <c r="I2428" s="19">
        <v>27311.96</v>
      </c>
      <c r="J2428" s="47">
        <v>23536</v>
      </c>
      <c r="K2428" s="48">
        <v>20290.03</v>
      </c>
      <c r="L2428" s="19">
        <v>23377</v>
      </c>
      <c r="M2428" s="19">
        <v>3389.5</v>
      </c>
      <c r="N2428" s="47">
        <v>17217</v>
      </c>
      <c r="O2428" s="48">
        <v>28671.7</v>
      </c>
      <c r="P2428" s="22">
        <v>14096</v>
      </c>
      <c r="Q2428" s="22">
        <v>16834.689999999999</v>
      </c>
      <c r="R2428" s="47"/>
      <c r="S2428" s="48"/>
      <c r="T2428" s="19"/>
      <c r="U2428" s="19"/>
      <c r="V2428" s="47"/>
      <c r="W2428" s="48"/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1652</v>
      </c>
      <c r="B2429" s="40" t="s">
        <v>135</v>
      </c>
      <c r="C2429" s="41" t="s">
        <v>136</v>
      </c>
      <c r="D2429" s="25">
        <f t="shared" si="74"/>
        <v>401208</v>
      </c>
      <c r="E2429" s="35">
        <f t="shared" si="75"/>
        <v>107250.6</v>
      </c>
      <c r="F2429" s="29">
        <v>97676</v>
      </c>
      <c r="G2429" s="30">
        <v>4438</v>
      </c>
      <c r="H2429" s="19">
        <v>65736</v>
      </c>
      <c r="I2429" s="19">
        <v>30598.35</v>
      </c>
      <c r="J2429" s="47">
        <v>62080</v>
      </c>
      <c r="K2429" s="48">
        <v>25364</v>
      </c>
      <c r="L2429" s="19">
        <v>67756</v>
      </c>
      <c r="M2429" s="19">
        <v>7300</v>
      </c>
      <c r="N2429" s="47">
        <v>60672</v>
      </c>
      <c r="O2429" s="48">
        <v>30730.25</v>
      </c>
      <c r="P2429" s="19">
        <v>47288</v>
      </c>
      <c r="Q2429" s="19">
        <v>8820</v>
      </c>
      <c r="R2429" s="47"/>
      <c r="S2429" s="48"/>
      <c r="T2429" s="19"/>
      <c r="U2429" s="19"/>
      <c r="V2429" s="47"/>
      <c r="W2429" s="48"/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1652</v>
      </c>
      <c r="B2430" s="40" t="s">
        <v>137</v>
      </c>
      <c r="C2430" s="41" t="s">
        <v>138</v>
      </c>
      <c r="D2430" s="25">
        <f t="shared" si="74"/>
        <v>0</v>
      </c>
      <c r="E2430" s="35">
        <f t="shared" si="75"/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1652</v>
      </c>
      <c r="B2431" s="40" t="s">
        <v>139</v>
      </c>
      <c r="C2431" s="41" t="s">
        <v>140</v>
      </c>
      <c r="D2431" s="25">
        <f t="shared" si="74"/>
        <v>369222.1</v>
      </c>
      <c r="E2431" s="35">
        <f t="shared" si="75"/>
        <v>0</v>
      </c>
      <c r="F2431" s="29">
        <v>58048.7</v>
      </c>
      <c r="G2431" s="30">
        <v>0</v>
      </c>
      <c r="H2431" s="19">
        <v>65404.9</v>
      </c>
      <c r="I2431" s="19">
        <v>0</v>
      </c>
      <c r="J2431" s="47">
        <v>56600</v>
      </c>
      <c r="K2431" s="48">
        <v>0</v>
      </c>
      <c r="L2431" s="19">
        <v>63504.5</v>
      </c>
      <c r="M2431" s="19">
        <v>0</v>
      </c>
      <c r="N2431" s="47">
        <v>49705.25</v>
      </c>
      <c r="O2431" s="48">
        <v>0</v>
      </c>
      <c r="P2431" s="19">
        <v>75958.75</v>
      </c>
      <c r="Q2431" s="19">
        <v>0</v>
      </c>
      <c r="R2431" s="47"/>
      <c r="S2431" s="48"/>
      <c r="T2431" s="19"/>
      <c r="U2431" s="19"/>
      <c r="V2431" s="47"/>
      <c r="W2431" s="48"/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1652</v>
      </c>
      <c r="B2432" s="40" t="s">
        <v>141</v>
      </c>
      <c r="C2432" s="41" t="s">
        <v>142</v>
      </c>
      <c r="D2432" s="25">
        <f t="shared" si="74"/>
        <v>129911.25</v>
      </c>
      <c r="E2432" s="35">
        <f t="shared" si="75"/>
        <v>0</v>
      </c>
      <c r="F2432" s="29">
        <v>52083</v>
      </c>
      <c r="G2432" s="30">
        <v>0</v>
      </c>
      <c r="H2432" s="19">
        <v>3992.75</v>
      </c>
      <c r="I2432" s="19">
        <v>0</v>
      </c>
      <c r="J2432" s="47">
        <v>0</v>
      </c>
      <c r="K2432" s="48">
        <v>0</v>
      </c>
      <c r="L2432" s="19">
        <v>14491.25</v>
      </c>
      <c r="M2432" s="19">
        <v>0</v>
      </c>
      <c r="N2432" s="47">
        <v>44008</v>
      </c>
      <c r="O2432" s="48">
        <v>0</v>
      </c>
      <c r="P2432" s="22">
        <v>15336.25</v>
      </c>
      <c r="Q2432" s="22">
        <v>0</v>
      </c>
      <c r="R2432" s="47"/>
      <c r="S2432" s="48"/>
      <c r="T2432" s="19"/>
      <c r="U2432" s="19"/>
      <c r="V2432" s="47"/>
      <c r="W2432" s="48"/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1652</v>
      </c>
      <c r="B2433" s="40" t="s">
        <v>143</v>
      </c>
      <c r="C2433" s="41" t="s">
        <v>144</v>
      </c>
      <c r="D2433" s="25">
        <f t="shared" si="74"/>
        <v>0</v>
      </c>
      <c r="E2433" s="35">
        <f t="shared" si="75"/>
        <v>0</v>
      </c>
      <c r="F2433" s="29"/>
      <c r="G2433" s="30"/>
      <c r="H2433" s="22"/>
      <c r="I2433" s="22"/>
      <c r="J2433" s="49"/>
      <c r="K2433" s="50"/>
      <c r="L2433" s="22"/>
      <c r="M2433" s="22"/>
      <c r="N2433" s="49"/>
      <c r="O2433" s="50"/>
      <c r="P2433" s="19"/>
      <c r="Q2433" s="19"/>
      <c r="R2433" s="49"/>
      <c r="S2433" s="50"/>
      <c r="T2433" s="22"/>
      <c r="U2433" s="22"/>
      <c r="V2433" s="49"/>
      <c r="W2433" s="50"/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1652</v>
      </c>
      <c r="B2434" s="40" t="s">
        <v>145</v>
      </c>
      <c r="C2434" s="41" t="s">
        <v>146</v>
      </c>
      <c r="D2434" s="25">
        <f t="shared" si="74"/>
        <v>0</v>
      </c>
      <c r="E2434" s="35">
        <f t="shared" si="75"/>
        <v>0</v>
      </c>
      <c r="F2434" s="29"/>
      <c r="G2434" s="30"/>
      <c r="H2434" s="19"/>
      <c r="I2434" s="19"/>
      <c r="J2434" s="47"/>
      <c r="K2434" s="48"/>
      <c r="L2434" s="19"/>
      <c r="M2434" s="19"/>
      <c r="N2434" s="47"/>
      <c r="O2434" s="48"/>
      <c r="P2434" s="19"/>
      <c r="Q2434" s="19"/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1652</v>
      </c>
      <c r="B2435" s="40" t="s">
        <v>147</v>
      </c>
      <c r="C2435" s="41" t="s">
        <v>148</v>
      </c>
      <c r="D2435" s="25">
        <f t="shared" si="74"/>
        <v>54634</v>
      </c>
      <c r="E2435" s="35">
        <f t="shared" si="75"/>
        <v>63184</v>
      </c>
      <c r="F2435" s="29">
        <v>9675</v>
      </c>
      <c r="G2435" s="30">
        <v>18829</v>
      </c>
      <c r="H2435" s="19">
        <v>5685</v>
      </c>
      <c r="I2435" s="19">
        <v>0</v>
      </c>
      <c r="J2435" s="47">
        <v>8416</v>
      </c>
      <c r="K2435" s="48">
        <v>17460</v>
      </c>
      <c r="L2435" s="19">
        <v>13800</v>
      </c>
      <c r="M2435" s="19">
        <v>7865</v>
      </c>
      <c r="N2435" s="47">
        <v>7553</v>
      </c>
      <c r="O2435" s="48">
        <v>10600</v>
      </c>
      <c r="P2435" s="22">
        <v>9505</v>
      </c>
      <c r="Q2435" s="22">
        <v>8430</v>
      </c>
      <c r="R2435" s="47"/>
      <c r="S2435" s="48"/>
      <c r="T2435" s="19"/>
      <c r="U2435" s="19"/>
      <c r="V2435" s="47"/>
      <c r="W2435" s="48"/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1652</v>
      </c>
      <c r="B2436" s="40" t="s">
        <v>149</v>
      </c>
      <c r="C2436" s="41" t="s">
        <v>150</v>
      </c>
      <c r="D2436" s="25">
        <f t="shared" ref="D2436:D2499" si="76">F2436+H2436+J2436+L2436+N2436+P2436+R2436+T2436+V2436+X2436+Z2436+AB2436</f>
        <v>37373</v>
      </c>
      <c r="E2436" s="35">
        <f t="shared" ref="E2436:E2499" si="77">G2436+I2436+K2436+M2436+O2436+Q2436+S2436+U2436+W2436+Y2436+AA2436+AC2436</f>
        <v>19981</v>
      </c>
      <c r="F2436" s="29">
        <v>12276</v>
      </c>
      <c r="G2436" s="30">
        <v>0</v>
      </c>
      <c r="H2436" s="19">
        <v>1083</v>
      </c>
      <c r="I2436" s="19">
        <v>0</v>
      </c>
      <c r="J2436" s="47">
        <v>8900</v>
      </c>
      <c r="K2436" s="48">
        <v>0</v>
      </c>
      <c r="L2436" s="19">
        <v>0</v>
      </c>
      <c r="M2436" s="19">
        <v>16549</v>
      </c>
      <c r="N2436" s="47">
        <v>0</v>
      </c>
      <c r="O2436" s="48">
        <v>1523</v>
      </c>
      <c r="P2436" s="19">
        <v>15114</v>
      </c>
      <c r="Q2436" s="19">
        <v>1909</v>
      </c>
      <c r="R2436" s="47"/>
      <c r="S2436" s="48"/>
      <c r="T2436" s="19"/>
      <c r="U2436" s="19"/>
      <c r="V2436" s="47"/>
      <c r="W2436" s="48"/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1652</v>
      </c>
      <c r="B2437" s="40" t="s">
        <v>151</v>
      </c>
      <c r="C2437" s="41" t="s">
        <v>152</v>
      </c>
      <c r="D2437" s="25">
        <f t="shared" si="76"/>
        <v>0</v>
      </c>
      <c r="E2437" s="35">
        <f t="shared" si="77"/>
        <v>0</v>
      </c>
      <c r="F2437" s="29"/>
      <c r="G2437" s="30"/>
      <c r="H2437" s="19"/>
      <c r="I2437" s="19"/>
      <c r="J2437" s="47"/>
      <c r="K2437" s="48"/>
      <c r="L2437" s="19"/>
      <c r="M2437" s="19"/>
      <c r="N2437" s="47"/>
      <c r="O2437" s="48"/>
      <c r="P2437" s="19"/>
      <c r="Q2437" s="19"/>
      <c r="R2437" s="47"/>
      <c r="S2437" s="48"/>
      <c r="T2437" s="19"/>
      <c r="U2437" s="19"/>
      <c r="V2437" s="47"/>
      <c r="W2437" s="48"/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1652</v>
      </c>
      <c r="B2438" s="40" t="s">
        <v>153</v>
      </c>
      <c r="C2438" s="41" t="s">
        <v>154</v>
      </c>
      <c r="D2438" s="25">
        <f t="shared" si="76"/>
        <v>0</v>
      </c>
      <c r="E2438" s="35">
        <f t="shared" si="77"/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1652</v>
      </c>
      <c r="B2439" s="40" t="s">
        <v>155</v>
      </c>
      <c r="C2439" s="41" t="s">
        <v>156</v>
      </c>
      <c r="D2439" s="25">
        <f t="shared" si="76"/>
        <v>1705903.6</v>
      </c>
      <c r="E2439" s="35">
        <f t="shared" si="77"/>
        <v>1743369.81</v>
      </c>
      <c r="F2439" s="29">
        <v>339694.1</v>
      </c>
      <c r="G2439" s="30">
        <v>240198.33</v>
      </c>
      <c r="H2439" s="19">
        <v>343069</v>
      </c>
      <c r="I2439" s="19">
        <v>20885.5</v>
      </c>
      <c r="J2439" s="47">
        <v>268002.75</v>
      </c>
      <c r="K2439" s="48">
        <v>847622.13</v>
      </c>
      <c r="L2439" s="19">
        <v>252689.5</v>
      </c>
      <c r="M2439" s="19">
        <v>219613.25</v>
      </c>
      <c r="N2439" s="47">
        <v>240570.25</v>
      </c>
      <c r="O2439" s="48">
        <v>415050.6</v>
      </c>
      <c r="P2439" s="19">
        <v>261878</v>
      </c>
      <c r="Q2439" s="19">
        <v>0</v>
      </c>
      <c r="R2439" s="47"/>
      <c r="S2439" s="48"/>
      <c r="T2439" s="19"/>
      <c r="U2439" s="19"/>
      <c r="V2439" s="47"/>
      <c r="W2439" s="48"/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1652</v>
      </c>
      <c r="B2440" s="40" t="s">
        <v>157</v>
      </c>
      <c r="C2440" s="41" t="s">
        <v>158</v>
      </c>
      <c r="D2440" s="25">
        <f t="shared" si="76"/>
        <v>618477.25</v>
      </c>
      <c r="E2440" s="35">
        <f t="shared" si="77"/>
        <v>490338.78</v>
      </c>
      <c r="F2440" s="29">
        <v>80160.25</v>
      </c>
      <c r="G2440" s="30">
        <v>0</v>
      </c>
      <c r="H2440" s="19">
        <v>92709.75</v>
      </c>
      <c r="I2440" s="19">
        <v>85761.08</v>
      </c>
      <c r="J2440" s="47">
        <v>100677.75</v>
      </c>
      <c r="K2440" s="48">
        <v>109336.36</v>
      </c>
      <c r="L2440" s="19">
        <v>161204.25</v>
      </c>
      <c r="M2440" s="19">
        <v>162093.84</v>
      </c>
      <c r="N2440" s="47">
        <v>93654.75</v>
      </c>
      <c r="O2440" s="48">
        <v>0</v>
      </c>
      <c r="P2440" s="19">
        <v>90070.5</v>
      </c>
      <c r="Q2440" s="19">
        <v>133147.5</v>
      </c>
      <c r="R2440" s="47"/>
      <c r="S2440" s="48"/>
      <c r="T2440" s="19"/>
      <c r="U2440" s="19"/>
      <c r="V2440" s="47"/>
      <c r="W2440" s="48"/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1652</v>
      </c>
      <c r="B2441" s="40" t="s">
        <v>159</v>
      </c>
      <c r="C2441" s="41" t="s">
        <v>160</v>
      </c>
      <c r="D2441" s="25">
        <f t="shared" si="76"/>
        <v>35162</v>
      </c>
      <c r="E2441" s="35">
        <f t="shared" si="77"/>
        <v>35162</v>
      </c>
      <c r="F2441" s="29">
        <v>10454</v>
      </c>
      <c r="G2441" s="30">
        <v>10454</v>
      </c>
      <c r="H2441" s="19">
        <v>2710</v>
      </c>
      <c r="I2441" s="19">
        <v>2710</v>
      </c>
      <c r="J2441" s="47">
        <v>7542</v>
      </c>
      <c r="K2441" s="48">
        <v>7542</v>
      </c>
      <c r="L2441" s="19">
        <v>4008</v>
      </c>
      <c r="M2441" s="19">
        <v>4008</v>
      </c>
      <c r="N2441" s="47">
        <v>4928</v>
      </c>
      <c r="O2441" s="48">
        <v>4928</v>
      </c>
      <c r="P2441" s="19">
        <v>5520</v>
      </c>
      <c r="Q2441" s="19">
        <v>5520</v>
      </c>
      <c r="R2441" s="47"/>
      <c r="S2441" s="48"/>
      <c r="T2441" s="19"/>
      <c r="U2441" s="19"/>
      <c r="V2441" s="47"/>
      <c r="W2441" s="48"/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1652</v>
      </c>
      <c r="B2442" s="40" t="s">
        <v>161</v>
      </c>
      <c r="C2442" s="41" t="s">
        <v>162</v>
      </c>
      <c r="D2442" s="25">
        <f t="shared" si="76"/>
        <v>18169</v>
      </c>
      <c r="E2442" s="35">
        <f t="shared" si="77"/>
        <v>18169</v>
      </c>
      <c r="F2442" s="29">
        <v>6241</v>
      </c>
      <c r="G2442" s="30">
        <v>6241</v>
      </c>
      <c r="H2442" s="22">
        <v>7232</v>
      </c>
      <c r="I2442" s="22">
        <v>7232</v>
      </c>
      <c r="J2442" s="49"/>
      <c r="K2442" s="50"/>
      <c r="L2442" s="22"/>
      <c r="M2442" s="22"/>
      <c r="N2442" s="49"/>
      <c r="O2442" s="50"/>
      <c r="P2442" s="19">
        <v>4696</v>
      </c>
      <c r="Q2442" s="19">
        <v>4696</v>
      </c>
      <c r="R2442" s="49"/>
      <c r="S2442" s="50"/>
      <c r="T2442" s="22"/>
      <c r="U2442" s="22"/>
      <c r="V2442" s="49"/>
      <c r="W2442" s="50"/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1652</v>
      </c>
      <c r="B2443" s="40" t="s">
        <v>163</v>
      </c>
      <c r="C2443" s="41" t="s">
        <v>164</v>
      </c>
      <c r="D2443" s="25">
        <f t="shared" si="76"/>
        <v>0</v>
      </c>
      <c r="E2443" s="35">
        <f t="shared" si="77"/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19"/>
      <c r="Q2443" s="19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1652</v>
      </c>
      <c r="B2444" s="40" t="s">
        <v>165</v>
      </c>
      <c r="C2444" s="41" t="s">
        <v>166</v>
      </c>
      <c r="D2444" s="25">
        <f t="shared" si="76"/>
        <v>0</v>
      </c>
      <c r="E2444" s="35">
        <f t="shared" si="77"/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22"/>
      <c r="Q2444" s="22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1652</v>
      </c>
      <c r="B2445" s="40" t="s">
        <v>167</v>
      </c>
      <c r="C2445" s="41" t="s">
        <v>168</v>
      </c>
      <c r="D2445" s="25">
        <f t="shared" si="76"/>
        <v>0</v>
      </c>
      <c r="E2445" s="35">
        <f t="shared" si="77"/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1652</v>
      </c>
      <c r="B2446" s="40" t="s">
        <v>169</v>
      </c>
      <c r="C2446" s="41" t="s">
        <v>170</v>
      </c>
      <c r="D2446" s="25">
        <f t="shared" si="76"/>
        <v>0</v>
      </c>
      <c r="E2446" s="35">
        <f t="shared" si="77"/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19"/>
      <c r="Q2446" s="19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1652</v>
      </c>
      <c r="B2447" s="40" t="s">
        <v>171</v>
      </c>
      <c r="C2447" s="41" t="s">
        <v>172</v>
      </c>
      <c r="D2447" s="25">
        <f t="shared" si="76"/>
        <v>16000</v>
      </c>
      <c r="E2447" s="35">
        <f t="shared" si="77"/>
        <v>12229</v>
      </c>
      <c r="F2447" s="29">
        <v>50</v>
      </c>
      <c r="G2447" s="30">
        <v>0</v>
      </c>
      <c r="H2447" s="19">
        <v>629</v>
      </c>
      <c r="I2447" s="19">
        <v>0</v>
      </c>
      <c r="J2447" s="47">
        <v>1006</v>
      </c>
      <c r="K2447" s="48">
        <v>10526</v>
      </c>
      <c r="L2447" s="19">
        <v>509</v>
      </c>
      <c r="M2447" s="19">
        <v>0</v>
      </c>
      <c r="N2447" s="47">
        <v>9931</v>
      </c>
      <c r="O2447" s="48">
        <v>0</v>
      </c>
      <c r="P2447" s="22">
        <v>3875</v>
      </c>
      <c r="Q2447" s="22">
        <v>1703</v>
      </c>
      <c r="R2447" s="47"/>
      <c r="S2447" s="48"/>
      <c r="T2447" s="19"/>
      <c r="U2447" s="19"/>
      <c r="V2447" s="47"/>
      <c r="W2447" s="48"/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1652</v>
      </c>
      <c r="B2448" s="40" t="s">
        <v>173</v>
      </c>
      <c r="C2448" s="41" t="s">
        <v>174</v>
      </c>
      <c r="D2448" s="25">
        <f t="shared" si="76"/>
        <v>32528</v>
      </c>
      <c r="E2448" s="35">
        <f t="shared" si="77"/>
        <v>13934</v>
      </c>
      <c r="F2448" s="29">
        <v>2179</v>
      </c>
      <c r="G2448" s="30">
        <v>0</v>
      </c>
      <c r="H2448" s="19">
        <v>1738</v>
      </c>
      <c r="I2448" s="19">
        <v>0</v>
      </c>
      <c r="J2448" s="47">
        <v>8083</v>
      </c>
      <c r="K2448" s="48">
        <v>0</v>
      </c>
      <c r="L2448" s="19">
        <v>5602</v>
      </c>
      <c r="M2448" s="19">
        <v>0</v>
      </c>
      <c r="N2448" s="47">
        <v>1685</v>
      </c>
      <c r="O2448" s="48">
        <v>11596</v>
      </c>
      <c r="P2448" s="22">
        <v>13241</v>
      </c>
      <c r="Q2448" s="22">
        <v>2338</v>
      </c>
      <c r="R2448" s="47"/>
      <c r="S2448" s="48"/>
      <c r="T2448" s="19"/>
      <c r="U2448" s="19"/>
      <c r="V2448" s="47"/>
      <c r="W2448" s="48"/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1652</v>
      </c>
      <c r="B2449" s="40" t="s">
        <v>175</v>
      </c>
      <c r="C2449" s="41" t="s">
        <v>176</v>
      </c>
      <c r="D2449" s="25">
        <f t="shared" si="76"/>
        <v>0</v>
      </c>
      <c r="E2449" s="35">
        <f t="shared" si="77"/>
        <v>0</v>
      </c>
      <c r="F2449" s="29"/>
      <c r="G2449" s="30"/>
      <c r="H2449" s="19"/>
      <c r="I2449" s="19"/>
      <c r="J2449" s="47"/>
      <c r="K2449" s="48"/>
      <c r="L2449" s="19"/>
      <c r="M2449" s="19"/>
      <c r="N2449" s="47"/>
      <c r="O2449" s="48"/>
      <c r="P2449" s="19"/>
      <c r="Q2449" s="19"/>
      <c r="R2449" s="47"/>
      <c r="S2449" s="48"/>
      <c r="T2449" s="19"/>
      <c r="U2449" s="19"/>
      <c r="V2449" s="47"/>
      <c r="W2449" s="48"/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1652</v>
      </c>
      <c r="B2450" s="40" t="s">
        <v>177</v>
      </c>
      <c r="C2450" s="41" t="s">
        <v>178</v>
      </c>
      <c r="D2450" s="25">
        <f t="shared" si="76"/>
        <v>0</v>
      </c>
      <c r="E2450" s="35">
        <f t="shared" si="77"/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1652</v>
      </c>
      <c r="B2451" s="40" t="s">
        <v>179</v>
      </c>
      <c r="C2451" s="41" t="s">
        <v>180</v>
      </c>
      <c r="D2451" s="25">
        <f t="shared" si="76"/>
        <v>48072</v>
      </c>
      <c r="E2451" s="35">
        <f t="shared" si="77"/>
        <v>48072</v>
      </c>
      <c r="F2451" s="29">
        <v>5700</v>
      </c>
      <c r="G2451" s="30">
        <v>5700</v>
      </c>
      <c r="H2451" s="22">
        <v>9089</v>
      </c>
      <c r="I2451" s="22">
        <v>9089</v>
      </c>
      <c r="J2451" s="49">
        <v>8812</v>
      </c>
      <c r="K2451" s="50">
        <v>8812</v>
      </c>
      <c r="L2451" s="22">
        <v>11133</v>
      </c>
      <c r="M2451" s="22">
        <v>11133</v>
      </c>
      <c r="N2451" s="49">
        <v>6006</v>
      </c>
      <c r="O2451" s="50">
        <v>6006</v>
      </c>
      <c r="P2451" s="19">
        <v>7332</v>
      </c>
      <c r="Q2451" s="19">
        <v>7332</v>
      </c>
      <c r="R2451" s="49"/>
      <c r="S2451" s="50"/>
      <c r="T2451" s="22"/>
      <c r="U2451" s="22"/>
      <c r="V2451" s="49"/>
      <c r="W2451" s="50"/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1652</v>
      </c>
      <c r="B2452" s="40" t="s">
        <v>181</v>
      </c>
      <c r="C2452" s="41" t="s">
        <v>182</v>
      </c>
      <c r="D2452" s="25">
        <f t="shared" si="76"/>
        <v>26988</v>
      </c>
      <c r="E2452" s="35">
        <f t="shared" si="77"/>
        <v>0</v>
      </c>
      <c r="F2452" s="29">
        <v>12580</v>
      </c>
      <c r="G2452" s="30">
        <v>0</v>
      </c>
      <c r="H2452" s="19">
        <v>0</v>
      </c>
      <c r="I2452" s="19">
        <v>0</v>
      </c>
      <c r="J2452" s="47">
        <v>7169</v>
      </c>
      <c r="K2452" s="48">
        <v>0</v>
      </c>
      <c r="L2452" s="19">
        <v>0</v>
      </c>
      <c r="M2452" s="19">
        <v>0</v>
      </c>
      <c r="N2452" s="47">
        <v>5007</v>
      </c>
      <c r="O2452" s="48">
        <v>0</v>
      </c>
      <c r="P2452" s="22">
        <v>2232</v>
      </c>
      <c r="Q2452" s="22">
        <v>0</v>
      </c>
      <c r="R2452" s="47"/>
      <c r="S2452" s="48"/>
      <c r="T2452" s="19"/>
      <c r="U2452" s="19"/>
      <c r="V2452" s="47"/>
      <c r="W2452" s="48"/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1652</v>
      </c>
      <c r="B2453" s="40" t="s">
        <v>183</v>
      </c>
      <c r="C2453" s="41" t="s">
        <v>184</v>
      </c>
      <c r="D2453" s="25">
        <f t="shared" si="76"/>
        <v>239710.3</v>
      </c>
      <c r="E2453" s="35">
        <f t="shared" si="77"/>
        <v>263437.55</v>
      </c>
      <c r="F2453" s="29">
        <v>43612.75</v>
      </c>
      <c r="G2453" s="30">
        <v>0</v>
      </c>
      <c r="H2453" s="19">
        <v>42579.25</v>
      </c>
      <c r="I2453" s="19">
        <v>0</v>
      </c>
      <c r="J2453" s="47">
        <v>37948.550000000003</v>
      </c>
      <c r="K2453" s="48">
        <v>118599.75</v>
      </c>
      <c r="L2453" s="19">
        <v>38893.25</v>
      </c>
      <c r="M2453" s="19">
        <v>19065.5</v>
      </c>
      <c r="N2453" s="47">
        <v>41066.75</v>
      </c>
      <c r="O2453" s="48">
        <v>60945.8</v>
      </c>
      <c r="P2453" s="22">
        <v>35609.75</v>
      </c>
      <c r="Q2453" s="22">
        <v>64826.5</v>
      </c>
      <c r="R2453" s="47"/>
      <c r="S2453" s="48"/>
      <c r="T2453" s="19"/>
      <c r="U2453" s="19"/>
      <c r="V2453" s="47"/>
      <c r="W2453" s="48"/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1652</v>
      </c>
      <c r="B2454" s="40" t="s">
        <v>185</v>
      </c>
      <c r="C2454" s="41" t="s">
        <v>186</v>
      </c>
      <c r="D2454" s="25">
        <f t="shared" si="76"/>
        <v>117038.74</v>
      </c>
      <c r="E2454" s="35">
        <f t="shared" si="77"/>
        <v>129857.48999999999</v>
      </c>
      <c r="F2454" s="29">
        <v>14481</v>
      </c>
      <c r="G2454" s="30">
        <v>0</v>
      </c>
      <c r="H2454" s="19">
        <v>20280</v>
      </c>
      <c r="I2454" s="19">
        <v>0</v>
      </c>
      <c r="J2454" s="47">
        <v>20160</v>
      </c>
      <c r="K2454" s="48">
        <v>53303.78</v>
      </c>
      <c r="L2454" s="19">
        <v>21775.75</v>
      </c>
      <c r="M2454" s="19">
        <v>22957.71</v>
      </c>
      <c r="N2454" s="47">
        <v>18827.990000000002</v>
      </c>
      <c r="O2454" s="48">
        <v>28419.5</v>
      </c>
      <c r="P2454" s="19">
        <v>21514</v>
      </c>
      <c r="Q2454" s="19">
        <v>25176.5</v>
      </c>
      <c r="R2454" s="47"/>
      <c r="S2454" s="48"/>
      <c r="T2454" s="19"/>
      <c r="U2454" s="19"/>
      <c r="V2454" s="47"/>
      <c r="W2454" s="48"/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1652</v>
      </c>
      <c r="B2455" s="40" t="s">
        <v>187</v>
      </c>
      <c r="C2455" s="41" t="s">
        <v>188</v>
      </c>
      <c r="D2455" s="25">
        <f t="shared" si="76"/>
        <v>19016</v>
      </c>
      <c r="E2455" s="35">
        <f t="shared" si="77"/>
        <v>3738</v>
      </c>
      <c r="F2455" s="29">
        <v>4419</v>
      </c>
      <c r="G2455" s="30">
        <v>0</v>
      </c>
      <c r="H2455" s="19">
        <v>1471</v>
      </c>
      <c r="I2455" s="19">
        <v>0</v>
      </c>
      <c r="J2455" s="47">
        <v>1132</v>
      </c>
      <c r="K2455" s="48">
        <v>0</v>
      </c>
      <c r="L2455" s="19">
        <v>5437</v>
      </c>
      <c r="M2455" s="19">
        <v>0</v>
      </c>
      <c r="N2455" s="47">
        <v>740</v>
      </c>
      <c r="O2455" s="48">
        <v>3738</v>
      </c>
      <c r="P2455" s="19">
        <v>5817</v>
      </c>
      <c r="Q2455" s="19">
        <v>0</v>
      </c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1652</v>
      </c>
      <c r="B2456" s="40" t="s">
        <v>189</v>
      </c>
      <c r="C2456" s="41" t="s">
        <v>190</v>
      </c>
      <c r="D2456" s="25">
        <f t="shared" si="76"/>
        <v>0</v>
      </c>
      <c r="E2456" s="35">
        <f t="shared" si="77"/>
        <v>0</v>
      </c>
      <c r="F2456" s="29">
        <v>0</v>
      </c>
      <c r="G2456" s="30">
        <v>0</v>
      </c>
      <c r="H2456" s="19">
        <v>0</v>
      </c>
      <c r="I2456" s="19">
        <v>0</v>
      </c>
      <c r="J2456" s="47">
        <v>0</v>
      </c>
      <c r="K2456" s="48">
        <v>0</v>
      </c>
      <c r="L2456" s="19">
        <v>0</v>
      </c>
      <c r="M2456" s="19">
        <v>0</v>
      </c>
      <c r="N2456" s="47">
        <v>0</v>
      </c>
      <c r="O2456" s="48">
        <v>0</v>
      </c>
      <c r="P2456" s="19">
        <v>0</v>
      </c>
      <c r="Q2456" s="19">
        <v>0</v>
      </c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1652</v>
      </c>
      <c r="B2457" s="40" t="s">
        <v>191</v>
      </c>
      <c r="C2457" s="41" t="s">
        <v>192</v>
      </c>
      <c r="D2457" s="25">
        <f t="shared" si="76"/>
        <v>0</v>
      </c>
      <c r="E2457" s="35">
        <f t="shared" si="77"/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1652</v>
      </c>
      <c r="B2458" s="40" t="s">
        <v>193</v>
      </c>
      <c r="C2458" s="41" t="s">
        <v>194</v>
      </c>
      <c r="D2458" s="25">
        <f t="shared" si="76"/>
        <v>0</v>
      </c>
      <c r="E2458" s="35">
        <f t="shared" si="77"/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19"/>
      <c r="Q2458" s="19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1652</v>
      </c>
      <c r="B2459" s="40" t="s">
        <v>195</v>
      </c>
      <c r="C2459" s="41" t="s">
        <v>196</v>
      </c>
      <c r="D2459" s="25">
        <f t="shared" si="76"/>
        <v>0</v>
      </c>
      <c r="E2459" s="35">
        <f t="shared" si="77"/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1652</v>
      </c>
      <c r="B2460" s="40" t="s">
        <v>197</v>
      </c>
      <c r="C2460" s="41" t="s">
        <v>198</v>
      </c>
      <c r="D2460" s="25">
        <f t="shared" si="76"/>
        <v>0</v>
      </c>
      <c r="E2460" s="35">
        <f t="shared" si="77"/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22"/>
      <c r="Q2460" s="22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1652</v>
      </c>
      <c r="B2461" s="40" t="s">
        <v>199</v>
      </c>
      <c r="C2461" s="41" t="s">
        <v>200</v>
      </c>
      <c r="D2461" s="25">
        <f t="shared" si="76"/>
        <v>0</v>
      </c>
      <c r="E2461" s="35">
        <f t="shared" si="77"/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1652</v>
      </c>
      <c r="B2462" s="40" t="s">
        <v>201</v>
      </c>
      <c r="C2462" s="41" t="s">
        <v>202</v>
      </c>
      <c r="D2462" s="25">
        <f t="shared" si="76"/>
        <v>5073694.71</v>
      </c>
      <c r="E2462" s="35">
        <f t="shared" si="77"/>
        <v>4410985.9800000004</v>
      </c>
      <c r="F2462" s="29">
        <v>643546.68999999994</v>
      </c>
      <c r="G2462" s="30">
        <v>522319.94</v>
      </c>
      <c r="H2462" s="19">
        <v>911823.29</v>
      </c>
      <c r="I2462" s="19">
        <v>663727.54</v>
      </c>
      <c r="J2462" s="47">
        <v>779609.83</v>
      </c>
      <c r="K2462" s="48">
        <v>667374.48</v>
      </c>
      <c r="L2462" s="19">
        <v>582450</v>
      </c>
      <c r="M2462" s="19">
        <v>856591.68</v>
      </c>
      <c r="N2462" s="47">
        <v>1032950.82</v>
      </c>
      <c r="O2462" s="48">
        <v>713768.47</v>
      </c>
      <c r="P2462" s="19">
        <v>1123314.08</v>
      </c>
      <c r="Q2462" s="19">
        <v>987203.87</v>
      </c>
      <c r="R2462" s="47"/>
      <c r="S2462" s="48"/>
      <c r="T2462" s="19"/>
      <c r="U2462" s="19"/>
      <c r="V2462" s="47"/>
      <c r="W2462" s="48"/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1652</v>
      </c>
      <c r="B2463" s="40" t="s">
        <v>203</v>
      </c>
      <c r="C2463" s="41" t="s">
        <v>204</v>
      </c>
      <c r="D2463" s="25">
        <f t="shared" si="76"/>
        <v>116450</v>
      </c>
      <c r="E2463" s="35">
        <f t="shared" si="77"/>
        <v>116450</v>
      </c>
      <c r="F2463" s="29"/>
      <c r="G2463" s="30"/>
      <c r="H2463" s="19">
        <v>36200</v>
      </c>
      <c r="I2463" s="19">
        <v>36200</v>
      </c>
      <c r="J2463" s="47"/>
      <c r="K2463" s="48"/>
      <c r="L2463" s="19">
        <v>8000</v>
      </c>
      <c r="M2463" s="19">
        <v>8000</v>
      </c>
      <c r="N2463" s="47">
        <v>46250</v>
      </c>
      <c r="O2463" s="48">
        <v>46250</v>
      </c>
      <c r="P2463" s="22">
        <v>26000</v>
      </c>
      <c r="Q2463" s="22">
        <v>26000</v>
      </c>
      <c r="R2463" s="47"/>
      <c r="S2463" s="48"/>
      <c r="T2463" s="19"/>
      <c r="U2463" s="19"/>
      <c r="V2463" s="47"/>
      <c r="W2463" s="48"/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1652</v>
      </c>
      <c r="B2464" s="40" t="s">
        <v>205</v>
      </c>
      <c r="C2464" s="41" t="s">
        <v>206</v>
      </c>
      <c r="D2464" s="25">
        <f t="shared" si="76"/>
        <v>685873.33</v>
      </c>
      <c r="E2464" s="35">
        <f t="shared" si="77"/>
        <v>595325.71</v>
      </c>
      <c r="F2464" s="29">
        <v>110643.45</v>
      </c>
      <c r="G2464" s="30">
        <v>149411.53</v>
      </c>
      <c r="H2464" s="19">
        <v>216771.88</v>
      </c>
      <c r="I2464" s="19">
        <v>106743.36</v>
      </c>
      <c r="J2464" s="47">
        <v>81541.899999999994</v>
      </c>
      <c r="K2464" s="48">
        <v>99815.47</v>
      </c>
      <c r="L2464" s="19">
        <v>79467.3</v>
      </c>
      <c r="M2464" s="19">
        <v>57454.73</v>
      </c>
      <c r="N2464" s="47">
        <v>133691.20000000001</v>
      </c>
      <c r="O2464" s="48">
        <v>95427.61</v>
      </c>
      <c r="P2464" s="19">
        <v>63757.599999999999</v>
      </c>
      <c r="Q2464" s="19">
        <v>86473.01</v>
      </c>
      <c r="R2464" s="47"/>
      <c r="S2464" s="48"/>
      <c r="T2464" s="19"/>
      <c r="U2464" s="19"/>
      <c r="V2464" s="47"/>
      <c r="W2464" s="48"/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1652</v>
      </c>
      <c r="B2465" s="40" t="s">
        <v>207</v>
      </c>
      <c r="C2465" s="41" t="s">
        <v>208</v>
      </c>
      <c r="D2465" s="25">
        <f t="shared" si="76"/>
        <v>1940429</v>
      </c>
      <c r="E2465" s="35">
        <f t="shared" si="77"/>
        <v>1961977</v>
      </c>
      <c r="F2465" s="29">
        <v>425950</v>
      </c>
      <c r="G2465" s="30">
        <v>464088</v>
      </c>
      <c r="H2465" s="19">
        <v>300976</v>
      </c>
      <c r="I2465" s="19">
        <v>273425</v>
      </c>
      <c r="J2465" s="47">
        <v>438894</v>
      </c>
      <c r="K2465" s="48">
        <v>432964</v>
      </c>
      <c r="L2465" s="19">
        <v>225578</v>
      </c>
      <c r="M2465" s="19">
        <v>214002</v>
      </c>
      <c r="N2465" s="47">
        <v>330630</v>
      </c>
      <c r="O2465" s="48">
        <v>381768</v>
      </c>
      <c r="P2465" s="19">
        <v>218401</v>
      </c>
      <c r="Q2465" s="19">
        <v>195730</v>
      </c>
      <c r="R2465" s="47"/>
      <c r="S2465" s="48"/>
      <c r="T2465" s="19"/>
      <c r="U2465" s="19"/>
      <c r="V2465" s="47"/>
      <c r="W2465" s="48"/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1652</v>
      </c>
      <c r="B2466" s="40" t="s">
        <v>209</v>
      </c>
      <c r="C2466" s="41" t="s">
        <v>210</v>
      </c>
      <c r="D2466" s="25">
        <f t="shared" si="76"/>
        <v>0</v>
      </c>
      <c r="E2466" s="35">
        <f t="shared" si="77"/>
        <v>0</v>
      </c>
      <c r="F2466" s="29"/>
      <c r="G2466" s="30"/>
      <c r="H2466" s="19"/>
      <c r="I2466" s="19"/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1652</v>
      </c>
      <c r="B2467" s="40" t="s">
        <v>211</v>
      </c>
      <c r="C2467" s="41" t="s">
        <v>212</v>
      </c>
      <c r="D2467" s="25">
        <f t="shared" si="76"/>
        <v>87935.3</v>
      </c>
      <c r="E2467" s="35">
        <f t="shared" si="77"/>
        <v>102121.48</v>
      </c>
      <c r="F2467" s="29">
        <v>6140</v>
      </c>
      <c r="G2467" s="30">
        <v>17471.68</v>
      </c>
      <c r="H2467" s="19">
        <v>1100</v>
      </c>
      <c r="I2467" s="19">
        <v>7808.36</v>
      </c>
      <c r="J2467" s="47">
        <v>50257.3</v>
      </c>
      <c r="K2467" s="48">
        <v>12395.14</v>
      </c>
      <c r="L2467" s="19">
        <v>13268</v>
      </c>
      <c r="M2467" s="19">
        <v>33034.660000000003</v>
      </c>
      <c r="N2467" s="47">
        <v>4500</v>
      </c>
      <c r="O2467" s="48">
        <v>24799.64</v>
      </c>
      <c r="P2467" s="19">
        <v>12670</v>
      </c>
      <c r="Q2467" s="19">
        <v>6612</v>
      </c>
      <c r="R2467" s="47"/>
      <c r="S2467" s="48"/>
      <c r="T2467" s="19"/>
      <c r="U2467" s="19"/>
      <c r="V2467" s="47"/>
      <c r="W2467" s="48"/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1652</v>
      </c>
      <c r="B2468" s="40" t="s">
        <v>213</v>
      </c>
      <c r="C2468" s="41" t="s">
        <v>214</v>
      </c>
      <c r="D2468" s="25">
        <f t="shared" si="76"/>
        <v>330750</v>
      </c>
      <c r="E2468" s="35">
        <f t="shared" si="77"/>
        <v>330750</v>
      </c>
      <c r="F2468" s="29">
        <v>65590</v>
      </c>
      <c r="G2468" s="30">
        <v>65590</v>
      </c>
      <c r="H2468" s="19">
        <v>40390</v>
      </c>
      <c r="I2468" s="19">
        <v>40390</v>
      </c>
      <c r="J2468" s="47">
        <v>57820</v>
      </c>
      <c r="K2468" s="48">
        <v>57820</v>
      </c>
      <c r="L2468" s="19">
        <v>65170</v>
      </c>
      <c r="M2468" s="19">
        <v>65170</v>
      </c>
      <c r="N2468" s="47">
        <v>44520</v>
      </c>
      <c r="O2468" s="48">
        <v>44520</v>
      </c>
      <c r="P2468" s="19">
        <v>57260</v>
      </c>
      <c r="Q2468" s="19">
        <v>57260</v>
      </c>
      <c r="R2468" s="47"/>
      <c r="S2468" s="48"/>
      <c r="T2468" s="19"/>
      <c r="U2468" s="19"/>
      <c r="V2468" s="47"/>
      <c r="W2468" s="48"/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1652</v>
      </c>
      <c r="B2469" s="40" t="s">
        <v>215</v>
      </c>
      <c r="C2469" s="41" t="s">
        <v>216</v>
      </c>
      <c r="D2469" s="25">
        <f t="shared" si="76"/>
        <v>0</v>
      </c>
      <c r="E2469" s="35">
        <f t="shared" si="77"/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1652</v>
      </c>
      <c r="B2470" s="40" t="s">
        <v>217</v>
      </c>
      <c r="C2470" s="41" t="s">
        <v>218</v>
      </c>
      <c r="D2470" s="25">
        <f t="shared" si="76"/>
        <v>429342</v>
      </c>
      <c r="E2470" s="35">
        <f t="shared" si="77"/>
        <v>314358.45</v>
      </c>
      <c r="F2470" s="29">
        <v>48160</v>
      </c>
      <c r="G2470" s="30">
        <v>50407.5</v>
      </c>
      <c r="H2470" s="19">
        <v>136042</v>
      </c>
      <c r="I2470" s="19">
        <v>66122</v>
      </c>
      <c r="J2470" s="47">
        <v>59700</v>
      </c>
      <c r="K2470" s="48">
        <v>52960</v>
      </c>
      <c r="L2470" s="19">
        <v>24260</v>
      </c>
      <c r="M2470" s="19">
        <v>28428.2</v>
      </c>
      <c r="N2470" s="47">
        <v>84900</v>
      </c>
      <c r="O2470" s="48">
        <v>57280.75</v>
      </c>
      <c r="P2470" s="19">
        <v>76280</v>
      </c>
      <c r="Q2470" s="19">
        <v>59160</v>
      </c>
      <c r="R2470" s="47"/>
      <c r="S2470" s="48"/>
      <c r="T2470" s="19"/>
      <c r="U2470" s="19"/>
      <c r="V2470" s="47"/>
      <c r="W2470" s="48"/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1652</v>
      </c>
      <c r="B2471" s="40" t="s">
        <v>219</v>
      </c>
      <c r="C2471" s="41" t="s">
        <v>220</v>
      </c>
      <c r="D2471" s="25">
        <f t="shared" si="76"/>
        <v>0</v>
      </c>
      <c r="E2471" s="35">
        <f t="shared" si="77"/>
        <v>0</v>
      </c>
      <c r="F2471" s="29"/>
      <c r="G2471" s="30"/>
      <c r="H2471" s="19"/>
      <c r="I2471" s="19"/>
      <c r="J2471" s="47"/>
      <c r="K2471" s="48"/>
      <c r="L2471" s="19"/>
      <c r="M2471" s="19"/>
      <c r="N2471" s="47"/>
      <c r="O2471" s="48"/>
      <c r="P2471" s="19"/>
      <c r="Q2471" s="19"/>
      <c r="R2471" s="47"/>
      <c r="S2471" s="48"/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1652</v>
      </c>
      <c r="B2472" s="40" t="s">
        <v>221</v>
      </c>
      <c r="C2472" s="41" t="s">
        <v>222</v>
      </c>
      <c r="D2472" s="25">
        <f t="shared" si="76"/>
        <v>332375.65999999997</v>
      </c>
      <c r="E2472" s="35">
        <f t="shared" si="77"/>
        <v>332375.65999999997</v>
      </c>
      <c r="F2472" s="29">
        <v>41310.870000000003</v>
      </c>
      <c r="G2472" s="30">
        <v>41310.870000000003</v>
      </c>
      <c r="H2472" s="19">
        <v>59779.7</v>
      </c>
      <c r="I2472" s="19">
        <v>59779.7</v>
      </c>
      <c r="J2472" s="47">
        <v>54528.68</v>
      </c>
      <c r="K2472" s="48">
        <v>54528.68</v>
      </c>
      <c r="L2472" s="19">
        <v>62041.07</v>
      </c>
      <c r="M2472" s="19">
        <v>62041.07</v>
      </c>
      <c r="N2472" s="47">
        <v>69173.36</v>
      </c>
      <c r="O2472" s="48">
        <v>69173.36</v>
      </c>
      <c r="P2472" s="19">
        <v>45541.98</v>
      </c>
      <c r="Q2472" s="19">
        <v>45541.98</v>
      </c>
      <c r="R2472" s="47"/>
      <c r="S2472" s="48"/>
      <c r="T2472" s="19"/>
      <c r="U2472" s="19"/>
      <c r="V2472" s="47"/>
      <c r="W2472" s="48"/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1652</v>
      </c>
      <c r="B2473" s="40" t="s">
        <v>223</v>
      </c>
      <c r="C2473" s="41" t="s">
        <v>224</v>
      </c>
      <c r="D2473" s="25">
        <f t="shared" si="76"/>
        <v>125630</v>
      </c>
      <c r="E2473" s="35">
        <f t="shared" si="77"/>
        <v>129290</v>
      </c>
      <c r="F2473" s="29">
        <v>34700</v>
      </c>
      <c r="G2473" s="30">
        <v>37600</v>
      </c>
      <c r="H2473" s="19">
        <v>4850</v>
      </c>
      <c r="I2473" s="19">
        <v>5165</v>
      </c>
      <c r="J2473" s="47">
        <v>32750</v>
      </c>
      <c r="K2473" s="48">
        <v>33095</v>
      </c>
      <c r="L2473" s="19">
        <v>22000</v>
      </c>
      <c r="M2473" s="19">
        <v>22100</v>
      </c>
      <c r="N2473" s="47">
        <v>15730</v>
      </c>
      <c r="O2473" s="48">
        <v>15730</v>
      </c>
      <c r="P2473" s="19">
        <v>15600</v>
      </c>
      <c r="Q2473" s="19">
        <v>15600</v>
      </c>
      <c r="R2473" s="47"/>
      <c r="S2473" s="48"/>
      <c r="T2473" s="19"/>
      <c r="U2473" s="19"/>
      <c r="V2473" s="47"/>
      <c r="W2473" s="48"/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1652</v>
      </c>
      <c r="B2474" s="40" t="s">
        <v>225</v>
      </c>
      <c r="C2474" s="41" t="s">
        <v>226</v>
      </c>
      <c r="D2474" s="25">
        <f t="shared" si="76"/>
        <v>0</v>
      </c>
      <c r="E2474" s="35">
        <f t="shared" si="77"/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1652</v>
      </c>
      <c r="B2475" s="40" t="s">
        <v>227</v>
      </c>
      <c r="C2475" s="41" t="s">
        <v>228</v>
      </c>
      <c r="D2475" s="25">
        <f t="shared" si="76"/>
        <v>76160</v>
      </c>
      <c r="E2475" s="35">
        <f t="shared" si="77"/>
        <v>79780</v>
      </c>
      <c r="F2475" s="29">
        <v>3650</v>
      </c>
      <c r="G2475" s="30">
        <v>16470</v>
      </c>
      <c r="H2475" s="19">
        <v>6600</v>
      </c>
      <c r="I2475" s="19">
        <v>400</v>
      </c>
      <c r="J2475" s="47">
        <v>15490</v>
      </c>
      <c r="K2475" s="48">
        <v>10740</v>
      </c>
      <c r="L2475" s="19">
        <v>12600</v>
      </c>
      <c r="M2475" s="19">
        <v>12590</v>
      </c>
      <c r="N2475" s="47">
        <v>20470</v>
      </c>
      <c r="O2475" s="48">
        <v>20470</v>
      </c>
      <c r="P2475" s="19">
        <v>17350</v>
      </c>
      <c r="Q2475" s="19">
        <v>19110</v>
      </c>
      <c r="R2475" s="47"/>
      <c r="S2475" s="48"/>
      <c r="T2475" s="19"/>
      <c r="U2475" s="19"/>
      <c r="V2475" s="47"/>
      <c r="W2475" s="48"/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1652</v>
      </c>
      <c r="B2476" s="40" t="s">
        <v>229</v>
      </c>
      <c r="C2476" s="41" t="s">
        <v>230</v>
      </c>
      <c r="D2476" s="25">
        <f t="shared" si="76"/>
        <v>308270</v>
      </c>
      <c r="E2476" s="35">
        <f t="shared" si="77"/>
        <v>264887.06</v>
      </c>
      <c r="F2476" s="29">
        <v>92270</v>
      </c>
      <c r="G2476" s="30">
        <v>73766.039999999994</v>
      </c>
      <c r="H2476" s="19">
        <v>13350</v>
      </c>
      <c r="I2476" s="19">
        <v>21254.5</v>
      </c>
      <c r="J2476" s="47">
        <v>31440</v>
      </c>
      <c r="K2476" s="48">
        <v>34605.5</v>
      </c>
      <c r="L2476" s="19">
        <v>74060</v>
      </c>
      <c r="M2476" s="19">
        <v>61568.02</v>
      </c>
      <c r="N2476" s="47">
        <v>46910</v>
      </c>
      <c r="O2476" s="48">
        <v>55315.5</v>
      </c>
      <c r="P2476" s="19">
        <v>50240</v>
      </c>
      <c r="Q2476" s="19">
        <v>18377.5</v>
      </c>
      <c r="R2476" s="47"/>
      <c r="S2476" s="48"/>
      <c r="T2476" s="19"/>
      <c r="U2476" s="19"/>
      <c r="V2476" s="47"/>
      <c r="W2476" s="48"/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1652</v>
      </c>
      <c r="B2477" s="40" t="s">
        <v>231</v>
      </c>
      <c r="C2477" s="41" t="s">
        <v>232</v>
      </c>
      <c r="D2477" s="25">
        <f t="shared" si="76"/>
        <v>184795</v>
      </c>
      <c r="E2477" s="35">
        <f t="shared" si="77"/>
        <v>184795</v>
      </c>
      <c r="F2477" s="29">
        <v>51630</v>
      </c>
      <c r="G2477" s="30">
        <v>51630</v>
      </c>
      <c r="H2477" s="19">
        <v>27200</v>
      </c>
      <c r="I2477" s="19">
        <v>27200</v>
      </c>
      <c r="J2477" s="47">
        <v>16245</v>
      </c>
      <c r="K2477" s="48">
        <v>16245</v>
      </c>
      <c r="L2477" s="19">
        <v>41260</v>
      </c>
      <c r="M2477" s="19">
        <v>41260</v>
      </c>
      <c r="N2477" s="47">
        <v>46060</v>
      </c>
      <c r="O2477" s="48">
        <v>46060</v>
      </c>
      <c r="P2477" s="19">
        <v>2400</v>
      </c>
      <c r="Q2477" s="19">
        <v>2400</v>
      </c>
      <c r="R2477" s="47"/>
      <c r="S2477" s="48"/>
      <c r="T2477" s="19"/>
      <c r="U2477" s="19"/>
      <c r="V2477" s="47"/>
      <c r="W2477" s="48"/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1652</v>
      </c>
      <c r="B2478" s="40" t="s">
        <v>233</v>
      </c>
      <c r="C2478" s="41" t="s">
        <v>234</v>
      </c>
      <c r="D2478" s="25">
        <f t="shared" si="76"/>
        <v>42520</v>
      </c>
      <c r="E2478" s="35">
        <f t="shared" si="77"/>
        <v>43370</v>
      </c>
      <c r="F2478" s="29">
        <v>0</v>
      </c>
      <c r="G2478" s="30">
        <v>850</v>
      </c>
      <c r="H2478" s="19">
        <v>42520</v>
      </c>
      <c r="I2478" s="19">
        <v>42520</v>
      </c>
      <c r="J2478" s="47"/>
      <c r="K2478" s="48"/>
      <c r="L2478" s="19"/>
      <c r="M2478" s="19"/>
      <c r="N2478" s="47"/>
      <c r="O2478" s="48"/>
      <c r="P2478" s="19"/>
      <c r="Q2478" s="19"/>
      <c r="R2478" s="47"/>
      <c r="S2478" s="48"/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1652</v>
      </c>
      <c r="B2479" s="40" t="s">
        <v>235</v>
      </c>
      <c r="C2479" s="41" t="s">
        <v>236</v>
      </c>
      <c r="D2479" s="25">
        <f t="shared" si="76"/>
        <v>0</v>
      </c>
      <c r="E2479" s="35">
        <f t="shared" si="77"/>
        <v>0</v>
      </c>
      <c r="F2479" s="29"/>
      <c r="G2479" s="30"/>
      <c r="H2479" s="19"/>
      <c r="I2479" s="19"/>
      <c r="J2479" s="47"/>
      <c r="K2479" s="48"/>
      <c r="L2479" s="19"/>
      <c r="M2479" s="19"/>
      <c r="N2479" s="47"/>
      <c r="O2479" s="48"/>
      <c r="P2479" s="19"/>
      <c r="Q2479" s="19"/>
      <c r="R2479" s="47"/>
      <c r="S2479" s="48"/>
      <c r="T2479" s="19"/>
      <c r="U2479" s="19"/>
      <c r="V2479" s="47"/>
      <c r="W2479" s="48"/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1652</v>
      </c>
      <c r="B2480" s="40" t="s">
        <v>237</v>
      </c>
      <c r="C2480" s="41" t="s">
        <v>238</v>
      </c>
      <c r="D2480" s="25">
        <f t="shared" si="76"/>
        <v>0</v>
      </c>
      <c r="E2480" s="35">
        <f t="shared" si="77"/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1652</v>
      </c>
      <c r="B2481" s="40" t="s">
        <v>239</v>
      </c>
      <c r="C2481" s="41" t="s">
        <v>240</v>
      </c>
      <c r="D2481" s="25">
        <f t="shared" si="76"/>
        <v>0</v>
      </c>
      <c r="E2481" s="35">
        <f t="shared" si="77"/>
        <v>0</v>
      </c>
      <c r="F2481" s="29"/>
      <c r="G2481" s="30"/>
      <c r="H2481" s="22"/>
      <c r="I2481" s="22"/>
      <c r="J2481" s="49"/>
      <c r="K2481" s="50"/>
      <c r="L2481" s="22"/>
      <c r="M2481" s="22"/>
      <c r="N2481" s="49"/>
      <c r="O2481" s="50"/>
      <c r="P2481" s="19"/>
      <c r="Q2481" s="19"/>
      <c r="R2481" s="49"/>
      <c r="S2481" s="50"/>
      <c r="T2481" s="22"/>
      <c r="U2481" s="22"/>
      <c r="V2481" s="49"/>
      <c r="W2481" s="50"/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1652</v>
      </c>
      <c r="B2482" s="40" t="s">
        <v>241</v>
      </c>
      <c r="C2482" s="41" t="s">
        <v>242</v>
      </c>
      <c r="D2482" s="25">
        <f t="shared" si="76"/>
        <v>0</v>
      </c>
      <c r="E2482" s="35">
        <f t="shared" si="77"/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1652</v>
      </c>
      <c r="B2483" s="40" t="s">
        <v>243</v>
      </c>
      <c r="C2483" s="41" t="s">
        <v>244</v>
      </c>
      <c r="D2483" s="25">
        <f t="shared" si="76"/>
        <v>0</v>
      </c>
      <c r="E2483" s="35">
        <f t="shared" si="77"/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1652</v>
      </c>
      <c r="B2484" s="40" t="s">
        <v>245</v>
      </c>
      <c r="C2484" s="41" t="s">
        <v>246</v>
      </c>
      <c r="D2484" s="25">
        <f t="shared" si="76"/>
        <v>0</v>
      </c>
      <c r="E2484" s="35">
        <f t="shared" si="77"/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1652</v>
      </c>
      <c r="B2485" s="40" t="s">
        <v>247</v>
      </c>
      <c r="C2485" s="41" t="s">
        <v>248</v>
      </c>
      <c r="D2485" s="25">
        <f t="shared" si="76"/>
        <v>0</v>
      </c>
      <c r="E2485" s="35">
        <f t="shared" si="77"/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1652</v>
      </c>
      <c r="B2486" s="40" t="s">
        <v>249</v>
      </c>
      <c r="C2486" s="41" t="s">
        <v>250</v>
      </c>
      <c r="D2486" s="25">
        <f t="shared" si="76"/>
        <v>0</v>
      </c>
      <c r="E2486" s="35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/>
      <c r="S2486" s="48"/>
      <c r="T2486" s="19"/>
      <c r="U2486" s="19"/>
      <c r="V2486" s="47"/>
      <c r="W2486" s="48"/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1652</v>
      </c>
      <c r="B2487" s="40" t="s">
        <v>251</v>
      </c>
      <c r="C2487" s="41" t="s">
        <v>252</v>
      </c>
      <c r="D2487" s="25">
        <f t="shared" si="76"/>
        <v>0</v>
      </c>
      <c r="E2487" s="35">
        <f t="shared" si="77"/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22"/>
      <c r="Q2487" s="22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1652</v>
      </c>
      <c r="B2488" s="40" t="s">
        <v>253</v>
      </c>
      <c r="C2488" s="41" t="s">
        <v>254</v>
      </c>
      <c r="D2488" s="25">
        <f t="shared" si="76"/>
        <v>0</v>
      </c>
      <c r="E2488" s="35">
        <f t="shared" si="77"/>
        <v>42395.85</v>
      </c>
      <c r="F2488" s="29">
        <v>0</v>
      </c>
      <c r="G2488" s="30">
        <v>7181.81</v>
      </c>
      <c r="H2488" s="19">
        <v>0</v>
      </c>
      <c r="I2488" s="19">
        <v>6950.14</v>
      </c>
      <c r="J2488" s="47">
        <v>0</v>
      </c>
      <c r="K2488" s="48">
        <v>7181.81</v>
      </c>
      <c r="L2488" s="19">
        <v>0</v>
      </c>
      <c r="M2488" s="19">
        <v>7181.81</v>
      </c>
      <c r="N2488" s="47">
        <v>0</v>
      </c>
      <c r="O2488" s="48">
        <v>6718.47</v>
      </c>
      <c r="P2488" s="19">
        <v>0</v>
      </c>
      <c r="Q2488" s="19">
        <v>7181.81</v>
      </c>
      <c r="R2488" s="47"/>
      <c r="S2488" s="48"/>
      <c r="T2488" s="19"/>
      <c r="U2488" s="19"/>
      <c r="V2488" s="47"/>
      <c r="W2488" s="48"/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1652</v>
      </c>
      <c r="B2489" s="40" t="s">
        <v>255</v>
      </c>
      <c r="C2489" s="41" t="s">
        <v>256</v>
      </c>
      <c r="D2489" s="25">
        <f t="shared" si="76"/>
        <v>0</v>
      </c>
      <c r="E2489" s="35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22">
        <v>0</v>
      </c>
      <c r="Q2489" s="22">
        <v>0</v>
      </c>
      <c r="R2489" s="49"/>
      <c r="S2489" s="50"/>
      <c r="T2489" s="22"/>
      <c r="U2489" s="22"/>
      <c r="V2489" s="49"/>
      <c r="W2489" s="50"/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1652</v>
      </c>
      <c r="B2490" s="40" t="s">
        <v>257</v>
      </c>
      <c r="C2490" s="41" t="s">
        <v>258</v>
      </c>
      <c r="D2490" s="25">
        <f t="shared" si="76"/>
        <v>0</v>
      </c>
      <c r="E2490" s="35">
        <f t="shared" si="77"/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19"/>
      <c r="Q2490" s="19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1652</v>
      </c>
      <c r="B2491" s="40" t="s">
        <v>259</v>
      </c>
      <c r="C2491" s="41" t="s">
        <v>260</v>
      </c>
      <c r="D2491" s="25">
        <f t="shared" si="76"/>
        <v>0</v>
      </c>
      <c r="E2491" s="35">
        <f t="shared" si="77"/>
        <v>96336.11</v>
      </c>
      <c r="F2491" s="29">
        <v>0</v>
      </c>
      <c r="G2491" s="30">
        <v>16319.23</v>
      </c>
      <c r="H2491" s="22">
        <v>0</v>
      </c>
      <c r="I2491" s="22">
        <v>15792.81</v>
      </c>
      <c r="J2491" s="49">
        <v>0</v>
      </c>
      <c r="K2491" s="50">
        <v>16319.23</v>
      </c>
      <c r="L2491" s="22">
        <v>0</v>
      </c>
      <c r="M2491" s="22">
        <v>16319.23</v>
      </c>
      <c r="N2491" s="49">
        <v>0</v>
      </c>
      <c r="O2491" s="50">
        <v>15266.38</v>
      </c>
      <c r="P2491" s="22">
        <v>0</v>
      </c>
      <c r="Q2491" s="22">
        <v>16319.23</v>
      </c>
      <c r="R2491" s="49"/>
      <c r="S2491" s="50"/>
      <c r="T2491" s="22"/>
      <c r="U2491" s="22"/>
      <c r="V2491" s="49"/>
      <c r="W2491" s="50"/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1652</v>
      </c>
      <c r="B2492" s="40" t="s">
        <v>261</v>
      </c>
      <c r="C2492" s="41" t="s">
        <v>262</v>
      </c>
      <c r="D2492" s="25">
        <f t="shared" si="76"/>
        <v>0</v>
      </c>
      <c r="E2492" s="35">
        <f t="shared" si="77"/>
        <v>0</v>
      </c>
      <c r="F2492" s="29">
        <v>0</v>
      </c>
      <c r="G2492" s="30">
        <v>0</v>
      </c>
      <c r="H2492" s="19">
        <v>0</v>
      </c>
      <c r="I2492" s="19">
        <v>0</v>
      </c>
      <c r="J2492" s="47">
        <v>0</v>
      </c>
      <c r="K2492" s="48">
        <v>0</v>
      </c>
      <c r="L2492" s="19">
        <v>0</v>
      </c>
      <c r="M2492" s="19">
        <v>0</v>
      </c>
      <c r="N2492" s="47">
        <v>0</v>
      </c>
      <c r="O2492" s="48">
        <v>0</v>
      </c>
      <c r="P2492" s="22">
        <v>0</v>
      </c>
      <c r="Q2492" s="22">
        <v>0</v>
      </c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1652</v>
      </c>
      <c r="B2493" s="40" t="s">
        <v>263</v>
      </c>
      <c r="C2493" s="41" t="s">
        <v>264</v>
      </c>
      <c r="D2493" s="25">
        <f t="shared" si="76"/>
        <v>0</v>
      </c>
      <c r="E2493" s="35">
        <f t="shared" si="77"/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22"/>
      <c r="Q2493" s="22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1652</v>
      </c>
      <c r="B2494" s="40" t="s">
        <v>265</v>
      </c>
      <c r="C2494" s="41" t="s">
        <v>266</v>
      </c>
      <c r="D2494" s="25">
        <f t="shared" si="76"/>
        <v>0</v>
      </c>
      <c r="E2494" s="35">
        <f t="shared" si="77"/>
        <v>0</v>
      </c>
      <c r="F2494" s="29">
        <v>0</v>
      </c>
      <c r="G2494" s="30">
        <v>0</v>
      </c>
      <c r="H2494" s="19">
        <v>0</v>
      </c>
      <c r="I2494" s="19">
        <v>0</v>
      </c>
      <c r="J2494" s="47">
        <v>0</v>
      </c>
      <c r="K2494" s="48">
        <v>0</v>
      </c>
      <c r="L2494" s="19">
        <v>0</v>
      </c>
      <c r="M2494" s="19">
        <v>0</v>
      </c>
      <c r="N2494" s="47">
        <v>0</v>
      </c>
      <c r="O2494" s="48">
        <v>0</v>
      </c>
      <c r="P2494" s="19">
        <v>0</v>
      </c>
      <c r="Q2494" s="19">
        <v>0</v>
      </c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1652</v>
      </c>
      <c r="B2495" s="40" t="s">
        <v>267</v>
      </c>
      <c r="C2495" s="41" t="s">
        <v>268</v>
      </c>
      <c r="D2495" s="25">
        <f t="shared" si="76"/>
        <v>0</v>
      </c>
      <c r="E2495" s="35">
        <f t="shared" si="77"/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22"/>
      <c r="Q2495" s="22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1652</v>
      </c>
      <c r="B2496" s="40" t="s">
        <v>269</v>
      </c>
      <c r="C2496" s="41" t="s">
        <v>270</v>
      </c>
      <c r="D2496" s="25">
        <f t="shared" si="76"/>
        <v>0</v>
      </c>
      <c r="E2496" s="35">
        <f t="shared" si="77"/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19"/>
      <c r="Q2496" s="19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1652</v>
      </c>
      <c r="B2497" s="40" t="s">
        <v>271</v>
      </c>
      <c r="C2497" s="41" t="s">
        <v>272</v>
      </c>
      <c r="D2497" s="25">
        <f t="shared" si="76"/>
        <v>0</v>
      </c>
      <c r="E2497" s="35">
        <f t="shared" si="77"/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1652</v>
      </c>
      <c r="B2498" s="40" t="s">
        <v>273</v>
      </c>
      <c r="C2498" s="41" t="s">
        <v>274</v>
      </c>
      <c r="D2498" s="25">
        <f t="shared" si="76"/>
        <v>0</v>
      </c>
      <c r="E2498" s="35">
        <f t="shared" si="77"/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/>
      <c r="S2498" s="50"/>
      <c r="T2498" s="22"/>
      <c r="U2498" s="22"/>
      <c r="V2498" s="49"/>
      <c r="W2498" s="50"/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1652</v>
      </c>
      <c r="B2499" s="40" t="s">
        <v>275</v>
      </c>
      <c r="C2499" s="41" t="s">
        <v>276</v>
      </c>
      <c r="D2499" s="25">
        <f t="shared" si="76"/>
        <v>0</v>
      </c>
      <c r="E2499" s="35">
        <f t="shared" si="77"/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/>
      <c r="S2499" s="50"/>
      <c r="T2499" s="22"/>
      <c r="U2499" s="22"/>
      <c r="V2499" s="49"/>
      <c r="W2499" s="50"/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1652</v>
      </c>
      <c r="B2500" s="40" t="s">
        <v>277</v>
      </c>
      <c r="C2500" s="41" t="s">
        <v>278</v>
      </c>
      <c r="D2500" s="25">
        <f t="shared" ref="D2500:D2563" si="78">F2500+H2500+J2500+L2500+N2500+P2500+R2500+T2500+V2500+X2500+Z2500+AB2500</f>
        <v>0</v>
      </c>
      <c r="E2500" s="35">
        <f t="shared" ref="E2500:E2563" si="79">G2500+I2500+K2500+M2500+O2500+Q2500+S2500+U2500+W2500+Y2500+AA2500+AC2500</f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/>
      <c r="S2500" s="48"/>
      <c r="T2500" s="19"/>
      <c r="U2500" s="19"/>
      <c r="V2500" s="47"/>
      <c r="W2500" s="48"/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1652</v>
      </c>
      <c r="B2501" s="40" t="s">
        <v>279</v>
      </c>
      <c r="C2501" s="41" t="s">
        <v>280</v>
      </c>
      <c r="D2501" s="25">
        <f t="shared" si="78"/>
        <v>0</v>
      </c>
      <c r="E2501" s="35">
        <f t="shared" si="79"/>
        <v>0</v>
      </c>
      <c r="F2501" s="29">
        <v>0</v>
      </c>
      <c r="G2501" s="30">
        <v>0</v>
      </c>
      <c r="H2501" s="22">
        <v>0</v>
      </c>
      <c r="I2501" s="22">
        <v>0</v>
      </c>
      <c r="J2501" s="49">
        <v>0</v>
      </c>
      <c r="K2501" s="50">
        <v>0</v>
      </c>
      <c r="L2501" s="22">
        <v>0</v>
      </c>
      <c r="M2501" s="22">
        <v>0</v>
      </c>
      <c r="N2501" s="49">
        <v>0</v>
      </c>
      <c r="O2501" s="50">
        <v>0</v>
      </c>
      <c r="P2501" s="22">
        <v>0</v>
      </c>
      <c r="Q2501" s="22">
        <v>0</v>
      </c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1652</v>
      </c>
      <c r="B2502" s="40" t="s">
        <v>281</v>
      </c>
      <c r="C2502" s="41" t="s">
        <v>282</v>
      </c>
      <c r="D2502" s="25">
        <f t="shared" si="78"/>
        <v>0</v>
      </c>
      <c r="E2502" s="35">
        <f t="shared" si="79"/>
        <v>0</v>
      </c>
      <c r="F2502" s="29">
        <v>0</v>
      </c>
      <c r="G2502" s="30">
        <v>0</v>
      </c>
      <c r="H2502" s="19">
        <v>0</v>
      </c>
      <c r="I2502" s="19">
        <v>0</v>
      </c>
      <c r="J2502" s="47">
        <v>0</v>
      </c>
      <c r="K2502" s="48">
        <v>0</v>
      </c>
      <c r="L2502" s="19">
        <v>0</v>
      </c>
      <c r="M2502" s="19">
        <v>0</v>
      </c>
      <c r="N2502" s="47">
        <v>0</v>
      </c>
      <c r="O2502" s="48">
        <v>0</v>
      </c>
      <c r="P2502" s="19">
        <v>0</v>
      </c>
      <c r="Q2502" s="19">
        <v>0</v>
      </c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1652</v>
      </c>
      <c r="B2503" s="40" t="s">
        <v>283</v>
      </c>
      <c r="C2503" s="41" t="s">
        <v>284</v>
      </c>
      <c r="D2503" s="25">
        <f t="shared" si="78"/>
        <v>0</v>
      </c>
      <c r="E2503" s="35">
        <f t="shared" si="79"/>
        <v>0</v>
      </c>
      <c r="F2503" s="29"/>
      <c r="G2503" s="30"/>
      <c r="H2503" s="19"/>
      <c r="I2503" s="19"/>
      <c r="J2503" s="47"/>
      <c r="K2503" s="48"/>
      <c r="L2503" s="19"/>
      <c r="M2503" s="19"/>
      <c r="N2503" s="47"/>
      <c r="O2503" s="48"/>
      <c r="P2503" s="22"/>
      <c r="Q2503" s="22"/>
      <c r="R2503" s="47"/>
      <c r="S2503" s="48"/>
      <c r="T2503" s="19"/>
      <c r="U2503" s="19"/>
      <c r="V2503" s="47"/>
      <c r="W2503" s="48"/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1652</v>
      </c>
      <c r="B2504" s="40" t="s">
        <v>285</v>
      </c>
      <c r="C2504" s="41" t="s">
        <v>286</v>
      </c>
      <c r="D2504" s="25">
        <f t="shared" si="78"/>
        <v>0</v>
      </c>
      <c r="E2504" s="35">
        <f t="shared" si="79"/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1652</v>
      </c>
      <c r="B2505" s="40" t="s">
        <v>287</v>
      </c>
      <c r="C2505" s="41" t="s">
        <v>288</v>
      </c>
      <c r="D2505" s="25">
        <f t="shared" si="78"/>
        <v>0</v>
      </c>
      <c r="E2505" s="35">
        <f t="shared" si="79"/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19"/>
      <c r="Q2505" s="19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1652</v>
      </c>
      <c r="B2506" s="40" t="s">
        <v>289</v>
      </c>
      <c r="C2506" s="41" t="s">
        <v>290</v>
      </c>
      <c r="D2506" s="25">
        <f t="shared" si="78"/>
        <v>0</v>
      </c>
      <c r="E2506" s="35">
        <f t="shared" si="79"/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1652</v>
      </c>
      <c r="B2507" s="40" t="s">
        <v>291</v>
      </c>
      <c r="C2507" s="41" t="s">
        <v>292</v>
      </c>
      <c r="D2507" s="25">
        <f t="shared" si="78"/>
        <v>0</v>
      </c>
      <c r="E2507" s="35">
        <f t="shared" si="79"/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1652</v>
      </c>
      <c r="B2508" s="40" t="s">
        <v>293</v>
      </c>
      <c r="C2508" s="41" t="s">
        <v>294</v>
      </c>
      <c r="D2508" s="25">
        <f t="shared" si="78"/>
        <v>0</v>
      </c>
      <c r="E2508" s="35">
        <f t="shared" si="79"/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1652</v>
      </c>
      <c r="B2509" s="40" t="s">
        <v>295</v>
      </c>
      <c r="C2509" s="41" t="s">
        <v>296</v>
      </c>
      <c r="D2509" s="25">
        <f t="shared" si="78"/>
        <v>0</v>
      </c>
      <c r="E2509" s="35">
        <f t="shared" si="79"/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1652</v>
      </c>
      <c r="B2510" s="40" t="s">
        <v>297</v>
      </c>
      <c r="C2510" s="41" t="s">
        <v>298</v>
      </c>
      <c r="D2510" s="25">
        <f t="shared" si="78"/>
        <v>0</v>
      </c>
      <c r="E2510" s="35">
        <f t="shared" si="79"/>
        <v>0</v>
      </c>
      <c r="F2510" s="29">
        <v>0</v>
      </c>
      <c r="G2510" s="30">
        <v>0</v>
      </c>
      <c r="H2510" s="22">
        <v>0</v>
      </c>
      <c r="I2510" s="22">
        <v>0</v>
      </c>
      <c r="J2510" s="49">
        <v>0</v>
      </c>
      <c r="K2510" s="50">
        <v>0</v>
      </c>
      <c r="L2510" s="22">
        <v>0</v>
      </c>
      <c r="M2510" s="22">
        <v>0</v>
      </c>
      <c r="N2510" s="49">
        <v>0</v>
      </c>
      <c r="O2510" s="50">
        <v>0</v>
      </c>
      <c r="P2510" s="22">
        <v>0</v>
      </c>
      <c r="Q2510" s="22">
        <v>0</v>
      </c>
      <c r="R2510" s="49"/>
      <c r="S2510" s="50"/>
      <c r="T2510" s="22"/>
      <c r="U2510" s="22"/>
      <c r="V2510" s="49"/>
      <c r="W2510" s="50"/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1652</v>
      </c>
      <c r="B2511" s="40" t="s">
        <v>299</v>
      </c>
      <c r="C2511" s="41" t="s">
        <v>300</v>
      </c>
      <c r="D2511" s="25">
        <f t="shared" si="78"/>
        <v>0</v>
      </c>
      <c r="E2511" s="35">
        <f t="shared" si="79"/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/>
      <c r="S2511" s="50"/>
      <c r="T2511" s="22"/>
      <c r="U2511" s="22"/>
      <c r="V2511" s="49"/>
      <c r="W2511" s="50"/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1652</v>
      </c>
      <c r="B2512" s="40" t="s">
        <v>301</v>
      </c>
      <c r="C2512" s="41" t="s">
        <v>302</v>
      </c>
      <c r="D2512" s="25">
        <f t="shared" si="78"/>
        <v>0</v>
      </c>
      <c r="E2512" s="35">
        <f t="shared" si="79"/>
        <v>362774</v>
      </c>
      <c r="F2512" s="29">
        <v>0</v>
      </c>
      <c r="G2512" s="30">
        <v>61453.52</v>
      </c>
      <c r="H2512" s="19">
        <v>0</v>
      </c>
      <c r="I2512" s="19">
        <v>59471.15</v>
      </c>
      <c r="J2512" s="47">
        <v>0</v>
      </c>
      <c r="K2512" s="48">
        <v>61453.52</v>
      </c>
      <c r="L2512" s="19">
        <v>0</v>
      </c>
      <c r="M2512" s="19">
        <v>61453.52</v>
      </c>
      <c r="N2512" s="47">
        <v>0</v>
      </c>
      <c r="O2512" s="48">
        <v>57488.77</v>
      </c>
      <c r="P2512" s="22">
        <v>0</v>
      </c>
      <c r="Q2512" s="22">
        <v>61453.52</v>
      </c>
      <c r="R2512" s="47"/>
      <c r="S2512" s="48"/>
      <c r="T2512" s="19"/>
      <c r="U2512" s="19"/>
      <c r="V2512" s="47"/>
      <c r="W2512" s="48"/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1652</v>
      </c>
      <c r="B2513" s="40" t="s">
        <v>303</v>
      </c>
      <c r="C2513" s="41" t="s">
        <v>304</v>
      </c>
      <c r="D2513" s="25">
        <f t="shared" si="78"/>
        <v>0</v>
      </c>
      <c r="E2513" s="35">
        <f t="shared" si="79"/>
        <v>3124.2799999999997</v>
      </c>
      <c r="F2513" s="29">
        <v>0</v>
      </c>
      <c r="G2513" s="30">
        <v>529.25</v>
      </c>
      <c r="H2513" s="22">
        <v>0</v>
      </c>
      <c r="I2513" s="22">
        <v>512.17999999999995</v>
      </c>
      <c r="J2513" s="49">
        <v>0</v>
      </c>
      <c r="K2513" s="50">
        <v>529.25</v>
      </c>
      <c r="L2513" s="22">
        <v>0</v>
      </c>
      <c r="M2513" s="22">
        <v>529.25</v>
      </c>
      <c r="N2513" s="49">
        <v>0</v>
      </c>
      <c r="O2513" s="50">
        <v>495.1</v>
      </c>
      <c r="P2513" s="22">
        <v>0</v>
      </c>
      <c r="Q2513" s="22">
        <v>529.25</v>
      </c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1652</v>
      </c>
      <c r="B2514" s="40" t="s">
        <v>305</v>
      </c>
      <c r="C2514" s="41" t="s">
        <v>306</v>
      </c>
      <c r="D2514" s="25">
        <f t="shared" si="78"/>
        <v>0</v>
      </c>
      <c r="E2514" s="35">
        <f t="shared" si="79"/>
        <v>0</v>
      </c>
      <c r="F2514" s="29">
        <v>0</v>
      </c>
      <c r="G2514" s="30">
        <v>0</v>
      </c>
      <c r="H2514" s="19">
        <v>0</v>
      </c>
      <c r="I2514" s="19">
        <v>0</v>
      </c>
      <c r="J2514" s="47">
        <v>0</v>
      </c>
      <c r="K2514" s="48">
        <v>0</v>
      </c>
      <c r="L2514" s="19">
        <v>0</v>
      </c>
      <c r="M2514" s="19">
        <v>0</v>
      </c>
      <c r="N2514" s="47">
        <v>0</v>
      </c>
      <c r="O2514" s="48">
        <v>0</v>
      </c>
      <c r="P2514" s="19">
        <v>0</v>
      </c>
      <c r="Q2514" s="19">
        <v>0</v>
      </c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1652</v>
      </c>
      <c r="B2515" s="40" t="s">
        <v>307</v>
      </c>
      <c r="C2515" s="41" t="s">
        <v>308</v>
      </c>
      <c r="D2515" s="25">
        <f t="shared" si="78"/>
        <v>0</v>
      </c>
      <c r="E2515" s="35">
        <f t="shared" si="79"/>
        <v>0</v>
      </c>
      <c r="F2515" s="29"/>
      <c r="G2515" s="30"/>
      <c r="H2515" s="19"/>
      <c r="I2515" s="19"/>
      <c r="J2515" s="47"/>
      <c r="K2515" s="48"/>
      <c r="L2515" s="19"/>
      <c r="M2515" s="19"/>
      <c r="N2515" s="47"/>
      <c r="O2515" s="48"/>
      <c r="P2515" s="22"/>
      <c r="Q2515" s="22"/>
      <c r="R2515" s="47"/>
      <c r="S2515" s="48"/>
      <c r="T2515" s="19"/>
      <c r="U2515" s="19"/>
      <c r="V2515" s="47"/>
      <c r="W2515" s="48"/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1652</v>
      </c>
      <c r="B2516" s="40" t="s">
        <v>309</v>
      </c>
      <c r="C2516" s="41" t="s">
        <v>310</v>
      </c>
      <c r="D2516" s="25">
        <f t="shared" si="78"/>
        <v>0</v>
      </c>
      <c r="E2516" s="35">
        <f t="shared" si="79"/>
        <v>0</v>
      </c>
      <c r="F2516" s="29"/>
      <c r="G2516" s="30"/>
      <c r="H2516" s="22"/>
      <c r="I2516" s="22"/>
      <c r="J2516" s="49"/>
      <c r="K2516" s="50"/>
      <c r="L2516" s="22"/>
      <c r="M2516" s="22"/>
      <c r="N2516" s="49"/>
      <c r="O2516" s="50"/>
      <c r="P2516" s="19"/>
      <c r="Q2516" s="19"/>
      <c r="R2516" s="49"/>
      <c r="S2516" s="50"/>
      <c r="T2516" s="22"/>
      <c r="U2516" s="22"/>
      <c r="V2516" s="49"/>
      <c r="W2516" s="50"/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1652</v>
      </c>
      <c r="B2517" s="40" t="s">
        <v>311</v>
      </c>
      <c r="C2517" s="41" t="s">
        <v>312</v>
      </c>
      <c r="D2517" s="25">
        <f t="shared" si="78"/>
        <v>0</v>
      </c>
      <c r="E2517" s="35">
        <f t="shared" si="79"/>
        <v>0</v>
      </c>
      <c r="F2517" s="29"/>
      <c r="G2517" s="30"/>
      <c r="H2517" s="22"/>
      <c r="I2517" s="22"/>
      <c r="J2517" s="49"/>
      <c r="K2517" s="50"/>
      <c r="L2517" s="22"/>
      <c r="M2517" s="22"/>
      <c r="N2517" s="49"/>
      <c r="O2517" s="50"/>
      <c r="P2517" s="19"/>
      <c r="Q2517" s="19"/>
      <c r="R2517" s="49"/>
      <c r="S2517" s="50"/>
      <c r="T2517" s="22"/>
      <c r="U2517" s="22"/>
      <c r="V2517" s="49"/>
      <c r="W2517" s="50"/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1652</v>
      </c>
      <c r="B2518" s="40" t="s">
        <v>313</v>
      </c>
      <c r="C2518" s="41" t="s">
        <v>314</v>
      </c>
      <c r="D2518" s="25">
        <f t="shared" si="78"/>
        <v>0</v>
      </c>
      <c r="E2518" s="35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/>
      <c r="S2518" s="48"/>
      <c r="T2518" s="19"/>
      <c r="U2518" s="19"/>
      <c r="V2518" s="47"/>
      <c r="W2518" s="48"/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1652</v>
      </c>
      <c r="B2519" s="40" t="s">
        <v>315</v>
      </c>
      <c r="C2519" s="41" t="s">
        <v>316</v>
      </c>
      <c r="D2519" s="25">
        <f t="shared" si="78"/>
        <v>0</v>
      </c>
      <c r="E2519" s="35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22">
        <v>0</v>
      </c>
      <c r="Q2519" s="22">
        <v>0</v>
      </c>
      <c r="R2519" s="49"/>
      <c r="S2519" s="50"/>
      <c r="T2519" s="22"/>
      <c r="U2519" s="22"/>
      <c r="V2519" s="49"/>
      <c r="W2519" s="50"/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1652</v>
      </c>
      <c r="B2520" s="40" t="s">
        <v>317</v>
      </c>
      <c r="C2520" s="41" t="s">
        <v>318</v>
      </c>
      <c r="D2520" s="25">
        <f t="shared" si="78"/>
        <v>0</v>
      </c>
      <c r="E2520" s="35">
        <f t="shared" si="79"/>
        <v>0</v>
      </c>
      <c r="F2520" s="29"/>
      <c r="G2520" s="30"/>
      <c r="H2520" s="22"/>
      <c r="I2520" s="22"/>
      <c r="J2520" s="49"/>
      <c r="K2520" s="50"/>
      <c r="L2520" s="22"/>
      <c r="M2520" s="22"/>
      <c r="N2520" s="49"/>
      <c r="O2520" s="50"/>
      <c r="P2520" s="19"/>
      <c r="Q2520" s="19"/>
      <c r="R2520" s="49"/>
      <c r="S2520" s="50"/>
      <c r="T2520" s="22"/>
      <c r="U2520" s="22"/>
      <c r="V2520" s="49"/>
      <c r="W2520" s="50"/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1652</v>
      </c>
      <c r="B2521" s="40" t="s">
        <v>319</v>
      </c>
      <c r="C2521" s="41" t="s">
        <v>320</v>
      </c>
      <c r="D2521" s="25">
        <f t="shared" si="78"/>
        <v>0</v>
      </c>
      <c r="E2521" s="35">
        <f t="shared" si="79"/>
        <v>0</v>
      </c>
      <c r="F2521" s="29"/>
      <c r="G2521" s="30"/>
      <c r="H2521" s="22"/>
      <c r="I2521" s="22"/>
      <c r="J2521" s="49"/>
      <c r="K2521" s="50"/>
      <c r="L2521" s="22"/>
      <c r="M2521" s="22"/>
      <c r="N2521" s="49"/>
      <c r="O2521" s="50"/>
      <c r="P2521" s="22"/>
      <c r="Q2521" s="22"/>
      <c r="R2521" s="49"/>
      <c r="S2521" s="50"/>
      <c r="T2521" s="22"/>
      <c r="U2521" s="22"/>
      <c r="V2521" s="49"/>
      <c r="W2521" s="50"/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1652</v>
      </c>
      <c r="B2522" s="40" t="s">
        <v>321</v>
      </c>
      <c r="C2522" s="41" t="s">
        <v>322</v>
      </c>
      <c r="D2522" s="25">
        <f t="shared" si="78"/>
        <v>0</v>
      </c>
      <c r="E2522" s="35">
        <f t="shared" si="79"/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1652</v>
      </c>
      <c r="B2523" s="40" t="s">
        <v>323</v>
      </c>
      <c r="C2523" s="41" t="s">
        <v>324</v>
      </c>
      <c r="D2523" s="25">
        <f t="shared" si="78"/>
        <v>0</v>
      </c>
      <c r="E2523" s="35">
        <f t="shared" si="79"/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1652</v>
      </c>
      <c r="B2524" s="40" t="s">
        <v>325</v>
      </c>
      <c r="C2524" s="41" t="s">
        <v>326</v>
      </c>
      <c r="D2524" s="25">
        <f t="shared" si="78"/>
        <v>0</v>
      </c>
      <c r="E2524" s="35">
        <f t="shared" si="79"/>
        <v>0</v>
      </c>
      <c r="F2524" s="29"/>
      <c r="G2524" s="30"/>
      <c r="H2524" s="19"/>
      <c r="I2524" s="19"/>
      <c r="J2524" s="47"/>
      <c r="K2524" s="48"/>
      <c r="L2524" s="19"/>
      <c r="M2524" s="19"/>
      <c r="N2524" s="47"/>
      <c r="O2524" s="48"/>
      <c r="P2524" s="22"/>
      <c r="Q2524" s="22"/>
      <c r="R2524" s="47"/>
      <c r="S2524" s="48"/>
      <c r="T2524" s="19"/>
      <c r="U2524" s="19"/>
      <c r="V2524" s="47"/>
      <c r="W2524" s="48"/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1652</v>
      </c>
      <c r="B2525" s="40" t="s">
        <v>327</v>
      </c>
      <c r="C2525" s="41" t="s">
        <v>328</v>
      </c>
      <c r="D2525" s="25">
        <f t="shared" si="78"/>
        <v>0</v>
      </c>
      <c r="E2525" s="35">
        <f t="shared" si="79"/>
        <v>0</v>
      </c>
      <c r="F2525" s="29"/>
      <c r="G2525" s="30"/>
      <c r="H2525" s="22"/>
      <c r="I2525" s="22"/>
      <c r="J2525" s="49"/>
      <c r="K2525" s="50"/>
      <c r="L2525" s="22"/>
      <c r="M2525" s="22"/>
      <c r="N2525" s="49"/>
      <c r="O2525" s="50"/>
      <c r="P2525" s="22"/>
      <c r="Q2525" s="22"/>
      <c r="R2525" s="49"/>
      <c r="S2525" s="50"/>
      <c r="T2525" s="22"/>
      <c r="U2525" s="22"/>
      <c r="V2525" s="49"/>
      <c r="W2525" s="50"/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1652</v>
      </c>
      <c r="B2526" s="40" t="s">
        <v>329</v>
      </c>
      <c r="C2526" s="41" t="s">
        <v>330</v>
      </c>
      <c r="D2526" s="25">
        <f t="shared" si="78"/>
        <v>0</v>
      </c>
      <c r="E2526" s="35">
        <f t="shared" si="79"/>
        <v>0</v>
      </c>
      <c r="F2526" s="29"/>
      <c r="G2526" s="30"/>
      <c r="H2526" s="22"/>
      <c r="I2526" s="22"/>
      <c r="J2526" s="49"/>
      <c r="K2526" s="50"/>
      <c r="L2526" s="22"/>
      <c r="M2526" s="22"/>
      <c r="N2526" s="49"/>
      <c r="O2526" s="50"/>
      <c r="P2526" s="19"/>
      <c r="Q2526" s="19"/>
      <c r="R2526" s="49"/>
      <c r="S2526" s="50"/>
      <c r="T2526" s="22"/>
      <c r="U2526" s="22"/>
      <c r="V2526" s="49"/>
      <c r="W2526" s="50"/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1652</v>
      </c>
      <c r="B2527" s="40" t="s">
        <v>331</v>
      </c>
      <c r="C2527" s="41" t="s">
        <v>332</v>
      </c>
      <c r="D2527" s="25">
        <f t="shared" si="78"/>
        <v>0</v>
      </c>
      <c r="E2527" s="35">
        <f t="shared" si="79"/>
        <v>70643.009999999995</v>
      </c>
      <c r="F2527" s="29">
        <v>0</v>
      </c>
      <c r="G2527" s="30">
        <v>11966.85</v>
      </c>
      <c r="H2527" s="19">
        <v>0</v>
      </c>
      <c r="I2527" s="19">
        <v>11580.82</v>
      </c>
      <c r="J2527" s="47">
        <v>0</v>
      </c>
      <c r="K2527" s="48">
        <v>11966.85</v>
      </c>
      <c r="L2527" s="19">
        <v>0</v>
      </c>
      <c r="M2527" s="19">
        <v>11966.85</v>
      </c>
      <c r="N2527" s="47">
        <v>0</v>
      </c>
      <c r="O2527" s="48">
        <v>11194.79</v>
      </c>
      <c r="P2527" s="22">
        <v>0</v>
      </c>
      <c r="Q2527" s="22">
        <v>11966.85</v>
      </c>
      <c r="R2527" s="47"/>
      <c r="S2527" s="48"/>
      <c r="T2527" s="19"/>
      <c r="U2527" s="19"/>
      <c r="V2527" s="47"/>
      <c r="W2527" s="48"/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1652</v>
      </c>
      <c r="B2528" s="40" t="s">
        <v>333</v>
      </c>
      <c r="C2528" s="41" t="s">
        <v>334</v>
      </c>
      <c r="D2528" s="25">
        <f t="shared" si="78"/>
        <v>0</v>
      </c>
      <c r="E2528" s="35">
        <f t="shared" si="79"/>
        <v>131357.76000000001</v>
      </c>
      <c r="F2528" s="29">
        <v>0</v>
      </c>
      <c r="G2528" s="30">
        <v>22251.86</v>
      </c>
      <c r="H2528" s="22">
        <v>0</v>
      </c>
      <c r="I2528" s="22">
        <v>21534.06</v>
      </c>
      <c r="J2528" s="49">
        <v>0</v>
      </c>
      <c r="K2528" s="50">
        <v>22251.86</v>
      </c>
      <c r="L2528" s="22">
        <v>0</v>
      </c>
      <c r="M2528" s="22">
        <v>22251.86</v>
      </c>
      <c r="N2528" s="49">
        <v>0</v>
      </c>
      <c r="O2528" s="50">
        <v>20816.259999999998</v>
      </c>
      <c r="P2528" s="22">
        <v>0</v>
      </c>
      <c r="Q2528" s="22">
        <v>22251.86</v>
      </c>
      <c r="R2528" s="49"/>
      <c r="S2528" s="50"/>
      <c r="T2528" s="22"/>
      <c r="U2528" s="22"/>
      <c r="V2528" s="49"/>
      <c r="W2528" s="50"/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1652</v>
      </c>
      <c r="B2529" s="40" t="s">
        <v>335</v>
      </c>
      <c r="C2529" s="41" t="s">
        <v>336</v>
      </c>
      <c r="D2529" s="25">
        <f t="shared" si="78"/>
        <v>0</v>
      </c>
      <c r="E2529" s="35">
        <f t="shared" si="79"/>
        <v>0</v>
      </c>
      <c r="F2529" s="29"/>
      <c r="G2529" s="30"/>
      <c r="H2529" s="22"/>
      <c r="I2529" s="22"/>
      <c r="J2529" s="49"/>
      <c r="K2529" s="50"/>
      <c r="L2529" s="22"/>
      <c r="M2529" s="22"/>
      <c r="N2529" s="49"/>
      <c r="O2529" s="50"/>
      <c r="P2529" s="19"/>
      <c r="Q2529" s="19"/>
      <c r="R2529" s="49"/>
      <c r="S2529" s="50"/>
      <c r="T2529" s="22"/>
      <c r="U2529" s="22"/>
      <c r="V2529" s="49"/>
      <c r="W2529" s="50"/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1652</v>
      </c>
      <c r="B2530" s="40" t="s">
        <v>337</v>
      </c>
      <c r="C2530" s="41" t="s">
        <v>338</v>
      </c>
      <c r="D2530" s="25">
        <f t="shared" si="78"/>
        <v>0</v>
      </c>
      <c r="E2530" s="35">
        <f t="shared" si="79"/>
        <v>0</v>
      </c>
      <c r="F2530" s="29"/>
      <c r="G2530" s="30"/>
      <c r="H2530" s="22"/>
      <c r="I2530" s="22"/>
      <c r="J2530" s="49"/>
      <c r="K2530" s="50"/>
      <c r="L2530" s="22"/>
      <c r="M2530" s="22"/>
      <c r="N2530" s="49"/>
      <c r="O2530" s="50"/>
      <c r="P2530" s="22"/>
      <c r="Q2530" s="22"/>
      <c r="R2530" s="49"/>
      <c r="S2530" s="50"/>
      <c r="T2530" s="22"/>
      <c r="U2530" s="22"/>
      <c r="V2530" s="49"/>
      <c r="W2530" s="50"/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1652</v>
      </c>
      <c r="B2531" s="40" t="s">
        <v>339</v>
      </c>
      <c r="C2531" s="41" t="s">
        <v>340</v>
      </c>
      <c r="D2531" s="25">
        <f t="shared" si="78"/>
        <v>0</v>
      </c>
      <c r="E2531" s="35">
        <f t="shared" si="79"/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1652</v>
      </c>
      <c r="B2532" s="40" t="s">
        <v>341</v>
      </c>
      <c r="C2532" s="41" t="s">
        <v>342</v>
      </c>
      <c r="D2532" s="25">
        <f t="shared" si="78"/>
        <v>0</v>
      </c>
      <c r="E2532" s="35">
        <f t="shared" si="79"/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1652</v>
      </c>
      <c r="B2533" s="40" t="s">
        <v>343</v>
      </c>
      <c r="C2533" s="41" t="s">
        <v>344</v>
      </c>
      <c r="D2533" s="25">
        <f t="shared" si="78"/>
        <v>0</v>
      </c>
      <c r="E2533" s="35">
        <f t="shared" si="79"/>
        <v>0</v>
      </c>
      <c r="F2533" s="29"/>
      <c r="G2533" s="30"/>
      <c r="H2533" s="19"/>
      <c r="I2533" s="19"/>
      <c r="J2533" s="47"/>
      <c r="K2533" s="48"/>
      <c r="L2533" s="19"/>
      <c r="M2533" s="19"/>
      <c r="N2533" s="47"/>
      <c r="O2533" s="48"/>
      <c r="P2533" s="22"/>
      <c r="Q2533" s="22"/>
      <c r="R2533" s="47"/>
      <c r="S2533" s="48"/>
      <c r="T2533" s="19"/>
      <c r="U2533" s="19"/>
      <c r="V2533" s="47"/>
      <c r="W2533" s="48"/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1652</v>
      </c>
      <c r="B2534" s="40" t="s">
        <v>345</v>
      </c>
      <c r="C2534" s="41" t="s">
        <v>346</v>
      </c>
      <c r="D2534" s="25">
        <f t="shared" si="78"/>
        <v>0</v>
      </c>
      <c r="E2534" s="35">
        <f t="shared" si="79"/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22"/>
      <c r="Q2534" s="22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1652</v>
      </c>
      <c r="B2535" s="40" t="s">
        <v>347</v>
      </c>
      <c r="C2535" s="41" t="s">
        <v>348</v>
      </c>
      <c r="D2535" s="25">
        <f t="shared" si="78"/>
        <v>0</v>
      </c>
      <c r="E2535" s="35">
        <f t="shared" si="79"/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19"/>
      <c r="Q2535" s="19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1652</v>
      </c>
      <c r="B2536" s="40" t="s">
        <v>349</v>
      </c>
      <c r="C2536" s="41" t="s">
        <v>350</v>
      </c>
      <c r="D2536" s="25">
        <f t="shared" si="78"/>
        <v>0</v>
      </c>
      <c r="E2536" s="35">
        <f t="shared" si="79"/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/>
      <c r="S2536" s="48"/>
      <c r="T2536" s="19"/>
      <c r="U2536" s="19"/>
      <c r="V2536" s="47"/>
      <c r="W2536" s="48"/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1652</v>
      </c>
      <c r="B2537" s="40" t="s">
        <v>351</v>
      </c>
      <c r="C2537" s="41" t="s">
        <v>352</v>
      </c>
      <c r="D2537" s="25">
        <f t="shared" si="78"/>
        <v>0</v>
      </c>
      <c r="E2537" s="35">
        <f t="shared" si="79"/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22"/>
      <c r="Q2537" s="22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1652</v>
      </c>
      <c r="B2538" s="40" t="s">
        <v>353</v>
      </c>
      <c r="C2538" s="41" t="s">
        <v>354</v>
      </c>
      <c r="D2538" s="25">
        <f t="shared" si="78"/>
        <v>0</v>
      </c>
      <c r="E2538" s="35">
        <f t="shared" si="79"/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19">
        <v>0</v>
      </c>
      <c r="Q2538" s="19">
        <v>0</v>
      </c>
      <c r="R2538" s="47"/>
      <c r="S2538" s="48"/>
      <c r="T2538" s="19"/>
      <c r="U2538" s="19"/>
      <c r="V2538" s="47"/>
      <c r="W2538" s="48"/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1652</v>
      </c>
      <c r="B2539" s="40" t="s">
        <v>355</v>
      </c>
      <c r="C2539" s="41" t="s">
        <v>356</v>
      </c>
      <c r="D2539" s="25">
        <f t="shared" si="78"/>
        <v>0</v>
      </c>
      <c r="E2539" s="35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22">
        <v>0</v>
      </c>
      <c r="Q2539" s="22">
        <v>0</v>
      </c>
      <c r="R2539" s="47"/>
      <c r="S2539" s="48"/>
      <c r="T2539" s="19"/>
      <c r="U2539" s="19"/>
      <c r="V2539" s="47"/>
      <c r="W2539" s="48"/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1652</v>
      </c>
      <c r="B2540" s="40" t="s">
        <v>357</v>
      </c>
      <c r="C2540" s="41" t="s">
        <v>358</v>
      </c>
      <c r="D2540" s="25">
        <f t="shared" si="78"/>
        <v>0</v>
      </c>
      <c r="E2540" s="35">
        <f t="shared" si="79"/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1652</v>
      </c>
      <c r="B2541" s="40" t="s">
        <v>359</v>
      </c>
      <c r="C2541" s="41" t="s">
        <v>360</v>
      </c>
      <c r="D2541" s="25">
        <f t="shared" si="78"/>
        <v>0</v>
      </c>
      <c r="E2541" s="35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19">
        <v>0</v>
      </c>
      <c r="Q2541" s="19">
        <v>0</v>
      </c>
      <c r="R2541" s="47"/>
      <c r="S2541" s="48"/>
      <c r="T2541" s="19"/>
      <c r="U2541" s="19"/>
      <c r="V2541" s="47"/>
      <c r="W2541" s="48"/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1652</v>
      </c>
      <c r="B2542" s="40" t="s">
        <v>361</v>
      </c>
      <c r="C2542" s="41" t="s">
        <v>362</v>
      </c>
      <c r="D2542" s="25">
        <f t="shared" si="78"/>
        <v>0</v>
      </c>
      <c r="E2542" s="35">
        <f t="shared" si="79"/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22">
        <v>0</v>
      </c>
      <c r="Q2542" s="22">
        <v>0</v>
      </c>
      <c r="R2542" s="47"/>
      <c r="S2542" s="48"/>
      <c r="T2542" s="19"/>
      <c r="U2542" s="19"/>
      <c r="V2542" s="47"/>
      <c r="W2542" s="48"/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1652</v>
      </c>
      <c r="B2543" s="40" t="s">
        <v>363</v>
      </c>
      <c r="C2543" s="41" t="s">
        <v>364</v>
      </c>
      <c r="D2543" s="25">
        <f t="shared" si="78"/>
        <v>0</v>
      </c>
      <c r="E2543" s="35">
        <f t="shared" si="79"/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1652</v>
      </c>
      <c r="B2544" s="40" t="s">
        <v>365</v>
      </c>
      <c r="C2544" s="41" t="s">
        <v>366</v>
      </c>
      <c r="D2544" s="25">
        <f t="shared" si="78"/>
        <v>0</v>
      </c>
      <c r="E2544" s="35">
        <f t="shared" si="79"/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19">
        <v>0</v>
      </c>
      <c r="Q2544" s="19">
        <v>0</v>
      </c>
      <c r="R2544" s="47"/>
      <c r="S2544" s="48"/>
      <c r="T2544" s="19"/>
      <c r="U2544" s="19"/>
      <c r="V2544" s="47"/>
      <c r="W2544" s="48"/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1652</v>
      </c>
      <c r="B2545" s="40" t="s">
        <v>367</v>
      </c>
      <c r="C2545" s="41" t="s">
        <v>368</v>
      </c>
      <c r="D2545" s="25">
        <f t="shared" si="78"/>
        <v>0</v>
      </c>
      <c r="E2545" s="35">
        <f t="shared" si="79"/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22">
        <v>0</v>
      </c>
      <c r="Q2545" s="22">
        <v>0</v>
      </c>
      <c r="R2545" s="47"/>
      <c r="S2545" s="48"/>
      <c r="T2545" s="19"/>
      <c r="U2545" s="19"/>
      <c r="V2545" s="47"/>
      <c r="W2545" s="48"/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1652</v>
      </c>
      <c r="B2546" s="40" t="s">
        <v>369</v>
      </c>
      <c r="C2546" s="41" t="s">
        <v>370</v>
      </c>
      <c r="D2546" s="25">
        <f t="shared" si="78"/>
        <v>0</v>
      </c>
      <c r="E2546" s="35">
        <f t="shared" si="79"/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1652</v>
      </c>
      <c r="B2547" s="40" t="s">
        <v>371</v>
      </c>
      <c r="C2547" s="41" t="s">
        <v>372</v>
      </c>
      <c r="D2547" s="25">
        <f t="shared" si="78"/>
        <v>0</v>
      </c>
      <c r="E2547" s="35">
        <f t="shared" si="79"/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19">
        <v>0</v>
      </c>
      <c r="Q2547" s="19">
        <v>0</v>
      </c>
      <c r="R2547" s="47"/>
      <c r="S2547" s="48"/>
      <c r="T2547" s="19"/>
      <c r="U2547" s="19"/>
      <c r="V2547" s="47"/>
      <c r="W2547" s="48"/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1652</v>
      </c>
      <c r="B2548" s="40" t="s">
        <v>373</v>
      </c>
      <c r="C2548" s="41" t="s">
        <v>374</v>
      </c>
      <c r="D2548" s="25">
        <f t="shared" si="78"/>
        <v>0</v>
      </c>
      <c r="E2548" s="35">
        <f t="shared" si="79"/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22">
        <v>0</v>
      </c>
      <c r="Q2548" s="22">
        <v>0</v>
      </c>
      <c r="R2548" s="47"/>
      <c r="S2548" s="48"/>
      <c r="T2548" s="19"/>
      <c r="U2548" s="19"/>
      <c r="V2548" s="47"/>
      <c r="W2548" s="48"/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1652</v>
      </c>
      <c r="B2549" s="40" t="s">
        <v>375</v>
      </c>
      <c r="C2549" s="41" t="s">
        <v>376</v>
      </c>
      <c r="D2549" s="25">
        <f t="shared" si="78"/>
        <v>0</v>
      </c>
      <c r="E2549" s="35">
        <f t="shared" si="79"/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1652</v>
      </c>
      <c r="B2550" s="40" t="s">
        <v>377</v>
      </c>
      <c r="C2550" s="41" t="s">
        <v>378</v>
      </c>
      <c r="D2550" s="25">
        <f t="shared" si="78"/>
        <v>0</v>
      </c>
      <c r="E2550" s="35">
        <f t="shared" si="79"/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19">
        <v>0</v>
      </c>
      <c r="Q2550" s="19">
        <v>0</v>
      </c>
      <c r="R2550" s="47"/>
      <c r="S2550" s="48"/>
      <c r="T2550" s="19"/>
      <c r="U2550" s="19"/>
      <c r="V2550" s="47"/>
      <c r="W2550" s="48"/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1652</v>
      </c>
      <c r="B2551" s="40" t="s">
        <v>379</v>
      </c>
      <c r="C2551" s="41" t="s">
        <v>380</v>
      </c>
      <c r="D2551" s="25">
        <f t="shared" si="78"/>
        <v>0</v>
      </c>
      <c r="E2551" s="35">
        <f t="shared" si="79"/>
        <v>0</v>
      </c>
      <c r="F2551" s="29">
        <v>0</v>
      </c>
      <c r="G2551" s="30">
        <v>0</v>
      </c>
      <c r="H2551" s="22">
        <v>0</v>
      </c>
      <c r="I2551" s="22">
        <v>0</v>
      </c>
      <c r="J2551" s="49">
        <v>0</v>
      </c>
      <c r="K2551" s="50">
        <v>0</v>
      </c>
      <c r="L2551" s="22">
        <v>0</v>
      </c>
      <c r="M2551" s="22">
        <v>0</v>
      </c>
      <c r="N2551" s="49">
        <v>0</v>
      </c>
      <c r="O2551" s="50">
        <v>0</v>
      </c>
      <c r="P2551" s="22">
        <v>0</v>
      </c>
      <c r="Q2551" s="22">
        <v>0</v>
      </c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1652</v>
      </c>
      <c r="B2552" s="40" t="s">
        <v>381</v>
      </c>
      <c r="C2552" s="41" t="s">
        <v>382</v>
      </c>
      <c r="D2552" s="25">
        <f t="shared" si="78"/>
        <v>0</v>
      </c>
      <c r="E2552" s="35">
        <f t="shared" si="79"/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19"/>
      <c r="Q2552" s="19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1652</v>
      </c>
      <c r="B2553" s="40" t="s">
        <v>383</v>
      </c>
      <c r="C2553" s="41" t="s">
        <v>384</v>
      </c>
      <c r="D2553" s="25">
        <f t="shared" si="78"/>
        <v>0</v>
      </c>
      <c r="E2553" s="35">
        <f t="shared" si="79"/>
        <v>0</v>
      </c>
      <c r="F2553" s="29">
        <v>0</v>
      </c>
      <c r="G2553" s="30">
        <v>0</v>
      </c>
      <c r="H2553" s="22">
        <v>0</v>
      </c>
      <c r="I2553" s="22">
        <v>0</v>
      </c>
      <c r="J2553" s="49">
        <v>0</v>
      </c>
      <c r="K2553" s="50">
        <v>0</v>
      </c>
      <c r="L2553" s="22">
        <v>0</v>
      </c>
      <c r="M2553" s="22">
        <v>0</v>
      </c>
      <c r="N2553" s="49">
        <v>0</v>
      </c>
      <c r="O2553" s="50">
        <v>0</v>
      </c>
      <c r="P2553" s="22">
        <v>0</v>
      </c>
      <c r="Q2553" s="22">
        <v>0</v>
      </c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1652</v>
      </c>
      <c r="B2554" s="40" t="s">
        <v>385</v>
      </c>
      <c r="C2554" s="41" t="s">
        <v>386</v>
      </c>
      <c r="D2554" s="25">
        <f t="shared" si="78"/>
        <v>0</v>
      </c>
      <c r="E2554" s="35">
        <f t="shared" si="79"/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/>
      <c r="S2554" s="48"/>
      <c r="T2554" s="19"/>
      <c r="U2554" s="19"/>
      <c r="V2554" s="47"/>
      <c r="W2554" s="48"/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1652</v>
      </c>
      <c r="B2555" s="40" t="s">
        <v>387</v>
      </c>
      <c r="C2555" s="41" t="s">
        <v>388</v>
      </c>
      <c r="D2555" s="25">
        <f t="shared" si="78"/>
        <v>0</v>
      </c>
      <c r="E2555" s="35">
        <f t="shared" si="79"/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22"/>
      <c r="Q2555" s="22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1652</v>
      </c>
      <c r="B2556" s="40" t="s">
        <v>389</v>
      </c>
      <c r="C2556" s="41" t="s">
        <v>390</v>
      </c>
      <c r="D2556" s="25">
        <f t="shared" si="78"/>
        <v>0</v>
      </c>
      <c r="E2556" s="35">
        <f t="shared" si="79"/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19">
        <v>0</v>
      </c>
      <c r="Q2556" s="19">
        <v>0</v>
      </c>
      <c r="R2556" s="47"/>
      <c r="S2556" s="48"/>
      <c r="T2556" s="19"/>
      <c r="U2556" s="19"/>
      <c r="V2556" s="47"/>
      <c r="W2556" s="48"/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1652</v>
      </c>
      <c r="B2557" s="40" t="s">
        <v>391</v>
      </c>
      <c r="C2557" s="41" t="s">
        <v>392</v>
      </c>
      <c r="D2557" s="25">
        <f t="shared" si="78"/>
        <v>0</v>
      </c>
      <c r="E2557" s="35">
        <f t="shared" si="79"/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22">
        <v>0</v>
      </c>
      <c r="Q2557" s="22">
        <v>0</v>
      </c>
      <c r="R2557" s="47"/>
      <c r="S2557" s="48"/>
      <c r="T2557" s="19"/>
      <c r="U2557" s="19"/>
      <c r="V2557" s="47"/>
      <c r="W2557" s="48"/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1652</v>
      </c>
      <c r="B2558" s="40" t="s">
        <v>393</v>
      </c>
      <c r="C2558" s="41" t="s">
        <v>394</v>
      </c>
      <c r="D2558" s="25">
        <f t="shared" si="78"/>
        <v>0</v>
      </c>
      <c r="E2558" s="35">
        <f t="shared" si="79"/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1652</v>
      </c>
      <c r="B2559" s="40" t="s">
        <v>395</v>
      </c>
      <c r="C2559" s="41" t="s">
        <v>396</v>
      </c>
      <c r="D2559" s="25">
        <f t="shared" si="78"/>
        <v>0</v>
      </c>
      <c r="E2559" s="35">
        <f t="shared" si="79"/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19">
        <v>0</v>
      </c>
      <c r="Q2559" s="19">
        <v>0</v>
      </c>
      <c r="R2559" s="47"/>
      <c r="S2559" s="48"/>
      <c r="T2559" s="19"/>
      <c r="U2559" s="19"/>
      <c r="V2559" s="47"/>
      <c r="W2559" s="48"/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1652</v>
      </c>
      <c r="B2560" s="40" t="s">
        <v>397</v>
      </c>
      <c r="C2560" s="41" t="s">
        <v>398</v>
      </c>
      <c r="D2560" s="25">
        <f t="shared" si="78"/>
        <v>0</v>
      </c>
      <c r="E2560" s="35">
        <f t="shared" si="79"/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22"/>
      <c r="Q2560" s="22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1652</v>
      </c>
      <c r="B2561" s="40" t="s">
        <v>399</v>
      </c>
      <c r="C2561" s="41" t="s">
        <v>400</v>
      </c>
      <c r="D2561" s="25">
        <f t="shared" si="78"/>
        <v>0</v>
      </c>
      <c r="E2561" s="35">
        <f t="shared" si="79"/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19"/>
      <c r="Q2561" s="19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1652</v>
      </c>
      <c r="B2562" s="40" t="s">
        <v>401</v>
      </c>
      <c r="C2562" s="41" t="s">
        <v>402</v>
      </c>
      <c r="D2562" s="25">
        <f t="shared" si="78"/>
        <v>0</v>
      </c>
      <c r="E2562" s="35">
        <f t="shared" si="79"/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1652</v>
      </c>
      <c r="B2563" s="40" t="s">
        <v>403</v>
      </c>
      <c r="C2563" s="41" t="s">
        <v>404</v>
      </c>
      <c r="D2563" s="25">
        <f t="shared" si="78"/>
        <v>0</v>
      </c>
      <c r="E2563" s="35">
        <f t="shared" si="79"/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/>
      <c r="S2563" s="48"/>
      <c r="T2563" s="19"/>
      <c r="U2563" s="19"/>
      <c r="V2563" s="47"/>
      <c r="W2563" s="48"/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1652</v>
      </c>
      <c r="B2564" s="40" t="s">
        <v>405</v>
      </c>
      <c r="C2564" s="41" t="s">
        <v>406</v>
      </c>
      <c r="D2564" s="25">
        <f t="shared" ref="D2564:D2627" si="80">F2564+H2564+J2564+L2564+N2564+P2564+R2564+T2564+V2564+X2564+Z2564+AB2564</f>
        <v>0</v>
      </c>
      <c r="E2564" s="35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22"/>
      <c r="Q2564" s="22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1652</v>
      </c>
      <c r="B2565" s="40" t="s">
        <v>407</v>
      </c>
      <c r="C2565" s="41" t="s">
        <v>408</v>
      </c>
      <c r="D2565" s="25">
        <f t="shared" si="80"/>
        <v>0</v>
      </c>
      <c r="E2565" s="35">
        <f t="shared" si="81"/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19">
        <v>0</v>
      </c>
      <c r="Q2565" s="19">
        <v>0</v>
      </c>
      <c r="R2565" s="47"/>
      <c r="S2565" s="48"/>
      <c r="T2565" s="19"/>
      <c r="U2565" s="19"/>
      <c r="V2565" s="47"/>
      <c r="W2565" s="48"/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1652</v>
      </c>
      <c r="B2566" s="40" t="s">
        <v>409</v>
      </c>
      <c r="C2566" s="41" t="s">
        <v>410</v>
      </c>
      <c r="D2566" s="25">
        <f t="shared" si="80"/>
        <v>0</v>
      </c>
      <c r="E2566" s="35">
        <f t="shared" si="81"/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22"/>
      <c r="Q2566" s="22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1652</v>
      </c>
      <c r="B2567" s="40" t="s">
        <v>411</v>
      </c>
      <c r="C2567" s="41" t="s">
        <v>412</v>
      </c>
      <c r="D2567" s="25">
        <f t="shared" si="80"/>
        <v>0</v>
      </c>
      <c r="E2567" s="35">
        <f t="shared" si="81"/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19"/>
      <c r="Q2567" s="19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1652</v>
      </c>
      <c r="B2568" s="40" t="s">
        <v>413</v>
      </c>
      <c r="C2568" s="41" t="s">
        <v>414</v>
      </c>
      <c r="D2568" s="25">
        <f t="shared" si="80"/>
        <v>0</v>
      </c>
      <c r="E2568" s="35">
        <f t="shared" si="81"/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1652</v>
      </c>
      <c r="B2569" s="40" t="s">
        <v>415</v>
      </c>
      <c r="C2569" s="41" t="s">
        <v>416</v>
      </c>
      <c r="D2569" s="25">
        <f t="shared" si="80"/>
        <v>0</v>
      </c>
      <c r="E2569" s="35">
        <f t="shared" si="81"/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1652</v>
      </c>
      <c r="B2570" s="40" t="s">
        <v>417</v>
      </c>
      <c r="C2570" s="41" t="s">
        <v>418</v>
      </c>
      <c r="D2570" s="25">
        <f t="shared" si="80"/>
        <v>0</v>
      </c>
      <c r="E2570" s="35">
        <f t="shared" si="81"/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1652</v>
      </c>
      <c r="B2571" s="40" t="s">
        <v>419</v>
      </c>
      <c r="C2571" s="41" t="s">
        <v>420</v>
      </c>
      <c r="D2571" s="25">
        <f t="shared" si="80"/>
        <v>0</v>
      </c>
      <c r="E2571" s="35">
        <f t="shared" si="81"/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1652</v>
      </c>
      <c r="B2572" s="40" t="s">
        <v>421</v>
      </c>
      <c r="C2572" s="41" t="s">
        <v>422</v>
      </c>
      <c r="D2572" s="25">
        <f t="shared" si="80"/>
        <v>0</v>
      </c>
      <c r="E2572" s="35">
        <f t="shared" si="81"/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1652</v>
      </c>
      <c r="B2573" s="40" t="s">
        <v>423</v>
      </c>
      <c r="C2573" s="41" t="s">
        <v>424</v>
      </c>
      <c r="D2573" s="25">
        <f t="shared" si="80"/>
        <v>0</v>
      </c>
      <c r="E2573" s="35">
        <f t="shared" si="81"/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1652</v>
      </c>
      <c r="B2574" s="40" t="s">
        <v>425</v>
      </c>
      <c r="C2574" s="41" t="s">
        <v>426</v>
      </c>
      <c r="D2574" s="25">
        <f t="shared" si="80"/>
        <v>0</v>
      </c>
      <c r="E2574" s="35">
        <f t="shared" si="81"/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1652</v>
      </c>
      <c r="B2575" s="40" t="s">
        <v>427</v>
      </c>
      <c r="C2575" s="41" t="s">
        <v>428</v>
      </c>
      <c r="D2575" s="25">
        <f t="shared" si="80"/>
        <v>0</v>
      </c>
      <c r="E2575" s="35">
        <f t="shared" si="81"/>
        <v>0</v>
      </c>
      <c r="F2575" s="29">
        <v>0</v>
      </c>
      <c r="G2575" s="30">
        <v>0</v>
      </c>
      <c r="H2575" s="22">
        <v>0</v>
      </c>
      <c r="I2575" s="22">
        <v>0</v>
      </c>
      <c r="J2575" s="49">
        <v>0</v>
      </c>
      <c r="K2575" s="50">
        <v>0</v>
      </c>
      <c r="L2575" s="22">
        <v>0</v>
      </c>
      <c r="M2575" s="22">
        <v>0</v>
      </c>
      <c r="N2575" s="49">
        <v>0</v>
      </c>
      <c r="O2575" s="50">
        <v>0</v>
      </c>
      <c r="P2575" s="22">
        <v>0</v>
      </c>
      <c r="Q2575" s="22">
        <v>0</v>
      </c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1652</v>
      </c>
      <c r="B2576" s="40" t="s">
        <v>429</v>
      </c>
      <c r="C2576" s="41" t="s">
        <v>430</v>
      </c>
      <c r="D2576" s="25">
        <f t="shared" si="80"/>
        <v>0</v>
      </c>
      <c r="E2576" s="35">
        <f t="shared" si="81"/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1652</v>
      </c>
      <c r="B2577" s="40" t="s">
        <v>431</v>
      </c>
      <c r="C2577" s="41" t="s">
        <v>432</v>
      </c>
      <c r="D2577" s="25">
        <f t="shared" si="80"/>
        <v>0</v>
      </c>
      <c r="E2577" s="35">
        <f t="shared" si="81"/>
        <v>0</v>
      </c>
      <c r="F2577" s="29">
        <v>0</v>
      </c>
      <c r="G2577" s="30">
        <v>0</v>
      </c>
      <c r="H2577" s="22">
        <v>0</v>
      </c>
      <c r="I2577" s="22">
        <v>0</v>
      </c>
      <c r="J2577" s="49">
        <v>0</v>
      </c>
      <c r="K2577" s="50">
        <v>0</v>
      </c>
      <c r="L2577" s="22">
        <v>0</v>
      </c>
      <c r="M2577" s="22">
        <v>0</v>
      </c>
      <c r="N2577" s="49">
        <v>0</v>
      </c>
      <c r="O2577" s="50">
        <v>0</v>
      </c>
      <c r="P2577" s="22">
        <v>0</v>
      </c>
      <c r="Q2577" s="22">
        <v>0</v>
      </c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1652</v>
      </c>
      <c r="B2578" s="40" t="s">
        <v>433</v>
      </c>
      <c r="C2578" s="41" t="s">
        <v>434</v>
      </c>
      <c r="D2578" s="25">
        <f t="shared" si="80"/>
        <v>42000</v>
      </c>
      <c r="E2578" s="35">
        <f t="shared" si="81"/>
        <v>0</v>
      </c>
      <c r="F2578" s="29">
        <v>0</v>
      </c>
      <c r="G2578" s="30">
        <v>0</v>
      </c>
      <c r="H2578" s="19">
        <v>0</v>
      </c>
      <c r="I2578" s="19">
        <v>0</v>
      </c>
      <c r="J2578" s="47">
        <v>25000</v>
      </c>
      <c r="K2578" s="48">
        <v>0</v>
      </c>
      <c r="L2578" s="19">
        <v>0</v>
      </c>
      <c r="M2578" s="19">
        <v>0</v>
      </c>
      <c r="N2578" s="47">
        <v>0</v>
      </c>
      <c r="O2578" s="48">
        <v>0</v>
      </c>
      <c r="P2578" s="22">
        <v>17000</v>
      </c>
      <c r="Q2578" s="22">
        <v>0</v>
      </c>
      <c r="R2578" s="47"/>
      <c r="S2578" s="48"/>
      <c r="T2578" s="19"/>
      <c r="U2578" s="19"/>
      <c r="V2578" s="47"/>
      <c r="W2578" s="48"/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1652</v>
      </c>
      <c r="B2579" s="40" t="s">
        <v>435</v>
      </c>
      <c r="C2579" s="41" t="s">
        <v>436</v>
      </c>
      <c r="D2579" s="25">
        <f t="shared" si="80"/>
        <v>0</v>
      </c>
      <c r="E2579" s="35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22">
        <v>0</v>
      </c>
      <c r="Q2579" s="22">
        <v>0</v>
      </c>
      <c r="R2579" s="47"/>
      <c r="S2579" s="48"/>
      <c r="T2579" s="19"/>
      <c r="U2579" s="19"/>
      <c r="V2579" s="47"/>
      <c r="W2579" s="48"/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1652</v>
      </c>
      <c r="B2580" s="40" t="s">
        <v>437</v>
      </c>
      <c r="C2580" s="41" t="s">
        <v>438</v>
      </c>
      <c r="D2580" s="25">
        <f t="shared" si="80"/>
        <v>0</v>
      </c>
      <c r="E2580" s="35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/>
      <c r="S2580" s="48"/>
      <c r="T2580" s="19"/>
      <c r="U2580" s="19"/>
      <c r="V2580" s="47"/>
      <c r="W2580" s="48"/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1652</v>
      </c>
      <c r="B2581" s="40" t="s">
        <v>439</v>
      </c>
      <c r="C2581" s="41" t="s">
        <v>440</v>
      </c>
      <c r="D2581" s="25">
        <f t="shared" si="80"/>
        <v>49525</v>
      </c>
      <c r="E2581" s="35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49525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/>
      <c r="S2581" s="48"/>
      <c r="T2581" s="19"/>
      <c r="U2581" s="19"/>
      <c r="V2581" s="47"/>
      <c r="W2581" s="48"/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1652</v>
      </c>
      <c r="B2582" s="40" t="s">
        <v>441</v>
      </c>
      <c r="C2582" s="41" t="s">
        <v>442</v>
      </c>
      <c r="D2582" s="25">
        <f t="shared" si="80"/>
        <v>0</v>
      </c>
      <c r="E2582" s="35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/>
      <c r="S2582" s="48"/>
      <c r="T2582" s="19"/>
      <c r="U2582" s="19"/>
      <c r="V2582" s="47"/>
      <c r="W2582" s="48"/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1652</v>
      </c>
      <c r="B2583" s="40" t="s">
        <v>443</v>
      </c>
      <c r="C2583" s="41" t="s">
        <v>444</v>
      </c>
      <c r="D2583" s="25">
        <f t="shared" si="80"/>
        <v>0</v>
      </c>
      <c r="E2583" s="35">
        <f t="shared" si="81"/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1652</v>
      </c>
      <c r="B2584" s="40" t="s">
        <v>445</v>
      </c>
      <c r="C2584" s="41" t="s">
        <v>446</v>
      </c>
      <c r="D2584" s="25">
        <f t="shared" si="80"/>
        <v>0</v>
      </c>
      <c r="E2584" s="35">
        <f t="shared" si="81"/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0</v>
      </c>
      <c r="K2584" s="48">
        <v>0</v>
      </c>
      <c r="L2584" s="19">
        <v>0</v>
      </c>
      <c r="M2584" s="19">
        <v>0</v>
      </c>
      <c r="N2584" s="47">
        <v>0</v>
      </c>
      <c r="O2584" s="48">
        <v>0</v>
      </c>
      <c r="P2584" s="19">
        <v>0</v>
      </c>
      <c r="Q2584" s="19">
        <v>0</v>
      </c>
      <c r="R2584" s="47"/>
      <c r="S2584" s="48"/>
      <c r="T2584" s="19"/>
      <c r="U2584" s="19"/>
      <c r="V2584" s="47"/>
      <c r="W2584" s="48"/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1652</v>
      </c>
      <c r="B2585" s="40" t="s">
        <v>447</v>
      </c>
      <c r="C2585" s="41" t="s">
        <v>448</v>
      </c>
      <c r="D2585" s="25">
        <f t="shared" si="80"/>
        <v>368000</v>
      </c>
      <c r="E2585" s="35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7">
        <v>0</v>
      </c>
      <c r="K2585" s="48">
        <v>0</v>
      </c>
      <c r="L2585" s="19">
        <v>350000</v>
      </c>
      <c r="M2585" s="19">
        <v>0</v>
      </c>
      <c r="N2585" s="47">
        <v>0</v>
      </c>
      <c r="O2585" s="48">
        <v>0</v>
      </c>
      <c r="P2585" s="19">
        <v>18000</v>
      </c>
      <c r="Q2585" s="19">
        <v>0</v>
      </c>
      <c r="R2585" s="47"/>
      <c r="S2585" s="48"/>
      <c r="T2585" s="19"/>
      <c r="U2585" s="19"/>
      <c r="V2585" s="47"/>
      <c r="W2585" s="48"/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1652</v>
      </c>
      <c r="B2586" s="40" t="s">
        <v>449</v>
      </c>
      <c r="C2586" s="41" t="s">
        <v>450</v>
      </c>
      <c r="D2586" s="25">
        <f t="shared" si="80"/>
        <v>0</v>
      </c>
      <c r="E2586" s="35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/>
      <c r="S2586" s="48"/>
      <c r="T2586" s="19"/>
      <c r="U2586" s="19"/>
      <c r="V2586" s="47"/>
      <c r="W2586" s="48"/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1652</v>
      </c>
      <c r="B2587" s="40" t="s">
        <v>451</v>
      </c>
      <c r="C2587" s="41" t="s">
        <v>452</v>
      </c>
      <c r="D2587" s="25">
        <f t="shared" si="80"/>
        <v>0</v>
      </c>
      <c r="E2587" s="35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/>
      <c r="S2587" s="48"/>
      <c r="T2587" s="19"/>
      <c r="U2587" s="19"/>
      <c r="V2587" s="47"/>
      <c r="W2587" s="48"/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1652</v>
      </c>
      <c r="B2588" s="40" t="s">
        <v>453</v>
      </c>
      <c r="C2588" s="41" t="s">
        <v>454</v>
      </c>
      <c r="D2588" s="25">
        <f t="shared" si="80"/>
        <v>0</v>
      </c>
      <c r="E2588" s="35">
        <f t="shared" si="81"/>
        <v>58016.640000000007</v>
      </c>
      <c r="F2588" s="29">
        <v>0</v>
      </c>
      <c r="G2588" s="30">
        <v>10105.84</v>
      </c>
      <c r="H2588" s="19">
        <v>0</v>
      </c>
      <c r="I2588" s="19">
        <v>9779.84</v>
      </c>
      <c r="J2588" s="47">
        <v>0</v>
      </c>
      <c r="K2588" s="48">
        <v>10471.1</v>
      </c>
      <c r="L2588" s="19">
        <v>0</v>
      </c>
      <c r="M2588" s="19">
        <v>10330.51</v>
      </c>
      <c r="N2588" s="47">
        <v>0</v>
      </c>
      <c r="O2588" s="48">
        <v>8585.84</v>
      </c>
      <c r="P2588" s="19">
        <v>0</v>
      </c>
      <c r="Q2588" s="19">
        <v>8743.51</v>
      </c>
      <c r="R2588" s="47"/>
      <c r="S2588" s="48"/>
      <c r="T2588" s="19"/>
      <c r="U2588" s="19"/>
      <c r="V2588" s="47"/>
      <c r="W2588" s="48"/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1652</v>
      </c>
      <c r="B2589" s="40" t="s">
        <v>455</v>
      </c>
      <c r="C2589" s="41" t="s">
        <v>456</v>
      </c>
      <c r="D2589" s="25">
        <f t="shared" si="80"/>
        <v>0</v>
      </c>
      <c r="E2589" s="35">
        <f t="shared" si="81"/>
        <v>204358.35000000003</v>
      </c>
      <c r="F2589" s="29">
        <v>0</v>
      </c>
      <c r="G2589" s="30">
        <v>34618.080000000002</v>
      </c>
      <c r="H2589" s="19">
        <v>0</v>
      </c>
      <c r="I2589" s="19">
        <v>33501.370000000003</v>
      </c>
      <c r="J2589" s="47">
        <v>0</v>
      </c>
      <c r="K2589" s="48">
        <v>34618.080000000002</v>
      </c>
      <c r="L2589" s="19">
        <v>0</v>
      </c>
      <c r="M2589" s="19">
        <v>34618.080000000002</v>
      </c>
      <c r="N2589" s="47">
        <v>0</v>
      </c>
      <c r="O2589" s="48">
        <v>32384.66</v>
      </c>
      <c r="P2589" s="19">
        <v>0</v>
      </c>
      <c r="Q2589" s="19">
        <v>34618.080000000002</v>
      </c>
      <c r="R2589" s="47"/>
      <c r="S2589" s="48"/>
      <c r="T2589" s="19"/>
      <c r="U2589" s="19"/>
      <c r="V2589" s="47"/>
      <c r="W2589" s="48"/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1652</v>
      </c>
      <c r="B2590" s="40" t="s">
        <v>457</v>
      </c>
      <c r="C2590" s="41" t="s">
        <v>458</v>
      </c>
      <c r="D2590" s="25">
        <f t="shared" si="80"/>
        <v>0</v>
      </c>
      <c r="E2590" s="35">
        <f t="shared" si="81"/>
        <v>162067.66</v>
      </c>
      <c r="F2590" s="29">
        <v>0</v>
      </c>
      <c r="G2590" s="30">
        <v>28057.85</v>
      </c>
      <c r="H2590" s="19">
        <v>0</v>
      </c>
      <c r="I2590" s="19">
        <v>27152.76</v>
      </c>
      <c r="J2590" s="47">
        <v>0</v>
      </c>
      <c r="K2590" s="48">
        <v>26876.46</v>
      </c>
      <c r="L2590" s="19">
        <v>0</v>
      </c>
      <c r="M2590" s="19">
        <v>26856.46</v>
      </c>
      <c r="N2590" s="47">
        <v>0</v>
      </c>
      <c r="O2590" s="48">
        <v>26247.67</v>
      </c>
      <c r="P2590" s="19">
        <v>0</v>
      </c>
      <c r="Q2590" s="19">
        <v>26876.46</v>
      </c>
      <c r="R2590" s="47"/>
      <c r="S2590" s="48"/>
      <c r="T2590" s="19"/>
      <c r="U2590" s="19"/>
      <c r="V2590" s="47"/>
      <c r="W2590" s="48"/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1652</v>
      </c>
      <c r="B2591" s="40" t="s">
        <v>459</v>
      </c>
      <c r="C2591" s="41" t="s">
        <v>460</v>
      </c>
      <c r="D2591" s="25">
        <f t="shared" si="80"/>
        <v>0</v>
      </c>
      <c r="E2591" s="35">
        <f t="shared" si="81"/>
        <v>16368.8</v>
      </c>
      <c r="F2591" s="29">
        <v>0</v>
      </c>
      <c r="G2591" s="30">
        <v>2474.0500000000002</v>
      </c>
      <c r="H2591" s="19">
        <v>0</v>
      </c>
      <c r="I2591" s="19">
        <v>2394.25</v>
      </c>
      <c r="J2591" s="47">
        <v>0</v>
      </c>
      <c r="K2591" s="48">
        <v>2474.0500000000002</v>
      </c>
      <c r="L2591" s="19">
        <v>0</v>
      </c>
      <c r="M2591" s="19">
        <v>2609.7399999999998</v>
      </c>
      <c r="N2591" s="47">
        <v>0</v>
      </c>
      <c r="O2591" s="48">
        <v>3101.41</v>
      </c>
      <c r="P2591" s="19">
        <v>0</v>
      </c>
      <c r="Q2591" s="19">
        <v>3315.3</v>
      </c>
      <c r="R2591" s="47"/>
      <c r="S2591" s="48"/>
      <c r="T2591" s="19"/>
      <c r="U2591" s="19"/>
      <c r="V2591" s="47"/>
      <c r="W2591" s="48"/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1652</v>
      </c>
      <c r="B2592" s="40" t="s">
        <v>461</v>
      </c>
      <c r="C2592" s="41" t="s">
        <v>462</v>
      </c>
      <c r="D2592" s="25">
        <f t="shared" si="80"/>
        <v>0</v>
      </c>
      <c r="E2592" s="35">
        <f t="shared" si="81"/>
        <v>0</v>
      </c>
      <c r="F2592" s="29">
        <v>0</v>
      </c>
      <c r="G2592" s="30">
        <v>0</v>
      </c>
      <c r="H2592" s="19">
        <v>0</v>
      </c>
      <c r="I2592" s="19">
        <v>0</v>
      </c>
      <c r="J2592" s="47">
        <v>0</v>
      </c>
      <c r="K2592" s="48">
        <v>0</v>
      </c>
      <c r="L2592" s="19">
        <v>0</v>
      </c>
      <c r="M2592" s="19">
        <v>0</v>
      </c>
      <c r="N2592" s="47">
        <v>0</v>
      </c>
      <c r="O2592" s="48">
        <v>0</v>
      </c>
      <c r="P2592" s="19">
        <v>0</v>
      </c>
      <c r="Q2592" s="19">
        <v>0</v>
      </c>
      <c r="R2592" s="47"/>
      <c r="S2592" s="48"/>
      <c r="T2592" s="19"/>
      <c r="U2592" s="19"/>
      <c r="V2592" s="47"/>
      <c r="W2592" s="48"/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1652</v>
      </c>
      <c r="B2593" s="40" t="s">
        <v>463</v>
      </c>
      <c r="C2593" s="41" t="s">
        <v>464</v>
      </c>
      <c r="D2593" s="25">
        <f t="shared" si="80"/>
        <v>0</v>
      </c>
      <c r="E2593" s="35">
        <f t="shared" si="81"/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1652</v>
      </c>
      <c r="B2594" s="40" t="s">
        <v>465</v>
      </c>
      <c r="C2594" s="41" t="s">
        <v>466</v>
      </c>
      <c r="D2594" s="25">
        <f t="shared" si="80"/>
        <v>0</v>
      </c>
      <c r="E2594" s="35">
        <f t="shared" si="81"/>
        <v>1405916.51</v>
      </c>
      <c r="F2594" s="29">
        <v>0</v>
      </c>
      <c r="G2594" s="30">
        <v>238160.72</v>
      </c>
      <c r="H2594" s="19">
        <v>0</v>
      </c>
      <c r="I2594" s="19">
        <v>230478.12</v>
      </c>
      <c r="J2594" s="47">
        <v>0</v>
      </c>
      <c r="K2594" s="48">
        <v>238160.72</v>
      </c>
      <c r="L2594" s="19">
        <v>0</v>
      </c>
      <c r="M2594" s="19">
        <v>238160.72</v>
      </c>
      <c r="N2594" s="47">
        <v>0</v>
      </c>
      <c r="O2594" s="48">
        <v>222795.51</v>
      </c>
      <c r="P2594" s="19">
        <v>0</v>
      </c>
      <c r="Q2594" s="19">
        <v>238160.72</v>
      </c>
      <c r="R2594" s="47"/>
      <c r="S2594" s="48"/>
      <c r="T2594" s="19"/>
      <c r="U2594" s="19"/>
      <c r="V2594" s="47"/>
      <c r="W2594" s="48"/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1652</v>
      </c>
      <c r="B2595" s="40" t="s">
        <v>467</v>
      </c>
      <c r="C2595" s="41" t="s">
        <v>468</v>
      </c>
      <c r="D2595" s="25">
        <f t="shared" si="80"/>
        <v>0</v>
      </c>
      <c r="E2595" s="35">
        <f t="shared" si="81"/>
        <v>33841.550000000003</v>
      </c>
      <c r="F2595" s="29">
        <v>0</v>
      </c>
      <c r="G2595" s="30">
        <v>2148.84</v>
      </c>
      <c r="H2595" s="19">
        <v>0</v>
      </c>
      <c r="I2595" s="19">
        <v>2079.52</v>
      </c>
      <c r="J2595" s="47">
        <v>0</v>
      </c>
      <c r="K2595" s="48">
        <v>2148.84</v>
      </c>
      <c r="L2595" s="19">
        <v>0</v>
      </c>
      <c r="M2595" s="19">
        <v>4792.1000000000004</v>
      </c>
      <c r="N2595" s="47">
        <v>0</v>
      </c>
      <c r="O2595" s="48">
        <v>10854.98</v>
      </c>
      <c r="P2595" s="19">
        <v>0</v>
      </c>
      <c r="Q2595" s="19">
        <v>11817.27</v>
      </c>
      <c r="R2595" s="47"/>
      <c r="S2595" s="48"/>
      <c r="T2595" s="19"/>
      <c r="U2595" s="19"/>
      <c r="V2595" s="47"/>
      <c r="W2595" s="48"/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1652</v>
      </c>
      <c r="B2596" s="40" t="s">
        <v>469</v>
      </c>
      <c r="C2596" s="41" t="s">
        <v>470</v>
      </c>
      <c r="D2596" s="25">
        <f t="shared" si="80"/>
        <v>0</v>
      </c>
      <c r="E2596" s="35">
        <f t="shared" si="81"/>
        <v>112813.56999999999</v>
      </c>
      <c r="F2596" s="29">
        <v>0</v>
      </c>
      <c r="G2596" s="30">
        <v>19728.939999999999</v>
      </c>
      <c r="H2596" s="19">
        <v>0</v>
      </c>
      <c r="I2596" s="19">
        <v>19092.52</v>
      </c>
      <c r="J2596" s="47">
        <v>0</v>
      </c>
      <c r="K2596" s="48">
        <v>19728.939999999999</v>
      </c>
      <c r="L2596" s="19">
        <v>0</v>
      </c>
      <c r="M2596" s="19">
        <v>19728.939999999999</v>
      </c>
      <c r="N2596" s="47">
        <v>0</v>
      </c>
      <c r="O2596" s="48">
        <v>17194.46</v>
      </c>
      <c r="P2596" s="19">
        <v>0</v>
      </c>
      <c r="Q2596" s="19">
        <v>17339.77</v>
      </c>
      <c r="R2596" s="47"/>
      <c r="S2596" s="48"/>
      <c r="T2596" s="19"/>
      <c r="U2596" s="19"/>
      <c r="V2596" s="47"/>
      <c r="W2596" s="48"/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1652</v>
      </c>
      <c r="B2597" s="40" t="s">
        <v>471</v>
      </c>
      <c r="C2597" s="41" t="s">
        <v>472</v>
      </c>
      <c r="D2597" s="25">
        <f t="shared" si="80"/>
        <v>0</v>
      </c>
      <c r="E2597" s="35">
        <f t="shared" si="81"/>
        <v>21601.97</v>
      </c>
      <c r="F2597" s="29">
        <v>0</v>
      </c>
      <c r="G2597" s="30">
        <v>3691.6</v>
      </c>
      <c r="H2597" s="19">
        <v>0</v>
      </c>
      <c r="I2597" s="19">
        <v>3572.51</v>
      </c>
      <c r="J2597" s="47">
        <v>0</v>
      </c>
      <c r="K2597" s="48">
        <v>3691.6</v>
      </c>
      <c r="L2597" s="19">
        <v>0</v>
      </c>
      <c r="M2597" s="19">
        <v>3691.6</v>
      </c>
      <c r="N2597" s="47">
        <v>0</v>
      </c>
      <c r="O2597" s="48">
        <v>3446.51</v>
      </c>
      <c r="P2597" s="19">
        <v>0</v>
      </c>
      <c r="Q2597" s="19">
        <v>3508.15</v>
      </c>
      <c r="R2597" s="47"/>
      <c r="S2597" s="48"/>
      <c r="T2597" s="19"/>
      <c r="U2597" s="19"/>
      <c r="V2597" s="47"/>
      <c r="W2597" s="48"/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1652</v>
      </c>
      <c r="B2598" s="40" t="s">
        <v>473</v>
      </c>
      <c r="C2598" s="41" t="s">
        <v>474</v>
      </c>
      <c r="D2598" s="25">
        <f t="shared" si="80"/>
        <v>0</v>
      </c>
      <c r="E2598" s="35">
        <f t="shared" si="81"/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1652</v>
      </c>
      <c r="B2599" s="40" t="s">
        <v>475</v>
      </c>
      <c r="C2599" s="41" t="s">
        <v>476</v>
      </c>
      <c r="D2599" s="25">
        <f t="shared" si="80"/>
        <v>0</v>
      </c>
      <c r="E2599" s="35">
        <f t="shared" si="81"/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19"/>
      <c r="Q2599" s="19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1652</v>
      </c>
      <c r="B2600" s="40" t="s">
        <v>477</v>
      </c>
      <c r="C2600" s="41" t="s">
        <v>478</v>
      </c>
      <c r="D2600" s="25">
        <f t="shared" si="80"/>
        <v>0</v>
      </c>
      <c r="E2600" s="35">
        <f t="shared" si="81"/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1652</v>
      </c>
      <c r="B2601" s="40" t="s">
        <v>479</v>
      </c>
      <c r="C2601" s="41" t="s">
        <v>480</v>
      </c>
      <c r="D2601" s="25">
        <f t="shared" si="80"/>
        <v>0</v>
      </c>
      <c r="E2601" s="35">
        <f t="shared" si="81"/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22"/>
      <c r="Q2601" s="22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1652</v>
      </c>
      <c r="B2602" s="40" t="s">
        <v>481</v>
      </c>
      <c r="C2602" s="41" t="s">
        <v>482</v>
      </c>
      <c r="D2602" s="25">
        <f t="shared" si="80"/>
        <v>0</v>
      </c>
      <c r="E2602" s="35">
        <f t="shared" si="81"/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19"/>
      <c r="Q2602" s="19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1652</v>
      </c>
      <c r="B2603" s="40" t="s">
        <v>483</v>
      </c>
      <c r="C2603" s="41" t="s">
        <v>484</v>
      </c>
      <c r="D2603" s="25">
        <f t="shared" si="80"/>
        <v>0</v>
      </c>
      <c r="E2603" s="35">
        <f t="shared" si="81"/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22"/>
      <c r="Q2603" s="22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1652</v>
      </c>
      <c r="B2604" s="40" t="s">
        <v>485</v>
      </c>
      <c r="C2604" s="41" t="s">
        <v>486</v>
      </c>
      <c r="D2604" s="25">
        <f t="shared" si="80"/>
        <v>0</v>
      </c>
      <c r="E2604" s="35">
        <f t="shared" si="81"/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19"/>
      <c r="Q2604" s="19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1652</v>
      </c>
      <c r="B2605" s="40" t="s">
        <v>487</v>
      </c>
      <c r="C2605" s="41" t="s">
        <v>488</v>
      </c>
      <c r="D2605" s="25">
        <f t="shared" si="80"/>
        <v>0</v>
      </c>
      <c r="E2605" s="35">
        <f t="shared" si="81"/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1652</v>
      </c>
      <c r="B2606" s="40" t="s">
        <v>489</v>
      </c>
      <c r="C2606" s="41" t="s">
        <v>490</v>
      </c>
      <c r="D2606" s="25">
        <f t="shared" si="80"/>
        <v>0</v>
      </c>
      <c r="E2606" s="35">
        <f t="shared" si="81"/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1652</v>
      </c>
      <c r="B2607" s="40" t="s">
        <v>491</v>
      </c>
      <c r="C2607" s="41" t="s">
        <v>492</v>
      </c>
      <c r="D2607" s="25">
        <f t="shared" si="80"/>
        <v>0</v>
      </c>
      <c r="E2607" s="35">
        <f t="shared" si="81"/>
        <v>0</v>
      </c>
      <c r="F2607" s="29"/>
      <c r="G2607" s="30"/>
      <c r="H2607" s="22"/>
      <c r="I2607" s="22"/>
      <c r="J2607" s="49"/>
      <c r="K2607" s="50"/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1652</v>
      </c>
      <c r="B2608" s="40" t="s">
        <v>493</v>
      </c>
      <c r="C2608" s="41" t="s">
        <v>494</v>
      </c>
      <c r="D2608" s="25">
        <f t="shared" si="80"/>
        <v>0</v>
      </c>
      <c r="E2608" s="35">
        <f t="shared" si="81"/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1652</v>
      </c>
      <c r="B2609" s="40" t="s">
        <v>495</v>
      </c>
      <c r="C2609" s="41" t="s">
        <v>496</v>
      </c>
      <c r="D2609" s="25">
        <f t="shared" si="80"/>
        <v>0</v>
      </c>
      <c r="E2609" s="35">
        <f t="shared" si="81"/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1652</v>
      </c>
      <c r="B2610" s="40" t="s">
        <v>497</v>
      </c>
      <c r="C2610" s="41" t="s">
        <v>498</v>
      </c>
      <c r="D2610" s="25">
        <f t="shared" si="80"/>
        <v>0</v>
      </c>
      <c r="E2610" s="35">
        <f t="shared" si="81"/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1652</v>
      </c>
      <c r="B2611" s="40" t="s">
        <v>499</v>
      </c>
      <c r="C2611" s="41" t="s">
        <v>500</v>
      </c>
      <c r="D2611" s="25">
        <f t="shared" si="80"/>
        <v>0</v>
      </c>
      <c r="E2611" s="35">
        <f t="shared" si="81"/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1652</v>
      </c>
      <c r="B2612" s="40" t="s">
        <v>501</v>
      </c>
      <c r="C2612" s="41" t="s">
        <v>502</v>
      </c>
      <c r="D2612" s="25">
        <f t="shared" si="80"/>
        <v>0</v>
      </c>
      <c r="E2612" s="35">
        <f t="shared" si="81"/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1652</v>
      </c>
      <c r="B2613" s="40" t="s">
        <v>503</v>
      </c>
      <c r="C2613" s="41" t="s">
        <v>504</v>
      </c>
      <c r="D2613" s="25">
        <f t="shared" si="80"/>
        <v>0</v>
      </c>
      <c r="E2613" s="35">
        <f t="shared" si="81"/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1652</v>
      </c>
      <c r="B2614" s="40" t="s">
        <v>505</v>
      </c>
      <c r="C2614" s="41" t="s">
        <v>506</v>
      </c>
      <c r="D2614" s="25">
        <f t="shared" si="80"/>
        <v>0</v>
      </c>
      <c r="E2614" s="35">
        <f t="shared" si="81"/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1652</v>
      </c>
      <c r="B2615" s="40" t="s">
        <v>507</v>
      </c>
      <c r="C2615" s="41" t="s">
        <v>508</v>
      </c>
      <c r="D2615" s="25">
        <f t="shared" si="80"/>
        <v>0</v>
      </c>
      <c r="E2615" s="35">
        <f t="shared" si="81"/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1640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1652</v>
      </c>
      <c r="B2616" s="40" t="s">
        <v>509</v>
      </c>
      <c r="C2616" s="41" t="s">
        <v>510</v>
      </c>
      <c r="D2616" s="25">
        <f t="shared" si="80"/>
        <v>0</v>
      </c>
      <c r="E2616" s="35">
        <f t="shared" si="81"/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1652</v>
      </c>
      <c r="B2617" s="40" t="s">
        <v>511</v>
      </c>
      <c r="C2617" s="41" t="s">
        <v>512</v>
      </c>
      <c r="D2617" s="25">
        <f t="shared" si="80"/>
        <v>0</v>
      </c>
      <c r="E2617" s="35">
        <f t="shared" si="81"/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1652</v>
      </c>
      <c r="B2618" s="40" t="s">
        <v>513</v>
      </c>
      <c r="C2618" s="41" t="s">
        <v>514</v>
      </c>
      <c r="D2618" s="25">
        <f t="shared" si="80"/>
        <v>0</v>
      </c>
      <c r="E2618" s="35">
        <f t="shared" si="81"/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1652</v>
      </c>
      <c r="B2619" s="40" t="s">
        <v>515</v>
      </c>
      <c r="C2619" s="41" t="s">
        <v>516</v>
      </c>
      <c r="D2619" s="25">
        <f t="shared" si="80"/>
        <v>0</v>
      </c>
      <c r="E2619" s="35">
        <f t="shared" si="81"/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1652</v>
      </c>
      <c r="B2620" s="40" t="s">
        <v>517</v>
      </c>
      <c r="C2620" s="41" t="s">
        <v>518</v>
      </c>
      <c r="D2620" s="25">
        <f t="shared" si="80"/>
        <v>0</v>
      </c>
      <c r="E2620" s="35">
        <f t="shared" si="81"/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1652</v>
      </c>
      <c r="B2621" s="40" t="s">
        <v>519</v>
      </c>
      <c r="C2621" s="41" t="s">
        <v>520</v>
      </c>
      <c r="D2621" s="25">
        <f t="shared" si="80"/>
        <v>0</v>
      </c>
      <c r="E2621" s="35">
        <f t="shared" si="81"/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1652</v>
      </c>
      <c r="B2622" s="40" t="s">
        <v>521</v>
      </c>
      <c r="C2622" s="41" t="s">
        <v>522</v>
      </c>
      <c r="D2622" s="25">
        <f t="shared" si="80"/>
        <v>0</v>
      </c>
      <c r="E2622" s="35">
        <f t="shared" si="81"/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1652</v>
      </c>
      <c r="B2623" s="40" t="s">
        <v>523</v>
      </c>
      <c r="C2623" s="41" t="s">
        <v>524</v>
      </c>
      <c r="D2623" s="25">
        <f t="shared" si="80"/>
        <v>0</v>
      </c>
      <c r="E2623" s="35">
        <f t="shared" si="81"/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1652</v>
      </c>
      <c r="B2624" s="40" t="s">
        <v>525</v>
      </c>
      <c r="C2624" s="41" t="s">
        <v>526</v>
      </c>
      <c r="D2624" s="25">
        <f t="shared" si="80"/>
        <v>0</v>
      </c>
      <c r="E2624" s="35">
        <f t="shared" si="81"/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1652</v>
      </c>
      <c r="B2625" s="40" t="s">
        <v>527</v>
      </c>
      <c r="C2625" s="41" t="s">
        <v>528</v>
      </c>
      <c r="D2625" s="25">
        <f t="shared" si="80"/>
        <v>0</v>
      </c>
      <c r="E2625" s="35">
        <f t="shared" si="81"/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1652</v>
      </c>
      <c r="B2626" s="40" t="s">
        <v>529</v>
      </c>
      <c r="C2626" s="41" t="s">
        <v>530</v>
      </c>
      <c r="D2626" s="25">
        <f t="shared" si="80"/>
        <v>0</v>
      </c>
      <c r="E2626" s="35">
        <f t="shared" si="81"/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1640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1652</v>
      </c>
      <c r="B2627" s="40" t="s">
        <v>531</v>
      </c>
      <c r="C2627" s="41" t="s">
        <v>532</v>
      </c>
      <c r="D2627" s="25">
        <f t="shared" si="80"/>
        <v>0</v>
      </c>
      <c r="E2627" s="35">
        <f t="shared" si="81"/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1652</v>
      </c>
      <c r="B2628" s="40" t="s">
        <v>533</v>
      </c>
      <c r="C2628" s="41" t="s">
        <v>534</v>
      </c>
      <c r="D2628" s="25">
        <f t="shared" ref="D2628:D2691" si="82">F2628+H2628+J2628+L2628+N2628+P2628+R2628+T2628+V2628+X2628+Z2628+AB2628</f>
        <v>0</v>
      </c>
      <c r="E2628" s="35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1652</v>
      </c>
      <c r="B2629" s="40" t="s">
        <v>535</v>
      </c>
      <c r="C2629" s="41" t="s">
        <v>536</v>
      </c>
      <c r="D2629" s="25">
        <f t="shared" si="82"/>
        <v>0</v>
      </c>
      <c r="E2629" s="35">
        <f t="shared" si="83"/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1652</v>
      </c>
      <c r="B2630" s="40" t="s">
        <v>537</v>
      </c>
      <c r="C2630" s="41" t="s">
        <v>538</v>
      </c>
      <c r="D2630" s="25">
        <f t="shared" si="82"/>
        <v>4172647.49</v>
      </c>
      <c r="E2630" s="35">
        <f t="shared" si="83"/>
        <v>4492797.3699999992</v>
      </c>
      <c r="F2630" s="29">
        <v>998400.47</v>
      </c>
      <c r="G2630" s="30">
        <v>533969.73</v>
      </c>
      <c r="H2630" s="19">
        <v>480747.8</v>
      </c>
      <c r="I2630" s="19">
        <v>758298.95</v>
      </c>
      <c r="J2630" s="47">
        <v>1122929.25</v>
      </c>
      <c r="K2630" s="48">
        <v>685623.83</v>
      </c>
      <c r="L2630" s="19">
        <v>77424</v>
      </c>
      <c r="M2630" s="19">
        <v>479442.8</v>
      </c>
      <c r="N2630" s="47">
        <v>810414.6</v>
      </c>
      <c r="O2630" s="48">
        <v>973473.4</v>
      </c>
      <c r="P2630" s="22">
        <v>682731.37</v>
      </c>
      <c r="Q2630" s="22">
        <v>1061988.6599999999</v>
      </c>
      <c r="R2630" s="47"/>
      <c r="S2630" s="48"/>
      <c r="T2630" s="19"/>
      <c r="U2630" s="19"/>
      <c r="V2630" s="47"/>
      <c r="W2630" s="48"/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1652</v>
      </c>
      <c r="B2631" s="40" t="s">
        <v>539</v>
      </c>
      <c r="C2631" s="41" t="s">
        <v>540</v>
      </c>
      <c r="D2631" s="25">
        <f t="shared" si="82"/>
        <v>872656.53</v>
      </c>
      <c r="E2631" s="35">
        <f t="shared" si="83"/>
        <v>692668.73</v>
      </c>
      <c r="F2631" s="29">
        <v>188443.5</v>
      </c>
      <c r="G2631" s="30">
        <v>110643.45</v>
      </c>
      <c r="H2631" s="19">
        <v>227645.7</v>
      </c>
      <c r="I2631" s="19">
        <v>216771.88</v>
      </c>
      <c r="J2631" s="47">
        <v>41291.949999999997</v>
      </c>
      <c r="K2631" s="48">
        <v>81541.899999999994</v>
      </c>
      <c r="L2631" s="19">
        <v>42176.7</v>
      </c>
      <c r="M2631" s="19">
        <v>79537.399999999994</v>
      </c>
      <c r="N2631" s="47">
        <v>40826.1</v>
      </c>
      <c r="O2631" s="48">
        <v>124461.2</v>
      </c>
      <c r="P2631" s="22">
        <v>332272.58</v>
      </c>
      <c r="Q2631" s="22">
        <v>79712.899999999994</v>
      </c>
      <c r="R2631" s="47"/>
      <c r="S2631" s="48"/>
      <c r="T2631" s="19"/>
      <c r="U2631" s="19"/>
      <c r="V2631" s="47"/>
      <c r="W2631" s="48"/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1652</v>
      </c>
      <c r="B2632" s="40" t="s">
        <v>541</v>
      </c>
      <c r="C2632" s="41" t="s">
        <v>542</v>
      </c>
      <c r="D2632" s="25">
        <f t="shared" si="82"/>
        <v>1415708</v>
      </c>
      <c r="E2632" s="35">
        <f t="shared" si="83"/>
        <v>1940429</v>
      </c>
      <c r="F2632" s="29">
        <v>124920</v>
      </c>
      <c r="G2632" s="30">
        <v>425950</v>
      </c>
      <c r="H2632" s="19">
        <v>91600</v>
      </c>
      <c r="I2632" s="19">
        <v>300976</v>
      </c>
      <c r="J2632" s="47">
        <v>150000</v>
      </c>
      <c r="K2632" s="48">
        <v>438894</v>
      </c>
      <c r="L2632" s="19">
        <v>75000</v>
      </c>
      <c r="M2632" s="19">
        <v>225578</v>
      </c>
      <c r="N2632" s="47">
        <v>613514</v>
      </c>
      <c r="O2632" s="48">
        <v>330630</v>
      </c>
      <c r="P2632" s="19">
        <v>360674</v>
      </c>
      <c r="Q2632" s="19">
        <v>218401</v>
      </c>
      <c r="R2632" s="47"/>
      <c r="S2632" s="48"/>
      <c r="T2632" s="19"/>
      <c r="U2632" s="19"/>
      <c r="V2632" s="47"/>
      <c r="W2632" s="48"/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1652</v>
      </c>
      <c r="B2633" s="40" t="s">
        <v>543</v>
      </c>
      <c r="C2633" s="41" t="s">
        <v>544</v>
      </c>
      <c r="D2633" s="25">
        <f t="shared" si="82"/>
        <v>1568820.57</v>
      </c>
      <c r="E2633" s="35">
        <f t="shared" si="83"/>
        <v>1499092.6600000001</v>
      </c>
      <c r="F2633" s="29">
        <v>240339.03</v>
      </c>
      <c r="G2633" s="30">
        <v>271720.87</v>
      </c>
      <c r="H2633" s="19">
        <v>384147.86</v>
      </c>
      <c r="I2633" s="19">
        <v>290341.7</v>
      </c>
      <c r="J2633" s="47">
        <v>250378.77</v>
      </c>
      <c r="K2633" s="48">
        <v>210153.68</v>
      </c>
      <c r="L2633" s="19">
        <v>291960.48</v>
      </c>
      <c r="M2633" s="19">
        <v>236221.07</v>
      </c>
      <c r="N2633" s="47">
        <v>85300</v>
      </c>
      <c r="O2633" s="48">
        <v>283243.36</v>
      </c>
      <c r="P2633" s="19">
        <v>316694.43</v>
      </c>
      <c r="Q2633" s="19">
        <v>207411.98</v>
      </c>
      <c r="R2633" s="47"/>
      <c r="S2633" s="48"/>
      <c r="T2633" s="19"/>
      <c r="U2633" s="19"/>
      <c r="V2633" s="47"/>
      <c r="W2633" s="48"/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1652</v>
      </c>
      <c r="B2634" s="40" t="s">
        <v>545</v>
      </c>
      <c r="C2634" s="41" t="s">
        <v>546</v>
      </c>
      <c r="D2634" s="25">
        <f t="shared" si="82"/>
        <v>591883.44999999995</v>
      </c>
      <c r="E2634" s="35">
        <f t="shared" si="83"/>
        <v>645306.44999999995</v>
      </c>
      <c r="F2634" s="29">
        <v>8750</v>
      </c>
      <c r="G2634" s="30">
        <v>31886</v>
      </c>
      <c r="H2634" s="19">
        <v>92305</v>
      </c>
      <c r="I2634" s="19">
        <v>122808.2</v>
      </c>
      <c r="J2634" s="47">
        <v>14650</v>
      </c>
      <c r="K2634" s="48">
        <v>203420.25</v>
      </c>
      <c r="L2634" s="19">
        <v>161722</v>
      </c>
      <c r="M2634" s="19">
        <v>129570</v>
      </c>
      <c r="N2634" s="47">
        <v>160416.25</v>
      </c>
      <c r="O2634" s="48">
        <v>110104</v>
      </c>
      <c r="P2634" s="19">
        <v>154040.20000000001</v>
      </c>
      <c r="Q2634" s="19">
        <v>47518</v>
      </c>
      <c r="R2634" s="47"/>
      <c r="S2634" s="48"/>
      <c r="T2634" s="19"/>
      <c r="U2634" s="19"/>
      <c r="V2634" s="47"/>
      <c r="W2634" s="48"/>
      <c r="X2634" s="19"/>
      <c r="Y2634" s="19"/>
      <c r="Z2634" s="47"/>
      <c r="AA2634" s="48"/>
      <c r="AB2634" s="19"/>
      <c r="AC2634" s="19"/>
      <c r="AD2634" s="54"/>
      <c r="AE2634" s="24"/>
      <c r="AF2634" s="24" t="s">
        <v>1640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1652</v>
      </c>
      <c r="B2635" s="40" t="s">
        <v>547</v>
      </c>
      <c r="C2635" s="41" t="s">
        <v>548</v>
      </c>
      <c r="D2635" s="25">
        <f t="shared" si="82"/>
        <v>490935</v>
      </c>
      <c r="E2635" s="35">
        <f t="shared" si="83"/>
        <v>520045</v>
      </c>
      <c r="F2635" s="29">
        <v>29240</v>
      </c>
      <c r="G2635" s="30">
        <v>15530</v>
      </c>
      <c r="H2635" s="19">
        <v>8800</v>
      </c>
      <c r="I2635" s="19">
        <v>14800</v>
      </c>
      <c r="J2635" s="47">
        <v>16410</v>
      </c>
      <c r="K2635" s="48">
        <v>32870</v>
      </c>
      <c r="L2635" s="19">
        <v>55505</v>
      </c>
      <c r="M2635" s="19">
        <v>405505</v>
      </c>
      <c r="N2635" s="47">
        <v>373040</v>
      </c>
      <c r="O2635" s="48">
        <v>7940</v>
      </c>
      <c r="P2635" s="19">
        <v>7940</v>
      </c>
      <c r="Q2635" s="19">
        <v>43400</v>
      </c>
      <c r="R2635" s="47"/>
      <c r="S2635" s="48"/>
      <c r="T2635" s="19"/>
      <c r="U2635" s="19"/>
      <c r="V2635" s="47"/>
      <c r="W2635" s="48"/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1652</v>
      </c>
      <c r="B2636" s="40" t="s">
        <v>549</v>
      </c>
      <c r="C2636" s="41" t="s">
        <v>550</v>
      </c>
      <c r="D2636" s="25">
        <f t="shared" si="82"/>
        <v>0</v>
      </c>
      <c r="E2636" s="35">
        <f t="shared" si="83"/>
        <v>0</v>
      </c>
      <c r="F2636" s="29"/>
      <c r="G2636" s="30"/>
      <c r="H2636" s="19"/>
      <c r="I2636" s="19"/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1652</v>
      </c>
      <c r="B2637" s="40" t="s">
        <v>551</v>
      </c>
      <c r="C2637" s="41" t="s">
        <v>552</v>
      </c>
      <c r="D2637" s="25">
        <f t="shared" si="82"/>
        <v>0</v>
      </c>
      <c r="E2637" s="35">
        <f t="shared" si="83"/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1652</v>
      </c>
      <c r="B2638" s="40" t="s">
        <v>553</v>
      </c>
      <c r="C2638" s="41" t="s">
        <v>554</v>
      </c>
      <c r="D2638" s="25">
        <f t="shared" si="82"/>
        <v>0</v>
      </c>
      <c r="E2638" s="35">
        <f t="shared" si="83"/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19"/>
      <c r="Q2638" s="19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1652</v>
      </c>
      <c r="B2639" s="40" t="s">
        <v>555</v>
      </c>
      <c r="C2639" s="41" t="s">
        <v>556</v>
      </c>
      <c r="D2639" s="25">
        <f t="shared" si="82"/>
        <v>115000</v>
      </c>
      <c r="E2639" s="35">
        <f t="shared" si="83"/>
        <v>116450</v>
      </c>
      <c r="F2639" s="29">
        <v>14000</v>
      </c>
      <c r="G2639" s="30">
        <v>0</v>
      </c>
      <c r="H2639" s="19">
        <v>78000</v>
      </c>
      <c r="I2639" s="19">
        <v>36200</v>
      </c>
      <c r="J2639" s="47">
        <v>15000</v>
      </c>
      <c r="K2639" s="48">
        <v>0</v>
      </c>
      <c r="L2639" s="19">
        <v>0</v>
      </c>
      <c r="M2639" s="19">
        <v>8000</v>
      </c>
      <c r="N2639" s="47">
        <v>0</v>
      </c>
      <c r="O2639" s="48">
        <v>46250</v>
      </c>
      <c r="P2639" s="22">
        <v>8000</v>
      </c>
      <c r="Q2639" s="22">
        <v>26000</v>
      </c>
      <c r="R2639" s="47"/>
      <c r="S2639" s="48"/>
      <c r="T2639" s="19"/>
      <c r="U2639" s="19"/>
      <c r="V2639" s="47"/>
      <c r="W2639" s="48"/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1652</v>
      </c>
      <c r="B2640" s="40" t="s">
        <v>557</v>
      </c>
      <c r="C2640" s="41" t="s">
        <v>558</v>
      </c>
      <c r="D2640" s="25">
        <f t="shared" si="82"/>
        <v>278048.96999999997</v>
      </c>
      <c r="E2640" s="35">
        <f t="shared" si="83"/>
        <v>151987.58000000002</v>
      </c>
      <c r="F2640" s="29">
        <v>66005.09</v>
      </c>
      <c r="G2640" s="30">
        <v>18450</v>
      </c>
      <c r="H2640" s="19">
        <v>0</v>
      </c>
      <c r="I2640" s="19">
        <v>4930</v>
      </c>
      <c r="J2640" s="47">
        <v>108940</v>
      </c>
      <c r="K2640" s="48">
        <v>53997.3</v>
      </c>
      <c r="L2640" s="19">
        <v>19050</v>
      </c>
      <c r="M2640" s="19">
        <v>20293</v>
      </c>
      <c r="N2640" s="47">
        <v>0</v>
      </c>
      <c r="O2640" s="48">
        <v>11925</v>
      </c>
      <c r="P2640" s="22">
        <v>84053.88</v>
      </c>
      <c r="Q2640" s="22">
        <v>42392.28</v>
      </c>
      <c r="R2640" s="47"/>
      <c r="S2640" s="48"/>
      <c r="T2640" s="19"/>
      <c r="U2640" s="19"/>
      <c r="V2640" s="47"/>
      <c r="W2640" s="48"/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1652</v>
      </c>
      <c r="B2641" s="40" t="s">
        <v>559</v>
      </c>
      <c r="C2641" s="41" t="s">
        <v>560</v>
      </c>
      <c r="D2641" s="25">
        <f t="shared" si="82"/>
        <v>0</v>
      </c>
      <c r="E2641" s="35">
        <f t="shared" si="83"/>
        <v>0</v>
      </c>
      <c r="F2641" s="29"/>
      <c r="G2641" s="30"/>
      <c r="H2641" s="19"/>
      <c r="I2641" s="19"/>
      <c r="J2641" s="47"/>
      <c r="K2641" s="48"/>
      <c r="L2641" s="19"/>
      <c r="M2641" s="19"/>
      <c r="N2641" s="47"/>
      <c r="O2641" s="48"/>
      <c r="P2641" s="19"/>
      <c r="Q2641" s="19"/>
      <c r="R2641" s="47"/>
      <c r="S2641" s="48"/>
      <c r="T2641" s="19"/>
      <c r="U2641" s="19"/>
      <c r="V2641" s="47"/>
      <c r="W2641" s="48"/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1652</v>
      </c>
      <c r="B2642" s="40" t="s">
        <v>561</v>
      </c>
      <c r="C2642" s="41" t="s">
        <v>562</v>
      </c>
      <c r="D2642" s="25">
        <f t="shared" si="82"/>
        <v>0</v>
      </c>
      <c r="E2642" s="35">
        <f t="shared" si="83"/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1652</v>
      </c>
      <c r="B2643" s="40" t="s">
        <v>563</v>
      </c>
      <c r="C2643" s="41" t="s">
        <v>564</v>
      </c>
      <c r="D2643" s="25">
        <f t="shared" si="82"/>
        <v>206789</v>
      </c>
      <c r="E2643" s="35">
        <f t="shared" si="83"/>
        <v>185563</v>
      </c>
      <c r="F2643" s="29">
        <v>108826</v>
      </c>
      <c r="G2643" s="30">
        <v>33688</v>
      </c>
      <c r="H2643" s="19">
        <v>0</v>
      </c>
      <c r="I2643" s="19">
        <v>31670</v>
      </c>
      <c r="J2643" s="47">
        <v>0</v>
      </c>
      <c r="K2643" s="48">
        <v>19474</v>
      </c>
      <c r="L2643" s="19">
        <v>97963</v>
      </c>
      <c r="M2643" s="19">
        <v>27221</v>
      </c>
      <c r="N2643" s="47">
        <v>0</v>
      </c>
      <c r="O2643" s="48">
        <v>27981</v>
      </c>
      <c r="P2643" s="19">
        <v>0</v>
      </c>
      <c r="Q2643" s="19">
        <v>45529</v>
      </c>
      <c r="R2643" s="47"/>
      <c r="S2643" s="48"/>
      <c r="T2643" s="19"/>
      <c r="U2643" s="19"/>
      <c r="V2643" s="47"/>
      <c r="W2643" s="48"/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1652</v>
      </c>
      <c r="B2644" s="40" t="s">
        <v>565</v>
      </c>
      <c r="C2644" s="41" t="s">
        <v>566</v>
      </c>
      <c r="D2644" s="25">
        <f t="shared" si="82"/>
        <v>0</v>
      </c>
      <c r="E2644" s="35">
        <f t="shared" si="83"/>
        <v>0</v>
      </c>
      <c r="F2644" s="29"/>
      <c r="G2644" s="30"/>
      <c r="H2644" s="19"/>
      <c r="I2644" s="19"/>
      <c r="J2644" s="47"/>
      <c r="K2644" s="48"/>
      <c r="L2644" s="19"/>
      <c r="M2644" s="19"/>
      <c r="N2644" s="47"/>
      <c r="O2644" s="48"/>
      <c r="P2644" s="19"/>
      <c r="Q2644" s="19"/>
      <c r="R2644" s="47"/>
      <c r="S2644" s="48"/>
      <c r="T2644" s="19"/>
      <c r="U2644" s="19"/>
      <c r="V2644" s="47"/>
      <c r="W2644" s="48"/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1652</v>
      </c>
      <c r="B2645" s="40" t="s">
        <v>567</v>
      </c>
      <c r="C2645" s="41" t="s">
        <v>568</v>
      </c>
      <c r="D2645" s="25">
        <f t="shared" si="82"/>
        <v>63880</v>
      </c>
      <c r="E2645" s="35">
        <f t="shared" si="83"/>
        <v>0</v>
      </c>
      <c r="F2645" s="29">
        <v>0</v>
      </c>
      <c r="G2645" s="30">
        <v>0</v>
      </c>
      <c r="H2645" s="19">
        <v>0</v>
      </c>
      <c r="I2645" s="19">
        <v>0</v>
      </c>
      <c r="J2645" s="47">
        <v>0</v>
      </c>
      <c r="K2645" s="48">
        <v>0</v>
      </c>
      <c r="L2645" s="19">
        <v>0</v>
      </c>
      <c r="M2645" s="19">
        <v>0</v>
      </c>
      <c r="N2645" s="47">
        <v>63880</v>
      </c>
      <c r="O2645" s="48">
        <v>0</v>
      </c>
      <c r="P2645" s="19">
        <v>0</v>
      </c>
      <c r="Q2645" s="19">
        <v>0</v>
      </c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1652</v>
      </c>
      <c r="B2646" s="40" t="s">
        <v>569</v>
      </c>
      <c r="C2646" s="41" t="s">
        <v>570</v>
      </c>
      <c r="D2646" s="25">
        <f t="shared" si="82"/>
        <v>0</v>
      </c>
      <c r="E2646" s="35">
        <f t="shared" si="83"/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1652</v>
      </c>
      <c r="B2647" s="40" t="s">
        <v>571</v>
      </c>
      <c r="C2647" s="41" t="s">
        <v>572</v>
      </c>
      <c r="D2647" s="25">
        <f t="shared" si="82"/>
        <v>0</v>
      </c>
      <c r="E2647" s="35">
        <f t="shared" si="83"/>
        <v>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19"/>
      <c r="Q2647" s="19"/>
      <c r="R2647" s="49"/>
      <c r="S2647" s="50"/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1652</v>
      </c>
      <c r="B2648" s="40" t="s">
        <v>573</v>
      </c>
      <c r="C2648" s="41" t="s">
        <v>574</v>
      </c>
      <c r="D2648" s="25">
        <f t="shared" si="82"/>
        <v>450394</v>
      </c>
      <c r="E2648" s="35">
        <f t="shared" si="83"/>
        <v>711819</v>
      </c>
      <c r="F2648" s="29">
        <v>0</v>
      </c>
      <c r="G2648" s="30">
        <v>0</v>
      </c>
      <c r="H2648" s="19">
        <v>0</v>
      </c>
      <c r="I2648" s="19">
        <v>0</v>
      </c>
      <c r="J2648" s="47">
        <v>0</v>
      </c>
      <c r="K2648" s="48">
        <v>298289</v>
      </c>
      <c r="L2648" s="19">
        <v>0</v>
      </c>
      <c r="M2648" s="19">
        <v>0</v>
      </c>
      <c r="N2648" s="47">
        <v>368561</v>
      </c>
      <c r="O2648" s="48">
        <v>413410</v>
      </c>
      <c r="P2648" s="22">
        <v>81833</v>
      </c>
      <c r="Q2648" s="22">
        <v>120</v>
      </c>
      <c r="R2648" s="47"/>
      <c r="S2648" s="48"/>
      <c r="T2648" s="19"/>
      <c r="U2648" s="19"/>
      <c r="V2648" s="47"/>
      <c r="W2648" s="48"/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1652</v>
      </c>
      <c r="B2649" s="40" t="s">
        <v>575</v>
      </c>
      <c r="C2649" s="41" t="s">
        <v>576</v>
      </c>
      <c r="D2649" s="25">
        <f t="shared" si="82"/>
        <v>0</v>
      </c>
      <c r="E2649" s="35">
        <f t="shared" si="83"/>
        <v>81833</v>
      </c>
      <c r="F2649" s="29">
        <v>0</v>
      </c>
      <c r="G2649" s="30">
        <v>0</v>
      </c>
      <c r="H2649" s="22">
        <v>0</v>
      </c>
      <c r="I2649" s="22">
        <v>0</v>
      </c>
      <c r="J2649" s="49">
        <v>0</v>
      </c>
      <c r="K2649" s="50">
        <v>0</v>
      </c>
      <c r="L2649" s="22">
        <v>0</v>
      </c>
      <c r="M2649" s="22">
        <v>0</v>
      </c>
      <c r="N2649" s="49">
        <v>0</v>
      </c>
      <c r="O2649" s="50">
        <v>0</v>
      </c>
      <c r="P2649" s="22">
        <v>0</v>
      </c>
      <c r="Q2649" s="22">
        <v>81833</v>
      </c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1652</v>
      </c>
      <c r="B2650" s="40" t="s">
        <v>577</v>
      </c>
      <c r="C2650" s="41" t="s">
        <v>578</v>
      </c>
      <c r="D2650" s="25">
        <f t="shared" si="82"/>
        <v>274481</v>
      </c>
      <c r="E2650" s="35">
        <f t="shared" si="83"/>
        <v>330464</v>
      </c>
      <c r="F2650" s="29">
        <v>0</v>
      </c>
      <c r="G2650" s="30">
        <v>0</v>
      </c>
      <c r="H2650" s="19">
        <v>0</v>
      </c>
      <c r="I2650" s="19">
        <v>0</v>
      </c>
      <c r="J2650" s="47">
        <v>0</v>
      </c>
      <c r="K2650" s="48">
        <v>71134</v>
      </c>
      <c r="L2650" s="19">
        <v>0</v>
      </c>
      <c r="M2650" s="19">
        <v>0</v>
      </c>
      <c r="N2650" s="47">
        <v>274481</v>
      </c>
      <c r="O2650" s="48">
        <v>259330</v>
      </c>
      <c r="P2650" s="19">
        <v>0</v>
      </c>
      <c r="Q2650" s="19">
        <v>0</v>
      </c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1652</v>
      </c>
      <c r="B2651" s="40" t="s">
        <v>579</v>
      </c>
      <c r="C2651" s="41" t="s">
        <v>580</v>
      </c>
      <c r="D2651" s="25">
        <f t="shared" si="82"/>
        <v>0</v>
      </c>
      <c r="E2651" s="35">
        <f t="shared" si="83"/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22"/>
      <c r="Q2651" s="22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1652</v>
      </c>
      <c r="B2652" s="40" t="s">
        <v>581</v>
      </c>
      <c r="C2652" s="41" t="s">
        <v>582</v>
      </c>
      <c r="D2652" s="25">
        <f t="shared" si="82"/>
        <v>16480</v>
      </c>
      <c r="E2652" s="35">
        <f t="shared" si="83"/>
        <v>35921.800000000003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0</v>
      </c>
      <c r="N2652" s="49">
        <v>0</v>
      </c>
      <c r="O2652" s="50">
        <v>35921.800000000003</v>
      </c>
      <c r="P2652" s="19">
        <v>16480</v>
      </c>
      <c r="Q2652" s="19">
        <v>0</v>
      </c>
      <c r="R2652" s="49"/>
      <c r="S2652" s="50"/>
      <c r="T2652" s="22"/>
      <c r="U2652" s="22"/>
      <c r="V2652" s="49"/>
      <c r="W2652" s="50"/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1652</v>
      </c>
      <c r="B2653" s="40" t="s">
        <v>583</v>
      </c>
      <c r="C2653" s="41" t="s">
        <v>584</v>
      </c>
      <c r="D2653" s="25">
        <f t="shared" si="82"/>
        <v>0</v>
      </c>
      <c r="E2653" s="35">
        <f t="shared" si="83"/>
        <v>0</v>
      </c>
      <c r="F2653" s="29"/>
      <c r="G2653" s="30"/>
      <c r="H2653" s="22"/>
      <c r="I2653" s="22"/>
      <c r="J2653" s="49"/>
      <c r="K2653" s="50"/>
      <c r="L2653" s="22"/>
      <c r="M2653" s="22"/>
      <c r="N2653" s="49"/>
      <c r="O2653" s="50"/>
      <c r="P2653" s="22"/>
      <c r="Q2653" s="22"/>
      <c r="R2653" s="49"/>
      <c r="S2653" s="50"/>
      <c r="T2653" s="22"/>
      <c r="U2653" s="22"/>
      <c r="V2653" s="49"/>
      <c r="W2653" s="50"/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1652</v>
      </c>
      <c r="B2654" s="40" t="s">
        <v>585</v>
      </c>
      <c r="C2654" s="41" t="s">
        <v>586</v>
      </c>
      <c r="D2654" s="25">
        <f t="shared" si="82"/>
        <v>0</v>
      </c>
      <c r="E2654" s="35">
        <f t="shared" si="83"/>
        <v>31232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0</v>
      </c>
      <c r="N2654" s="49">
        <v>0</v>
      </c>
      <c r="O2654" s="50">
        <v>31232</v>
      </c>
      <c r="P2654" s="22">
        <v>0</v>
      </c>
      <c r="Q2654" s="22">
        <v>0</v>
      </c>
      <c r="R2654" s="49"/>
      <c r="S2654" s="50"/>
      <c r="T2654" s="22"/>
      <c r="U2654" s="22"/>
      <c r="V2654" s="49"/>
      <c r="W2654" s="50"/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1652</v>
      </c>
      <c r="B2655" s="40" t="s">
        <v>587</v>
      </c>
      <c r="C2655" s="41" t="s">
        <v>588</v>
      </c>
      <c r="D2655" s="25">
        <f t="shared" si="82"/>
        <v>0</v>
      </c>
      <c r="E2655" s="35">
        <f t="shared" si="83"/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1652</v>
      </c>
      <c r="B2656" s="40" t="s">
        <v>589</v>
      </c>
      <c r="C2656" s="41" t="s">
        <v>590</v>
      </c>
      <c r="D2656" s="25">
        <f t="shared" si="82"/>
        <v>0</v>
      </c>
      <c r="E2656" s="35">
        <f t="shared" si="83"/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1652</v>
      </c>
      <c r="B2657" s="40" t="s">
        <v>591</v>
      </c>
      <c r="C2657" s="41" t="s">
        <v>592</v>
      </c>
      <c r="D2657" s="25">
        <f t="shared" si="82"/>
        <v>0</v>
      </c>
      <c r="E2657" s="35">
        <f t="shared" si="83"/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1652</v>
      </c>
      <c r="B2658" s="40" t="s">
        <v>593</v>
      </c>
      <c r="C2658" s="41" t="s">
        <v>594</v>
      </c>
      <c r="D2658" s="25">
        <f t="shared" si="82"/>
        <v>0</v>
      </c>
      <c r="E2658" s="35">
        <f t="shared" si="83"/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1652</v>
      </c>
      <c r="B2659" s="40" t="s">
        <v>595</v>
      </c>
      <c r="C2659" s="41" t="s">
        <v>596</v>
      </c>
      <c r="D2659" s="25">
        <f t="shared" si="82"/>
        <v>0</v>
      </c>
      <c r="E2659" s="35">
        <f t="shared" si="83"/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1652</v>
      </c>
      <c r="B2660" s="40" t="s">
        <v>597</v>
      </c>
      <c r="C2660" s="41" t="s">
        <v>598</v>
      </c>
      <c r="D2660" s="25">
        <f t="shared" si="82"/>
        <v>0</v>
      </c>
      <c r="E2660" s="35">
        <f t="shared" si="83"/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1652</v>
      </c>
      <c r="B2661" s="40" t="s">
        <v>599</v>
      </c>
      <c r="C2661" s="41" t="s">
        <v>600</v>
      </c>
      <c r="D2661" s="25">
        <f t="shared" si="82"/>
        <v>0</v>
      </c>
      <c r="E2661" s="35">
        <f t="shared" si="83"/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1652</v>
      </c>
      <c r="B2662" s="40" t="s">
        <v>601</v>
      </c>
      <c r="C2662" s="41" t="s">
        <v>602</v>
      </c>
      <c r="D2662" s="25">
        <f t="shared" si="82"/>
        <v>0</v>
      </c>
      <c r="E2662" s="35">
        <f t="shared" si="83"/>
        <v>0</v>
      </c>
      <c r="F2662" s="29"/>
      <c r="G2662" s="30"/>
      <c r="H2662" s="22"/>
      <c r="I2662" s="22"/>
      <c r="J2662" s="49"/>
      <c r="K2662" s="50"/>
      <c r="L2662" s="22"/>
      <c r="M2662" s="22"/>
      <c r="N2662" s="49"/>
      <c r="O2662" s="50"/>
      <c r="P2662" s="22"/>
      <c r="Q2662" s="22"/>
      <c r="R2662" s="49"/>
      <c r="S2662" s="50"/>
      <c r="T2662" s="22"/>
      <c r="U2662" s="22"/>
      <c r="V2662" s="49"/>
      <c r="W2662" s="50"/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1652</v>
      </c>
      <c r="B2663" s="40" t="s">
        <v>603</v>
      </c>
      <c r="C2663" s="41" t="s">
        <v>604</v>
      </c>
      <c r="D2663" s="25">
        <f t="shared" si="82"/>
        <v>0</v>
      </c>
      <c r="E2663" s="35">
        <f t="shared" si="83"/>
        <v>0</v>
      </c>
      <c r="F2663" s="29"/>
      <c r="G2663" s="30"/>
      <c r="H2663" s="19"/>
      <c r="I2663" s="19"/>
      <c r="J2663" s="47"/>
      <c r="K2663" s="48"/>
      <c r="L2663" s="19"/>
      <c r="M2663" s="19"/>
      <c r="N2663" s="47"/>
      <c r="O2663" s="48"/>
      <c r="P2663" s="22"/>
      <c r="Q2663" s="22"/>
      <c r="R2663" s="47"/>
      <c r="S2663" s="48"/>
      <c r="T2663" s="19"/>
      <c r="U2663" s="19"/>
      <c r="V2663" s="47"/>
      <c r="W2663" s="48"/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1652</v>
      </c>
      <c r="B2664" s="40" t="s">
        <v>605</v>
      </c>
      <c r="C2664" s="41" t="s">
        <v>606</v>
      </c>
      <c r="D2664" s="25">
        <f t="shared" si="82"/>
        <v>0</v>
      </c>
      <c r="E2664" s="35">
        <f t="shared" si="83"/>
        <v>0</v>
      </c>
      <c r="F2664" s="29"/>
      <c r="G2664" s="30"/>
      <c r="H2664" s="19"/>
      <c r="I2664" s="19"/>
      <c r="J2664" s="47"/>
      <c r="K2664" s="48"/>
      <c r="L2664" s="19"/>
      <c r="M2664" s="19"/>
      <c r="N2664" s="47"/>
      <c r="O2664" s="48"/>
      <c r="P2664" s="22"/>
      <c r="Q2664" s="22"/>
      <c r="R2664" s="47"/>
      <c r="S2664" s="48"/>
      <c r="T2664" s="19"/>
      <c r="U2664" s="19"/>
      <c r="V2664" s="47"/>
      <c r="W2664" s="48"/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1652</v>
      </c>
      <c r="B2665" s="40" t="s">
        <v>607</v>
      </c>
      <c r="C2665" s="41" t="s">
        <v>608</v>
      </c>
      <c r="D2665" s="25">
        <f t="shared" si="82"/>
        <v>0</v>
      </c>
      <c r="E2665" s="35">
        <f t="shared" si="83"/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1652</v>
      </c>
      <c r="B2666" s="40" t="s">
        <v>609</v>
      </c>
      <c r="C2666" s="41" t="s">
        <v>610</v>
      </c>
      <c r="D2666" s="25">
        <f t="shared" si="82"/>
        <v>0</v>
      </c>
      <c r="E2666" s="35">
        <f t="shared" si="83"/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19"/>
      <c r="Q2666" s="19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1652</v>
      </c>
      <c r="B2667" s="40" t="s">
        <v>611</v>
      </c>
      <c r="C2667" s="41" t="s">
        <v>612</v>
      </c>
      <c r="D2667" s="25">
        <f t="shared" si="82"/>
        <v>0</v>
      </c>
      <c r="E2667" s="35">
        <f t="shared" si="83"/>
        <v>0</v>
      </c>
      <c r="F2667" s="29"/>
      <c r="G2667" s="30"/>
      <c r="H2667" s="19"/>
      <c r="I2667" s="19"/>
      <c r="J2667" s="47"/>
      <c r="K2667" s="48"/>
      <c r="L2667" s="19"/>
      <c r="M2667" s="19"/>
      <c r="N2667" s="47"/>
      <c r="O2667" s="48"/>
      <c r="P2667" s="22"/>
      <c r="Q2667" s="22"/>
      <c r="R2667" s="47"/>
      <c r="S2667" s="48"/>
      <c r="T2667" s="19"/>
      <c r="U2667" s="19"/>
      <c r="V2667" s="47"/>
      <c r="W2667" s="48"/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1652</v>
      </c>
      <c r="B2668" s="40" t="s">
        <v>613</v>
      </c>
      <c r="C2668" s="41" t="s">
        <v>614</v>
      </c>
      <c r="D2668" s="25">
        <f t="shared" si="82"/>
        <v>3033852.5</v>
      </c>
      <c r="E2668" s="35">
        <f t="shared" si="83"/>
        <v>3138220</v>
      </c>
      <c r="F2668" s="29">
        <v>418982.5</v>
      </c>
      <c r="G2668" s="30">
        <v>558157.5</v>
      </c>
      <c r="H2668" s="19">
        <v>558157.5</v>
      </c>
      <c r="I2668" s="19">
        <v>456460</v>
      </c>
      <c r="J2668" s="47">
        <v>456460</v>
      </c>
      <c r="K2668" s="48">
        <v>588625</v>
      </c>
      <c r="L2668" s="19">
        <v>588625</v>
      </c>
      <c r="M2668" s="19">
        <v>491080</v>
      </c>
      <c r="N2668" s="47">
        <v>491080</v>
      </c>
      <c r="O2668" s="48">
        <v>520547.5</v>
      </c>
      <c r="P2668" s="22">
        <v>520547.5</v>
      </c>
      <c r="Q2668" s="22">
        <v>523350</v>
      </c>
      <c r="R2668" s="47"/>
      <c r="S2668" s="48"/>
      <c r="T2668" s="19"/>
      <c r="U2668" s="19"/>
      <c r="V2668" s="47"/>
      <c r="W2668" s="48"/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1652</v>
      </c>
      <c r="B2669" s="40" t="s">
        <v>615</v>
      </c>
      <c r="C2669" s="41" t="s">
        <v>616</v>
      </c>
      <c r="D2669" s="25">
        <f t="shared" si="82"/>
        <v>254937.5</v>
      </c>
      <c r="E2669" s="35">
        <f t="shared" si="83"/>
        <v>257850</v>
      </c>
      <c r="F2669" s="29">
        <v>41730</v>
      </c>
      <c r="G2669" s="30">
        <v>40912.5</v>
      </c>
      <c r="H2669" s="19">
        <v>40912.5</v>
      </c>
      <c r="I2669" s="19">
        <v>42975</v>
      </c>
      <c r="J2669" s="47">
        <v>42975</v>
      </c>
      <c r="K2669" s="48">
        <v>52680</v>
      </c>
      <c r="L2669" s="19">
        <v>52680</v>
      </c>
      <c r="M2669" s="19">
        <v>41640</v>
      </c>
      <c r="N2669" s="47">
        <v>41640</v>
      </c>
      <c r="O2669" s="48">
        <v>35000</v>
      </c>
      <c r="P2669" s="19">
        <v>35000</v>
      </c>
      <c r="Q2669" s="19">
        <v>44642.5</v>
      </c>
      <c r="R2669" s="47"/>
      <c r="S2669" s="48"/>
      <c r="T2669" s="19"/>
      <c r="U2669" s="19"/>
      <c r="V2669" s="47"/>
      <c r="W2669" s="48"/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1652</v>
      </c>
      <c r="B2670" s="40" t="s">
        <v>617</v>
      </c>
      <c r="C2670" s="41" t="s">
        <v>618</v>
      </c>
      <c r="D2670" s="25">
        <f t="shared" si="82"/>
        <v>0</v>
      </c>
      <c r="E2670" s="35">
        <f t="shared" si="83"/>
        <v>0</v>
      </c>
      <c r="F2670" s="29"/>
      <c r="G2670" s="30"/>
      <c r="H2670" s="19"/>
      <c r="I2670" s="19"/>
      <c r="J2670" s="47"/>
      <c r="K2670" s="48"/>
      <c r="L2670" s="19"/>
      <c r="M2670" s="19"/>
      <c r="N2670" s="47"/>
      <c r="O2670" s="48"/>
      <c r="P2670" s="19"/>
      <c r="Q2670" s="19"/>
      <c r="R2670" s="47"/>
      <c r="S2670" s="48"/>
      <c r="T2670" s="19"/>
      <c r="U2670" s="19"/>
      <c r="V2670" s="47"/>
      <c r="W2670" s="48"/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1652</v>
      </c>
      <c r="B2671" s="40" t="s">
        <v>619</v>
      </c>
      <c r="C2671" s="41" t="s">
        <v>620</v>
      </c>
      <c r="D2671" s="25">
        <f t="shared" si="82"/>
        <v>0</v>
      </c>
      <c r="E2671" s="35">
        <f t="shared" si="83"/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1652</v>
      </c>
      <c r="B2672" s="40" t="s">
        <v>621</v>
      </c>
      <c r="C2672" s="41" t="s">
        <v>622</v>
      </c>
      <c r="D2672" s="25">
        <f t="shared" si="82"/>
        <v>0</v>
      </c>
      <c r="E2672" s="35">
        <f t="shared" si="83"/>
        <v>0</v>
      </c>
      <c r="F2672" s="29"/>
      <c r="G2672" s="30"/>
      <c r="H2672" s="19"/>
      <c r="I2672" s="19"/>
      <c r="J2672" s="47"/>
      <c r="K2672" s="48"/>
      <c r="L2672" s="19"/>
      <c r="M2672" s="19"/>
      <c r="N2672" s="47"/>
      <c r="O2672" s="48"/>
      <c r="P2672" s="19"/>
      <c r="Q2672" s="19"/>
      <c r="R2672" s="47"/>
      <c r="S2672" s="48"/>
      <c r="T2672" s="19"/>
      <c r="U2672" s="19"/>
      <c r="V2672" s="47"/>
      <c r="W2672" s="48"/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1652</v>
      </c>
      <c r="B2673" s="40" t="s">
        <v>623</v>
      </c>
      <c r="C2673" s="41" t="s">
        <v>624</v>
      </c>
      <c r="D2673" s="25">
        <f t="shared" si="82"/>
        <v>0</v>
      </c>
      <c r="E2673" s="35">
        <f t="shared" si="83"/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22"/>
      <c r="Q2673" s="22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1652</v>
      </c>
      <c r="B2674" s="40" t="s">
        <v>625</v>
      </c>
      <c r="C2674" s="41" t="s">
        <v>588</v>
      </c>
      <c r="D2674" s="25">
        <f t="shared" si="82"/>
        <v>725120.79</v>
      </c>
      <c r="E2674" s="35">
        <f t="shared" si="83"/>
        <v>715704.23999999987</v>
      </c>
      <c r="F2674" s="29">
        <v>143185.29</v>
      </c>
      <c r="G2674" s="30">
        <v>154183.76999999999</v>
      </c>
      <c r="H2674" s="19">
        <v>159771.76</v>
      </c>
      <c r="I2674" s="19">
        <v>119741.22</v>
      </c>
      <c r="J2674" s="47">
        <v>119741.22</v>
      </c>
      <c r="K2674" s="48">
        <v>102676.06</v>
      </c>
      <c r="L2674" s="19">
        <v>97102.43</v>
      </c>
      <c r="M2674" s="19">
        <v>108779.41</v>
      </c>
      <c r="N2674" s="47">
        <v>7541.36</v>
      </c>
      <c r="O2674" s="48">
        <v>96540.68</v>
      </c>
      <c r="P2674" s="19">
        <v>197778.73</v>
      </c>
      <c r="Q2674" s="19">
        <v>133783.1</v>
      </c>
      <c r="R2674" s="47"/>
      <c r="S2674" s="48"/>
      <c r="T2674" s="19"/>
      <c r="U2674" s="19"/>
      <c r="V2674" s="47"/>
      <c r="W2674" s="48"/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1652</v>
      </c>
      <c r="B2675" s="40" t="s">
        <v>626</v>
      </c>
      <c r="C2675" s="41" t="s">
        <v>627</v>
      </c>
      <c r="D2675" s="25">
        <f t="shared" si="82"/>
        <v>0</v>
      </c>
      <c r="E2675" s="35">
        <f t="shared" si="83"/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22"/>
      <c r="Q2675" s="22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1652</v>
      </c>
      <c r="B2676" s="40" t="s">
        <v>628</v>
      </c>
      <c r="C2676" s="41" t="s">
        <v>629</v>
      </c>
      <c r="D2676" s="25">
        <f t="shared" si="82"/>
        <v>0</v>
      </c>
      <c r="E2676" s="35">
        <f t="shared" si="83"/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19"/>
      <c r="Q2676" s="19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1652</v>
      </c>
      <c r="B2677" s="40" t="s">
        <v>630</v>
      </c>
      <c r="C2677" s="41" t="s">
        <v>631</v>
      </c>
      <c r="D2677" s="25">
        <f t="shared" si="82"/>
        <v>117278</v>
      </c>
      <c r="E2677" s="35">
        <f t="shared" si="83"/>
        <v>117278</v>
      </c>
      <c r="F2677" s="29">
        <v>5484</v>
      </c>
      <c r="G2677" s="30">
        <v>5484</v>
      </c>
      <c r="H2677" s="22">
        <v>1828</v>
      </c>
      <c r="I2677" s="22">
        <v>1828</v>
      </c>
      <c r="J2677" s="49">
        <v>2428</v>
      </c>
      <c r="K2677" s="50">
        <v>2428</v>
      </c>
      <c r="L2677" s="22">
        <v>7312</v>
      </c>
      <c r="M2677" s="22">
        <v>7312</v>
      </c>
      <c r="N2677" s="49">
        <v>88658</v>
      </c>
      <c r="O2677" s="50">
        <v>88658</v>
      </c>
      <c r="P2677" s="22">
        <v>11568</v>
      </c>
      <c r="Q2677" s="22">
        <v>11568</v>
      </c>
      <c r="R2677" s="49"/>
      <c r="S2677" s="50"/>
      <c r="T2677" s="22"/>
      <c r="U2677" s="22"/>
      <c r="V2677" s="49"/>
      <c r="W2677" s="50"/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1652</v>
      </c>
      <c r="B2678" s="40" t="s">
        <v>632</v>
      </c>
      <c r="C2678" s="41" t="s">
        <v>633</v>
      </c>
      <c r="D2678" s="25">
        <f t="shared" si="82"/>
        <v>0</v>
      </c>
      <c r="E2678" s="35">
        <f t="shared" si="83"/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1652</v>
      </c>
      <c r="B2679" s="40" t="s">
        <v>634</v>
      </c>
      <c r="C2679" s="41" t="s">
        <v>635</v>
      </c>
      <c r="D2679" s="25">
        <f t="shared" si="82"/>
        <v>0</v>
      </c>
      <c r="E2679" s="35">
        <f t="shared" si="83"/>
        <v>0</v>
      </c>
      <c r="F2679" s="29"/>
      <c r="G2679" s="30"/>
      <c r="H2679" s="19"/>
      <c r="I2679" s="19"/>
      <c r="J2679" s="47"/>
      <c r="K2679" s="48"/>
      <c r="L2679" s="19"/>
      <c r="M2679" s="19"/>
      <c r="N2679" s="47"/>
      <c r="O2679" s="48"/>
      <c r="P2679" s="22"/>
      <c r="Q2679" s="22"/>
      <c r="R2679" s="47"/>
      <c r="S2679" s="48"/>
      <c r="T2679" s="19"/>
      <c r="U2679" s="19"/>
      <c r="V2679" s="47"/>
      <c r="W2679" s="48"/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1652</v>
      </c>
      <c r="B2680" s="40" t="s">
        <v>636</v>
      </c>
      <c r="C2680" s="41" t="s">
        <v>637</v>
      </c>
      <c r="D2680" s="25">
        <f t="shared" si="82"/>
        <v>114850</v>
      </c>
      <c r="E2680" s="35">
        <f t="shared" si="83"/>
        <v>152850</v>
      </c>
      <c r="F2680" s="29">
        <v>0</v>
      </c>
      <c r="G2680" s="30">
        <v>0</v>
      </c>
      <c r="H2680" s="19">
        <v>0</v>
      </c>
      <c r="I2680" s="19">
        <v>100000</v>
      </c>
      <c r="J2680" s="47">
        <v>0</v>
      </c>
      <c r="K2680" s="48">
        <v>0</v>
      </c>
      <c r="L2680" s="19">
        <v>100000</v>
      </c>
      <c r="M2680" s="19">
        <v>32850</v>
      </c>
      <c r="N2680" s="47">
        <v>0</v>
      </c>
      <c r="O2680" s="48">
        <v>0</v>
      </c>
      <c r="P2680" s="22">
        <v>14850</v>
      </c>
      <c r="Q2680" s="22">
        <v>20000</v>
      </c>
      <c r="R2680" s="47"/>
      <c r="S2680" s="48"/>
      <c r="T2680" s="19"/>
      <c r="U2680" s="19"/>
      <c r="V2680" s="47"/>
      <c r="W2680" s="48"/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1652</v>
      </c>
      <c r="B2681" s="40" t="s">
        <v>638</v>
      </c>
      <c r="C2681" s="41" t="s">
        <v>639</v>
      </c>
      <c r="D2681" s="25">
        <f t="shared" si="82"/>
        <v>0</v>
      </c>
      <c r="E2681" s="35">
        <f t="shared" si="83"/>
        <v>0</v>
      </c>
      <c r="F2681" s="29"/>
      <c r="G2681" s="30"/>
      <c r="H2681" s="19"/>
      <c r="I2681" s="19"/>
      <c r="J2681" s="47"/>
      <c r="K2681" s="48"/>
      <c r="L2681" s="19"/>
      <c r="M2681" s="19"/>
      <c r="N2681" s="47"/>
      <c r="O2681" s="48"/>
      <c r="P2681" s="19"/>
      <c r="Q2681" s="19"/>
      <c r="R2681" s="47"/>
      <c r="S2681" s="48"/>
      <c r="T2681" s="19"/>
      <c r="U2681" s="19"/>
      <c r="V2681" s="47"/>
      <c r="W2681" s="48"/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1652</v>
      </c>
      <c r="B2682" s="40" t="s">
        <v>640</v>
      </c>
      <c r="C2682" s="41" t="s">
        <v>641</v>
      </c>
      <c r="D2682" s="25">
        <f t="shared" si="82"/>
        <v>0</v>
      </c>
      <c r="E2682" s="35">
        <f t="shared" si="83"/>
        <v>0</v>
      </c>
      <c r="F2682" s="29"/>
      <c r="G2682" s="30"/>
      <c r="H2682" s="22"/>
      <c r="I2682" s="22"/>
      <c r="J2682" s="49"/>
      <c r="K2682" s="50"/>
      <c r="L2682" s="22"/>
      <c r="M2682" s="22"/>
      <c r="N2682" s="49"/>
      <c r="O2682" s="50"/>
      <c r="P2682" s="19"/>
      <c r="Q2682" s="19"/>
      <c r="R2682" s="49"/>
      <c r="S2682" s="50"/>
      <c r="T2682" s="22"/>
      <c r="U2682" s="22"/>
      <c r="V2682" s="49"/>
      <c r="W2682" s="50"/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1652</v>
      </c>
      <c r="B2683" s="40" t="s">
        <v>642</v>
      </c>
      <c r="C2683" s="41" t="s">
        <v>643</v>
      </c>
      <c r="D2683" s="25">
        <f t="shared" si="82"/>
        <v>53500</v>
      </c>
      <c r="E2683" s="35">
        <f t="shared" si="83"/>
        <v>96500</v>
      </c>
      <c r="F2683" s="29"/>
      <c r="G2683" s="30"/>
      <c r="H2683" s="19"/>
      <c r="I2683" s="19"/>
      <c r="J2683" s="47">
        <v>0</v>
      </c>
      <c r="K2683" s="48">
        <v>34000</v>
      </c>
      <c r="L2683" s="19">
        <v>30000</v>
      </c>
      <c r="M2683" s="19">
        <v>23500</v>
      </c>
      <c r="N2683" s="47">
        <v>14500</v>
      </c>
      <c r="O2683" s="48">
        <v>23000</v>
      </c>
      <c r="P2683" s="19">
        <v>9000</v>
      </c>
      <c r="Q2683" s="19">
        <v>16000</v>
      </c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1652</v>
      </c>
      <c r="B2684" s="40" t="s">
        <v>644</v>
      </c>
      <c r="C2684" s="41" t="s">
        <v>645</v>
      </c>
      <c r="D2684" s="25">
        <f t="shared" si="82"/>
        <v>106000</v>
      </c>
      <c r="E2684" s="35">
        <f t="shared" si="83"/>
        <v>59500</v>
      </c>
      <c r="F2684" s="29">
        <v>38000</v>
      </c>
      <c r="G2684" s="30">
        <v>29000</v>
      </c>
      <c r="H2684" s="22">
        <v>22500</v>
      </c>
      <c r="I2684" s="22">
        <v>21500</v>
      </c>
      <c r="J2684" s="49">
        <v>45500</v>
      </c>
      <c r="K2684" s="50">
        <v>9000</v>
      </c>
      <c r="L2684" s="22"/>
      <c r="M2684" s="22"/>
      <c r="N2684" s="49"/>
      <c r="O2684" s="50"/>
      <c r="P2684" s="22"/>
      <c r="Q2684" s="22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1652</v>
      </c>
      <c r="B2685" s="40" t="s">
        <v>646</v>
      </c>
      <c r="C2685" s="41" t="s">
        <v>647</v>
      </c>
      <c r="D2685" s="25">
        <f t="shared" si="82"/>
        <v>138472.31999999998</v>
      </c>
      <c r="E2685" s="35">
        <f t="shared" si="83"/>
        <v>145052.24</v>
      </c>
      <c r="F2685" s="29">
        <v>21024.81</v>
      </c>
      <c r="G2685" s="30">
        <v>27210.32</v>
      </c>
      <c r="H2685" s="19">
        <v>27677.03</v>
      </c>
      <c r="I2685" s="19">
        <v>23300.69</v>
      </c>
      <c r="J2685" s="47">
        <v>23300.7</v>
      </c>
      <c r="K2685" s="48">
        <v>20973.32</v>
      </c>
      <c r="L2685" s="19">
        <v>20973.32</v>
      </c>
      <c r="M2685" s="19">
        <v>20392.46</v>
      </c>
      <c r="N2685" s="47">
        <v>20392.46</v>
      </c>
      <c r="O2685" s="48">
        <v>25104</v>
      </c>
      <c r="P2685" s="19">
        <v>25104</v>
      </c>
      <c r="Q2685" s="19">
        <v>28071.45</v>
      </c>
      <c r="R2685" s="47"/>
      <c r="S2685" s="48"/>
      <c r="T2685" s="19"/>
      <c r="U2685" s="19"/>
      <c r="V2685" s="47"/>
      <c r="W2685" s="48"/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1652</v>
      </c>
      <c r="B2686" s="40" t="s">
        <v>648</v>
      </c>
      <c r="C2686" s="41" t="s">
        <v>649</v>
      </c>
      <c r="D2686" s="25">
        <f t="shared" si="82"/>
        <v>15121.919999999998</v>
      </c>
      <c r="E2686" s="35">
        <f t="shared" si="83"/>
        <v>15028.52</v>
      </c>
      <c r="F2686" s="29">
        <v>2587.6</v>
      </c>
      <c r="G2686" s="30">
        <v>2587.6</v>
      </c>
      <c r="H2686" s="22">
        <v>2587.6</v>
      </c>
      <c r="I2686" s="22">
        <v>2409.6</v>
      </c>
      <c r="J2686" s="49">
        <v>4819.2</v>
      </c>
      <c r="K2686" s="50">
        <v>2409.6</v>
      </c>
      <c r="L2686" s="22">
        <v>0</v>
      </c>
      <c r="M2686" s="22">
        <v>2633.32</v>
      </c>
      <c r="N2686" s="49">
        <v>2633.32</v>
      </c>
      <c r="O2686" s="50">
        <v>2494.1999999999998</v>
      </c>
      <c r="P2686" s="22">
        <v>2494.1999999999998</v>
      </c>
      <c r="Q2686" s="22">
        <v>2494.1999999999998</v>
      </c>
      <c r="R2686" s="49"/>
      <c r="S2686" s="50"/>
      <c r="T2686" s="22"/>
      <c r="U2686" s="22"/>
      <c r="V2686" s="49"/>
      <c r="W2686" s="50"/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1652</v>
      </c>
      <c r="B2687" s="40" t="s">
        <v>650</v>
      </c>
      <c r="C2687" s="41" t="s">
        <v>651</v>
      </c>
      <c r="D2687" s="25">
        <f t="shared" si="82"/>
        <v>0</v>
      </c>
      <c r="E2687" s="35">
        <f t="shared" si="83"/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19"/>
      <c r="Q2687" s="19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1652</v>
      </c>
      <c r="B2688" s="40" t="s">
        <v>652</v>
      </c>
      <c r="C2688" s="41" t="s">
        <v>651</v>
      </c>
      <c r="D2688" s="25">
        <f t="shared" si="82"/>
        <v>138235</v>
      </c>
      <c r="E2688" s="35">
        <f t="shared" si="83"/>
        <v>137110</v>
      </c>
      <c r="F2688" s="29">
        <v>23894</v>
      </c>
      <c r="G2688" s="30">
        <v>23650</v>
      </c>
      <c r="H2688" s="19">
        <v>23650</v>
      </c>
      <c r="I2688" s="19">
        <v>22235</v>
      </c>
      <c r="J2688" s="47">
        <v>22235</v>
      </c>
      <c r="K2688" s="48">
        <v>21834</v>
      </c>
      <c r="L2688" s="19">
        <v>21834</v>
      </c>
      <c r="M2688" s="19">
        <v>24039</v>
      </c>
      <c r="N2688" s="47">
        <v>23946</v>
      </c>
      <c r="O2688" s="48">
        <v>22676</v>
      </c>
      <c r="P2688" s="22">
        <v>22676</v>
      </c>
      <c r="Q2688" s="22">
        <v>22676</v>
      </c>
      <c r="R2688" s="47"/>
      <c r="S2688" s="48"/>
      <c r="T2688" s="19"/>
      <c r="U2688" s="19"/>
      <c r="V2688" s="47"/>
      <c r="W2688" s="48"/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1652</v>
      </c>
      <c r="B2689" s="40" t="s">
        <v>653</v>
      </c>
      <c r="C2689" s="41" t="s">
        <v>654</v>
      </c>
      <c r="D2689" s="25">
        <f t="shared" si="82"/>
        <v>16356423.189999999</v>
      </c>
      <c r="E2689" s="35">
        <f t="shared" si="83"/>
        <v>16356423.189999999</v>
      </c>
      <c r="F2689" s="29">
        <v>8423258.6199999992</v>
      </c>
      <c r="G2689" s="30">
        <v>8423258.6199999992</v>
      </c>
      <c r="H2689" s="19"/>
      <c r="I2689" s="19"/>
      <c r="J2689" s="47"/>
      <c r="K2689" s="48"/>
      <c r="L2689" s="19"/>
      <c r="M2689" s="19"/>
      <c r="N2689" s="47">
        <v>3966582.29</v>
      </c>
      <c r="O2689" s="48">
        <v>3966582.29</v>
      </c>
      <c r="P2689" s="22">
        <v>3966582.28</v>
      </c>
      <c r="Q2689" s="22">
        <v>3966582.28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1652</v>
      </c>
      <c r="B2690" s="40" t="s">
        <v>655</v>
      </c>
      <c r="C2690" s="41" t="s">
        <v>656</v>
      </c>
      <c r="D2690" s="25">
        <f t="shared" si="82"/>
        <v>0</v>
      </c>
      <c r="E2690" s="35">
        <f t="shared" si="83"/>
        <v>1320507.3799999999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0</v>
      </c>
      <c r="Q2690" s="19">
        <v>1320507.3799999999</v>
      </c>
      <c r="R2690" s="49"/>
      <c r="S2690" s="50"/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1652</v>
      </c>
      <c r="B2691" s="40" t="s">
        <v>657</v>
      </c>
      <c r="C2691" s="41" t="s">
        <v>658</v>
      </c>
      <c r="D2691" s="25">
        <f t="shared" si="82"/>
        <v>611130.17999999993</v>
      </c>
      <c r="E2691" s="35">
        <f t="shared" si="83"/>
        <v>1010000</v>
      </c>
      <c r="F2691" s="29">
        <v>135221.70000000001</v>
      </c>
      <c r="G2691" s="30">
        <v>490000</v>
      </c>
      <c r="H2691" s="19">
        <v>93371.91</v>
      </c>
      <c r="I2691" s="19">
        <v>0</v>
      </c>
      <c r="J2691" s="47">
        <v>117677.37</v>
      </c>
      <c r="K2691" s="48">
        <v>0</v>
      </c>
      <c r="L2691" s="19">
        <v>77688.55</v>
      </c>
      <c r="M2691" s="19">
        <v>0</v>
      </c>
      <c r="N2691" s="47">
        <v>69427.61</v>
      </c>
      <c r="O2691" s="48">
        <v>260000</v>
      </c>
      <c r="P2691" s="19">
        <v>117743.03999999999</v>
      </c>
      <c r="Q2691" s="19">
        <v>260000</v>
      </c>
      <c r="R2691" s="47"/>
      <c r="S2691" s="48"/>
      <c r="T2691" s="19"/>
      <c r="U2691" s="19"/>
      <c r="V2691" s="47"/>
      <c r="W2691" s="48"/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1652</v>
      </c>
      <c r="B2692" s="40" t="s">
        <v>659</v>
      </c>
      <c r="C2692" s="41" t="s">
        <v>660</v>
      </c>
      <c r="D2692" s="25">
        <f t="shared" ref="D2692:D2755" si="84">F2692+H2692+J2692+L2692+N2692+P2692+R2692+T2692+V2692+X2692+Z2692+AB2692</f>
        <v>1000000</v>
      </c>
      <c r="E2692" s="35">
        <f t="shared" ref="E2692:E2755" si="85">G2692+I2692+K2692+M2692+O2692+Q2692+S2692+U2692+W2692+Y2692+AA2692+AC2692</f>
        <v>3030000</v>
      </c>
      <c r="F2692" s="29">
        <v>0</v>
      </c>
      <c r="G2692" s="30">
        <v>1010000</v>
      </c>
      <c r="H2692" s="19">
        <v>0</v>
      </c>
      <c r="I2692" s="19">
        <v>0</v>
      </c>
      <c r="J2692" s="47">
        <v>0</v>
      </c>
      <c r="K2692" s="48">
        <v>0</v>
      </c>
      <c r="L2692" s="19">
        <v>0</v>
      </c>
      <c r="M2692" s="19">
        <v>0</v>
      </c>
      <c r="N2692" s="47">
        <v>1000000</v>
      </c>
      <c r="O2692" s="48">
        <v>1010000</v>
      </c>
      <c r="P2692" s="22">
        <v>0</v>
      </c>
      <c r="Q2692" s="22">
        <v>1010000</v>
      </c>
      <c r="R2692" s="47"/>
      <c r="S2692" s="48"/>
      <c r="T2692" s="19"/>
      <c r="U2692" s="19"/>
      <c r="V2692" s="47"/>
      <c r="W2692" s="48"/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1652</v>
      </c>
      <c r="B2693" s="40" t="s">
        <v>661</v>
      </c>
      <c r="C2693" s="41" t="s">
        <v>662</v>
      </c>
      <c r="D2693" s="25">
        <f t="shared" si="84"/>
        <v>603076.01</v>
      </c>
      <c r="E2693" s="35">
        <f t="shared" si="85"/>
        <v>0</v>
      </c>
      <c r="F2693" s="29">
        <v>0</v>
      </c>
      <c r="G2693" s="30">
        <v>0</v>
      </c>
      <c r="H2693" s="22">
        <v>603076.01</v>
      </c>
      <c r="I2693" s="22">
        <v>0</v>
      </c>
      <c r="J2693" s="49"/>
      <c r="K2693" s="50"/>
      <c r="L2693" s="22"/>
      <c r="M2693" s="22"/>
      <c r="N2693" s="49"/>
      <c r="O2693" s="50"/>
      <c r="P2693" s="19"/>
      <c r="Q2693" s="19"/>
      <c r="R2693" s="49"/>
      <c r="S2693" s="50"/>
      <c r="T2693" s="22"/>
      <c r="U2693" s="22"/>
      <c r="V2693" s="49"/>
      <c r="W2693" s="50"/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1652</v>
      </c>
      <c r="B2694" s="40" t="s">
        <v>663</v>
      </c>
      <c r="C2694" s="41" t="s">
        <v>664</v>
      </c>
      <c r="D2694" s="25">
        <f t="shared" si="84"/>
        <v>0</v>
      </c>
      <c r="E2694" s="35">
        <f t="shared" si="85"/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19"/>
      <c r="Q2694" s="19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1652</v>
      </c>
      <c r="B2695" s="40" t="s">
        <v>665</v>
      </c>
      <c r="C2695" s="41" t="s">
        <v>666</v>
      </c>
      <c r="D2695" s="25">
        <f t="shared" si="84"/>
        <v>0</v>
      </c>
      <c r="E2695" s="35">
        <f t="shared" si="85"/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1652</v>
      </c>
      <c r="B2696" s="40" t="s">
        <v>667</v>
      </c>
      <c r="C2696" s="41" t="s">
        <v>668</v>
      </c>
      <c r="D2696" s="25">
        <f t="shared" si="84"/>
        <v>8657</v>
      </c>
      <c r="E2696" s="35">
        <f t="shared" si="85"/>
        <v>87487</v>
      </c>
      <c r="F2696" s="29">
        <v>1800</v>
      </c>
      <c r="G2696" s="30">
        <v>4116</v>
      </c>
      <c r="H2696" s="19">
        <v>1080</v>
      </c>
      <c r="I2696" s="19">
        <v>1372</v>
      </c>
      <c r="J2696" s="47">
        <v>1800</v>
      </c>
      <c r="K2696" s="48">
        <v>1737</v>
      </c>
      <c r="L2696" s="19">
        <v>1080</v>
      </c>
      <c r="M2696" s="19">
        <v>5488</v>
      </c>
      <c r="N2696" s="47">
        <v>2897</v>
      </c>
      <c r="O2696" s="48">
        <v>66542</v>
      </c>
      <c r="P2696" s="22">
        <v>0</v>
      </c>
      <c r="Q2696" s="22">
        <v>8232</v>
      </c>
      <c r="R2696" s="47"/>
      <c r="S2696" s="48"/>
      <c r="T2696" s="19"/>
      <c r="U2696" s="19"/>
      <c r="V2696" s="47"/>
      <c r="W2696" s="48"/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1652</v>
      </c>
      <c r="B2697" s="40" t="s">
        <v>669</v>
      </c>
      <c r="C2697" s="41" t="s">
        <v>670</v>
      </c>
      <c r="D2697" s="25">
        <f t="shared" si="84"/>
        <v>0</v>
      </c>
      <c r="E2697" s="35">
        <f t="shared" si="85"/>
        <v>0</v>
      </c>
      <c r="F2697" s="29"/>
      <c r="G2697" s="30"/>
      <c r="H2697" s="19"/>
      <c r="I2697" s="19"/>
      <c r="J2697" s="47"/>
      <c r="K2697" s="48"/>
      <c r="L2697" s="19"/>
      <c r="M2697" s="19"/>
      <c r="N2697" s="47"/>
      <c r="O2697" s="48"/>
      <c r="P2697" s="22"/>
      <c r="Q2697" s="22"/>
      <c r="R2697" s="47"/>
      <c r="S2697" s="48"/>
      <c r="T2697" s="19"/>
      <c r="U2697" s="19"/>
      <c r="V2697" s="47"/>
      <c r="W2697" s="48"/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1652</v>
      </c>
      <c r="B2698" s="40" t="s">
        <v>671</v>
      </c>
      <c r="C2698" s="41" t="s">
        <v>672</v>
      </c>
      <c r="D2698" s="25">
        <f t="shared" si="84"/>
        <v>0</v>
      </c>
      <c r="E2698" s="35">
        <f t="shared" si="85"/>
        <v>0</v>
      </c>
      <c r="F2698" s="29"/>
      <c r="G2698" s="30"/>
      <c r="H2698" s="19"/>
      <c r="I2698" s="19"/>
      <c r="J2698" s="47"/>
      <c r="K2698" s="48"/>
      <c r="L2698" s="19"/>
      <c r="M2698" s="19"/>
      <c r="N2698" s="47"/>
      <c r="O2698" s="48"/>
      <c r="P2698" s="19"/>
      <c r="Q2698" s="19"/>
      <c r="R2698" s="47"/>
      <c r="S2698" s="48"/>
      <c r="T2698" s="19"/>
      <c r="U2698" s="19"/>
      <c r="V2698" s="47"/>
      <c r="W2698" s="48"/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1652</v>
      </c>
      <c r="B2699" s="40" t="s">
        <v>673</v>
      </c>
      <c r="C2699" s="41" t="s">
        <v>674</v>
      </c>
      <c r="D2699" s="25">
        <f t="shared" si="84"/>
        <v>0</v>
      </c>
      <c r="E2699" s="35">
        <f t="shared" si="85"/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1652</v>
      </c>
      <c r="B2700" s="40" t="s">
        <v>675</v>
      </c>
      <c r="C2700" s="41" t="s">
        <v>676</v>
      </c>
      <c r="D2700" s="25">
        <f t="shared" si="84"/>
        <v>0</v>
      </c>
      <c r="E2700" s="35">
        <f t="shared" si="85"/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1652</v>
      </c>
      <c r="B2701" s="40" t="s">
        <v>677</v>
      </c>
      <c r="C2701" s="41" t="s">
        <v>678</v>
      </c>
      <c r="D2701" s="25">
        <f t="shared" si="84"/>
        <v>0</v>
      </c>
      <c r="E2701" s="35">
        <f t="shared" si="85"/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19"/>
      <c r="Q2701" s="19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1652</v>
      </c>
      <c r="B2702" s="40" t="s">
        <v>679</v>
      </c>
      <c r="C2702" s="41" t="s">
        <v>680</v>
      </c>
      <c r="D2702" s="25">
        <f t="shared" si="84"/>
        <v>0</v>
      </c>
      <c r="E2702" s="35">
        <f t="shared" si="85"/>
        <v>0</v>
      </c>
      <c r="F2702" s="29">
        <v>0</v>
      </c>
      <c r="G2702" s="30">
        <v>0</v>
      </c>
      <c r="H2702" s="22">
        <v>0</v>
      </c>
      <c r="I2702" s="22">
        <v>0</v>
      </c>
      <c r="J2702" s="49">
        <v>0</v>
      </c>
      <c r="K2702" s="50">
        <v>0</v>
      </c>
      <c r="L2702" s="22">
        <v>0</v>
      </c>
      <c r="M2702" s="22">
        <v>0</v>
      </c>
      <c r="N2702" s="49">
        <v>0</v>
      </c>
      <c r="O2702" s="50">
        <v>0</v>
      </c>
      <c r="P2702" s="22">
        <v>0</v>
      </c>
      <c r="Q2702" s="22">
        <v>0</v>
      </c>
      <c r="R2702" s="49"/>
      <c r="S2702" s="50"/>
      <c r="T2702" s="22"/>
      <c r="U2702" s="22"/>
      <c r="V2702" s="49"/>
      <c r="W2702" s="50"/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1652</v>
      </c>
      <c r="B2703" s="40" t="s">
        <v>681</v>
      </c>
      <c r="C2703" s="41" t="s">
        <v>682</v>
      </c>
      <c r="D2703" s="25">
        <f t="shared" si="84"/>
        <v>0</v>
      </c>
      <c r="E2703" s="35">
        <f t="shared" si="85"/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1652</v>
      </c>
      <c r="B2704" s="40" t="s">
        <v>683</v>
      </c>
      <c r="C2704" s="41" t="s">
        <v>684</v>
      </c>
      <c r="D2704" s="25">
        <f t="shared" si="84"/>
        <v>0</v>
      </c>
      <c r="E2704" s="35">
        <f t="shared" si="85"/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1652</v>
      </c>
      <c r="B2705" s="40" t="s">
        <v>685</v>
      </c>
      <c r="C2705" s="41" t="s">
        <v>686</v>
      </c>
      <c r="D2705" s="25">
        <f t="shared" si="84"/>
        <v>0</v>
      </c>
      <c r="E2705" s="35">
        <f t="shared" si="85"/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1652</v>
      </c>
      <c r="B2706" s="40" t="s">
        <v>687</v>
      </c>
      <c r="C2706" s="41" t="s">
        <v>688</v>
      </c>
      <c r="D2706" s="25">
        <f t="shared" si="84"/>
        <v>0</v>
      </c>
      <c r="E2706" s="35">
        <f t="shared" si="85"/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1652</v>
      </c>
      <c r="B2707" s="40" t="s">
        <v>689</v>
      </c>
      <c r="C2707" s="41" t="s">
        <v>690</v>
      </c>
      <c r="D2707" s="25">
        <f t="shared" si="84"/>
        <v>0</v>
      </c>
      <c r="E2707" s="35">
        <f t="shared" si="85"/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1652</v>
      </c>
      <c r="B2708" s="40" t="s">
        <v>691</v>
      </c>
      <c r="C2708" s="41" t="s">
        <v>692</v>
      </c>
      <c r="D2708" s="25">
        <f t="shared" si="84"/>
        <v>0</v>
      </c>
      <c r="E2708" s="35">
        <f t="shared" si="85"/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1652</v>
      </c>
      <c r="B2709" s="40" t="s">
        <v>693</v>
      </c>
      <c r="C2709" s="41" t="s">
        <v>694</v>
      </c>
      <c r="D2709" s="25">
        <f t="shared" si="84"/>
        <v>0</v>
      </c>
      <c r="E2709" s="35">
        <f t="shared" si="85"/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1652</v>
      </c>
      <c r="B2710" s="40" t="s">
        <v>695</v>
      </c>
      <c r="C2710" s="41" t="s">
        <v>696</v>
      </c>
      <c r="D2710" s="25">
        <f t="shared" si="84"/>
        <v>0</v>
      </c>
      <c r="E2710" s="35">
        <f t="shared" si="85"/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1652</v>
      </c>
      <c r="B2711" s="40" t="s">
        <v>697</v>
      </c>
      <c r="C2711" s="41" t="s">
        <v>698</v>
      </c>
      <c r="D2711" s="25">
        <f t="shared" si="84"/>
        <v>0</v>
      </c>
      <c r="E2711" s="35">
        <f t="shared" si="85"/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1652</v>
      </c>
      <c r="B2712" s="40" t="s">
        <v>699</v>
      </c>
      <c r="C2712" s="41" t="s">
        <v>700</v>
      </c>
      <c r="D2712" s="25">
        <f t="shared" si="84"/>
        <v>0</v>
      </c>
      <c r="E2712" s="35">
        <f t="shared" si="85"/>
        <v>0</v>
      </c>
      <c r="F2712" s="29"/>
      <c r="G2712" s="30"/>
      <c r="H2712" s="19"/>
      <c r="I2712" s="19"/>
      <c r="J2712" s="47"/>
      <c r="K2712" s="48"/>
      <c r="L2712" s="19"/>
      <c r="M2712" s="19"/>
      <c r="N2712" s="47"/>
      <c r="O2712" s="48"/>
      <c r="P2712" s="22"/>
      <c r="Q2712" s="22"/>
      <c r="R2712" s="47"/>
      <c r="S2712" s="48"/>
      <c r="T2712" s="19"/>
      <c r="U2712" s="19"/>
      <c r="V2712" s="47"/>
      <c r="W2712" s="48"/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1652</v>
      </c>
      <c r="B2713" s="40" t="s">
        <v>701</v>
      </c>
      <c r="C2713" s="41" t="s">
        <v>702</v>
      </c>
      <c r="D2713" s="25">
        <f t="shared" si="84"/>
        <v>0</v>
      </c>
      <c r="E2713" s="35">
        <f t="shared" si="85"/>
        <v>0</v>
      </c>
      <c r="F2713" s="29"/>
      <c r="G2713" s="30"/>
      <c r="H2713" s="19"/>
      <c r="I2713" s="19"/>
      <c r="J2713" s="47"/>
      <c r="K2713" s="48"/>
      <c r="L2713" s="19"/>
      <c r="M2713" s="19"/>
      <c r="N2713" s="47"/>
      <c r="O2713" s="48"/>
      <c r="P2713" s="22"/>
      <c r="Q2713" s="22"/>
      <c r="R2713" s="47"/>
      <c r="S2713" s="48"/>
      <c r="T2713" s="19"/>
      <c r="U2713" s="19"/>
      <c r="V2713" s="47"/>
      <c r="W2713" s="48"/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1652</v>
      </c>
      <c r="B2714" s="40" t="s">
        <v>703</v>
      </c>
      <c r="C2714" s="41" t="s">
        <v>704</v>
      </c>
      <c r="D2714" s="25">
        <f t="shared" si="84"/>
        <v>0</v>
      </c>
      <c r="E2714" s="35">
        <f t="shared" si="85"/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1652</v>
      </c>
      <c r="B2715" s="40" t="s">
        <v>705</v>
      </c>
      <c r="C2715" s="41" t="s">
        <v>706</v>
      </c>
      <c r="D2715" s="25">
        <f t="shared" si="84"/>
        <v>0</v>
      </c>
      <c r="E2715" s="35">
        <f t="shared" si="85"/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19"/>
      <c r="Q2715" s="19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1652</v>
      </c>
      <c r="B2716" s="40" t="s">
        <v>707</v>
      </c>
      <c r="C2716" s="41" t="s">
        <v>708</v>
      </c>
      <c r="D2716" s="25">
        <f t="shared" si="84"/>
        <v>0</v>
      </c>
      <c r="E2716" s="35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7">
        <v>0</v>
      </c>
      <c r="K2716" s="48">
        <v>0</v>
      </c>
      <c r="L2716" s="19">
        <v>0</v>
      </c>
      <c r="M2716" s="19">
        <v>0</v>
      </c>
      <c r="N2716" s="47">
        <v>0</v>
      </c>
      <c r="O2716" s="48">
        <v>0</v>
      </c>
      <c r="P2716" s="22">
        <v>0</v>
      </c>
      <c r="Q2716" s="22">
        <v>0</v>
      </c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1652</v>
      </c>
      <c r="B2717" s="40" t="s">
        <v>709</v>
      </c>
      <c r="C2717" s="41" t="s">
        <v>710</v>
      </c>
      <c r="D2717" s="25">
        <f t="shared" si="84"/>
        <v>0</v>
      </c>
      <c r="E2717" s="35">
        <f t="shared" si="85"/>
        <v>0</v>
      </c>
      <c r="F2717" s="29"/>
      <c r="G2717" s="30"/>
      <c r="H2717" s="19"/>
      <c r="I2717" s="19"/>
      <c r="J2717" s="47"/>
      <c r="K2717" s="48"/>
      <c r="L2717" s="19"/>
      <c r="M2717" s="19"/>
      <c r="N2717" s="47"/>
      <c r="O2717" s="48"/>
      <c r="P2717" s="22"/>
      <c r="Q2717" s="22"/>
      <c r="R2717" s="47"/>
      <c r="S2717" s="48"/>
      <c r="T2717" s="19"/>
      <c r="U2717" s="19"/>
      <c r="V2717" s="47"/>
      <c r="W2717" s="48"/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1652</v>
      </c>
      <c r="B2718" s="40" t="s">
        <v>711</v>
      </c>
      <c r="C2718" s="41" t="s">
        <v>712</v>
      </c>
      <c r="D2718" s="25">
        <f t="shared" si="84"/>
        <v>966376.45</v>
      </c>
      <c r="E2718" s="35">
        <f t="shared" si="85"/>
        <v>543870.04999999993</v>
      </c>
      <c r="F2718" s="29">
        <v>0</v>
      </c>
      <c r="G2718" s="30">
        <v>168921.4</v>
      </c>
      <c r="H2718" s="19">
        <v>569334.06999999995</v>
      </c>
      <c r="I2718" s="19">
        <v>7090.7</v>
      </c>
      <c r="J2718" s="47">
        <v>367871</v>
      </c>
      <c r="K2718" s="48">
        <v>0</v>
      </c>
      <c r="L2718" s="19">
        <v>0</v>
      </c>
      <c r="M2718" s="19">
        <v>367763.75</v>
      </c>
      <c r="N2718" s="47">
        <v>0</v>
      </c>
      <c r="O2718" s="48">
        <v>30</v>
      </c>
      <c r="P2718" s="19">
        <v>29171.38</v>
      </c>
      <c r="Q2718" s="19">
        <v>64.2</v>
      </c>
      <c r="R2718" s="47"/>
      <c r="S2718" s="48"/>
      <c r="T2718" s="19"/>
      <c r="U2718" s="19"/>
      <c r="V2718" s="47"/>
      <c r="W2718" s="48"/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1652</v>
      </c>
      <c r="B2719" s="40" t="s">
        <v>713</v>
      </c>
      <c r="C2719" s="41" t="s">
        <v>714</v>
      </c>
      <c r="D2719" s="25">
        <f t="shared" si="84"/>
        <v>0</v>
      </c>
      <c r="E2719" s="35">
        <f t="shared" si="85"/>
        <v>43116.7</v>
      </c>
      <c r="F2719" s="29">
        <v>0</v>
      </c>
      <c r="G2719" s="30">
        <v>39887.5</v>
      </c>
      <c r="H2719" s="22">
        <v>0</v>
      </c>
      <c r="I2719" s="22">
        <v>2196</v>
      </c>
      <c r="J2719" s="49">
        <v>0</v>
      </c>
      <c r="K2719" s="50">
        <v>1033.2</v>
      </c>
      <c r="L2719" s="22">
        <v>0</v>
      </c>
      <c r="M2719" s="22">
        <v>0</v>
      </c>
      <c r="N2719" s="49">
        <v>0</v>
      </c>
      <c r="O2719" s="50">
        <v>0</v>
      </c>
      <c r="P2719" s="19">
        <v>0</v>
      </c>
      <c r="Q2719" s="19">
        <v>0</v>
      </c>
      <c r="R2719" s="49"/>
      <c r="S2719" s="50"/>
      <c r="T2719" s="22"/>
      <c r="U2719" s="22"/>
      <c r="V2719" s="49"/>
      <c r="W2719" s="50"/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1652</v>
      </c>
      <c r="B2720" s="40" t="s">
        <v>715</v>
      </c>
      <c r="C2720" s="41" t="s">
        <v>716</v>
      </c>
      <c r="D2720" s="25">
        <f t="shared" si="84"/>
        <v>0</v>
      </c>
      <c r="E2720" s="35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19">
        <v>0</v>
      </c>
      <c r="Q2720" s="19">
        <v>0</v>
      </c>
      <c r="R2720" s="47"/>
      <c r="S2720" s="48"/>
      <c r="T2720" s="19"/>
      <c r="U2720" s="19"/>
      <c r="V2720" s="47"/>
      <c r="W2720" s="48"/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1652</v>
      </c>
      <c r="B2721" s="40" t="s">
        <v>717</v>
      </c>
      <c r="C2721" s="41" t="s">
        <v>718</v>
      </c>
      <c r="D2721" s="25">
        <f t="shared" si="84"/>
        <v>0</v>
      </c>
      <c r="E2721" s="35">
        <f t="shared" si="85"/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22"/>
      <c r="Q2721" s="22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1652</v>
      </c>
      <c r="B2722" s="40" t="s">
        <v>719</v>
      </c>
      <c r="C2722" s="41" t="s">
        <v>720</v>
      </c>
      <c r="D2722" s="25">
        <f t="shared" si="84"/>
        <v>0</v>
      </c>
      <c r="E2722" s="35">
        <f t="shared" si="85"/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19"/>
      <c r="Q2722" s="19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1652</v>
      </c>
      <c r="B2723" s="40" t="s">
        <v>721</v>
      </c>
      <c r="C2723" s="41" t="s">
        <v>722</v>
      </c>
      <c r="D2723" s="25">
        <f t="shared" si="84"/>
        <v>0</v>
      </c>
      <c r="E2723" s="35">
        <f t="shared" si="85"/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1652</v>
      </c>
      <c r="B2724" s="40" t="s">
        <v>723</v>
      </c>
      <c r="C2724" s="41" t="s">
        <v>724</v>
      </c>
      <c r="D2724" s="25">
        <f t="shared" si="84"/>
        <v>0</v>
      </c>
      <c r="E2724" s="35">
        <f t="shared" si="85"/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1652</v>
      </c>
      <c r="B2725" s="40" t="s">
        <v>725</v>
      </c>
      <c r="C2725" s="41" t="s">
        <v>726</v>
      </c>
      <c r="D2725" s="25">
        <f t="shared" si="84"/>
        <v>0</v>
      </c>
      <c r="E2725" s="35">
        <f t="shared" si="85"/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1652</v>
      </c>
      <c r="B2726" s="40" t="s">
        <v>727</v>
      </c>
      <c r="C2726" s="41" t="s">
        <v>728</v>
      </c>
      <c r="D2726" s="25">
        <f t="shared" si="84"/>
        <v>0</v>
      </c>
      <c r="E2726" s="35">
        <f t="shared" si="85"/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1652</v>
      </c>
      <c r="B2727" s="40" t="s">
        <v>729</v>
      </c>
      <c r="C2727" s="41" t="s">
        <v>730</v>
      </c>
      <c r="D2727" s="25">
        <f t="shared" si="84"/>
        <v>0</v>
      </c>
      <c r="E2727" s="35">
        <f t="shared" si="85"/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1652</v>
      </c>
      <c r="B2728" s="40" t="s">
        <v>731</v>
      </c>
      <c r="C2728" s="41" t="s">
        <v>732</v>
      </c>
      <c r="D2728" s="25">
        <f t="shared" si="84"/>
        <v>0</v>
      </c>
      <c r="E2728" s="35">
        <f t="shared" si="85"/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1652</v>
      </c>
      <c r="B2729" s="40" t="s">
        <v>733</v>
      </c>
      <c r="C2729" s="41" t="s">
        <v>734</v>
      </c>
      <c r="D2729" s="25">
        <f t="shared" si="84"/>
        <v>22000</v>
      </c>
      <c r="E2729" s="35">
        <f t="shared" si="85"/>
        <v>22000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>
        <v>22000</v>
      </c>
      <c r="Q2729" s="22">
        <v>22000</v>
      </c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1652</v>
      </c>
      <c r="B2730" s="40" t="s">
        <v>735</v>
      </c>
      <c r="C2730" s="41" t="s">
        <v>736</v>
      </c>
      <c r="D2730" s="25">
        <f t="shared" si="84"/>
        <v>0</v>
      </c>
      <c r="E2730" s="35">
        <f t="shared" si="85"/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1652</v>
      </c>
      <c r="B2731" s="40" t="s">
        <v>737</v>
      </c>
      <c r="C2731" s="41" t="s">
        <v>738</v>
      </c>
      <c r="D2731" s="25">
        <f t="shared" si="84"/>
        <v>0</v>
      </c>
      <c r="E2731" s="35">
        <f t="shared" si="85"/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1652</v>
      </c>
      <c r="B2732" s="40" t="s">
        <v>739</v>
      </c>
      <c r="C2732" s="41" t="s">
        <v>740</v>
      </c>
      <c r="D2732" s="25">
        <f t="shared" si="84"/>
        <v>0</v>
      </c>
      <c r="E2732" s="35">
        <f t="shared" si="85"/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1652</v>
      </c>
      <c r="B2733" s="40" t="s">
        <v>741</v>
      </c>
      <c r="C2733" s="41" t="s">
        <v>742</v>
      </c>
      <c r="D2733" s="25">
        <f t="shared" si="84"/>
        <v>0</v>
      </c>
      <c r="E2733" s="35">
        <f t="shared" si="85"/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1652</v>
      </c>
      <c r="B2734" s="40" t="s">
        <v>743</v>
      </c>
      <c r="C2734" s="41" t="s">
        <v>744</v>
      </c>
      <c r="D2734" s="25">
        <f t="shared" si="84"/>
        <v>0</v>
      </c>
      <c r="E2734" s="35">
        <f t="shared" si="85"/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1652</v>
      </c>
      <c r="B2735" s="40" t="s">
        <v>745</v>
      </c>
      <c r="C2735" s="41" t="s">
        <v>746</v>
      </c>
      <c r="D2735" s="25">
        <f t="shared" si="84"/>
        <v>0</v>
      </c>
      <c r="E2735" s="35">
        <f t="shared" si="85"/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1652</v>
      </c>
      <c r="B2736" s="40" t="s">
        <v>747</v>
      </c>
      <c r="C2736" s="41" t="s">
        <v>748</v>
      </c>
      <c r="D2736" s="25">
        <f t="shared" si="84"/>
        <v>0</v>
      </c>
      <c r="E2736" s="35">
        <f t="shared" si="85"/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1652</v>
      </c>
      <c r="B2737" s="40" t="s">
        <v>749</v>
      </c>
      <c r="C2737" s="41" t="s">
        <v>750</v>
      </c>
      <c r="D2737" s="25">
        <f t="shared" si="84"/>
        <v>0</v>
      </c>
      <c r="E2737" s="35">
        <f t="shared" si="85"/>
        <v>63000</v>
      </c>
      <c r="F2737" s="29">
        <v>0</v>
      </c>
      <c r="G2737" s="30">
        <v>3000</v>
      </c>
      <c r="H2737" s="19">
        <v>0</v>
      </c>
      <c r="I2737" s="19">
        <v>1000</v>
      </c>
      <c r="J2737" s="47">
        <v>0</v>
      </c>
      <c r="K2737" s="48">
        <v>1000</v>
      </c>
      <c r="L2737" s="19">
        <v>0</v>
      </c>
      <c r="M2737" s="19">
        <v>4000</v>
      </c>
      <c r="N2737" s="47">
        <v>0</v>
      </c>
      <c r="O2737" s="48">
        <v>48000</v>
      </c>
      <c r="P2737" s="22">
        <v>0</v>
      </c>
      <c r="Q2737" s="22">
        <v>6000</v>
      </c>
      <c r="R2737" s="47"/>
      <c r="S2737" s="48"/>
      <c r="T2737" s="19"/>
      <c r="U2737" s="19"/>
      <c r="V2737" s="47"/>
      <c r="W2737" s="48"/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1652</v>
      </c>
      <c r="B2738" s="40" t="s">
        <v>751</v>
      </c>
      <c r="C2738" s="41" t="s">
        <v>752</v>
      </c>
      <c r="D2738" s="25">
        <f t="shared" si="84"/>
        <v>0</v>
      </c>
      <c r="E2738" s="35">
        <f t="shared" si="85"/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1652</v>
      </c>
      <c r="B2739" s="40" t="s">
        <v>753</v>
      </c>
      <c r="C2739" s="41" t="s">
        <v>754</v>
      </c>
      <c r="D2739" s="25">
        <f t="shared" si="84"/>
        <v>0</v>
      </c>
      <c r="E2739" s="35">
        <f t="shared" si="85"/>
        <v>0</v>
      </c>
      <c r="F2739" s="31"/>
      <c r="G2739" s="32"/>
      <c r="H2739" s="22"/>
      <c r="I2739" s="22"/>
      <c r="J2739" s="49"/>
      <c r="K2739" s="50"/>
      <c r="L2739" s="22"/>
      <c r="M2739" s="22"/>
      <c r="N2739" s="49"/>
      <c r="O2739" s="50"/>
      <c r="P2739" s="19"/>
      <c r="Q2739" s="19"/>
      <c r="R2739" s="49"/>
      <c r="S2739" s="50"/>
      <c r="T2739" s="22"/>
      <c r="U2739" s="22"/>
      <c r="V2739" s="49"/>
      <c r="W2739" s="50"/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1652</v>
      </c>
      <c r="B2740" s="40" t="s">
        <v>755</v>
      </c>
      <c r="C2740" s="41" t="s">
        <v>756</v>
      </c>
      <c r="D2740" s="25">
        <f t="shared" si="84"/>
        <v>0</v>
      </c>
      <c r="E2740" s="35">
        <f t="shared" si="85"/>
        <v>71100</v>
      </c>
      <c r="F2740" s="29">
        <v>0</v>
      </c>
      <c r="G2740" s="30">
        <v>21350</v>
      </c>
      <c r="H2740" s="19">
        <v>0</v>
      </c>
      <c r="I2740" s="19">
        <v>10950</v>
      </c>
      <c r="J2740" s="47">
        <v>0</v>
      </c>
      <c r="K2740" s="48">
        <v>10800</v>
      </c>
      <c r="L2740" s="19">
        <v>0</v>
      </c>
      <c r="M2740" s="19">
        <v>15050</v>
      </c>
      <c r="N2740" s="47">
        <v>0</v>
      </c>
      <c r="O2740" s="48">
        <v>0</v>
      </c>
      <c r="P2740" s="19">
        <v>0</v>
      </c>
      <c r="Q2740" s="19">
        <v>12950</v>
      </c>
      <c r="R2740" s="47"/>
      <c r="S2740" s="48"/>
      <c r="T2740" s="19"/>
      <c r="U2740" s="19"/>
      <c r="V2740" s="47"/>
      <c r="W2740" s="48"/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1652</v>
      </c>
      <c r="B2741" s="40" t="s">
        <v>757</v>
      </c>
      <c r="C2741" s="41" t="s">
        <v>758</v>
      </c>
      <c r="D2741" s="25">
        <f t="shared" si="84"/>
        <v>0</v>
      </c>
      <c r="E2741" s="35">
        <f t="shared" si="85"/>
        <v>719919.24000000011</v>
      </c>
      <c r="F2741" s="29">
        <v>0</v>
      </c>
      <c r="G2741" s="30">
        <v>109576.96000000001</v>
      </c>
      <c r="H2741" s="19">
        <v>0</v>
      </c>
      <c r="I2741" s="19">
        <v>153524.34</v>
      </c>
      <c r="J2741" s="47">
        <v>0</v>
      </c>
      <c r="K2741" s="48">
        <v>93986</v>
      </c>
      <c r="L2741" s="19">
        <v>0</v>
      </c>
      <c r="M2741" s="19">
        <v>107041.1</v>
      </c>
      <c r="N2741" s="47">
        <v>0</v>
      </c>
      <c r="O2741" s="48">
        <v>186257.42</v>
      </c>
      <c r="P2741" s="22">
        <v>0</v>
      </c>
      <c r="Q2741" s="22">
        <v>69533.42</v>
      </c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1652</v>
      </c>
      <c r="B2742" s="40" t="s">
        <v>759</v>
      </c>
      <c r="C2742" s="41" t="s">
        <v>760</v>
      </c>
      <c r="D2742" s="25">
        <f t="shared" si="84"/>
        <v>0</v>
      </c>
      <c r="E2742" s="35">
        <f t="shared" si="85"/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1652</v>
      </c>
      <c r="B2743" s="40" t="s">
        <v>761</v>
      </c>
      <c r="C2743" s="41" t="s">
        <v>762</v>
      </c>
      <c r="D2743" s="25">
        <f t="shared" si="84"/>
        <v>0</v>
      </c>
      <c r="E2743" s="35">
        <f t="shared" si="85"/>
        <v>59611</v>
      </c>
      <c r="F2743" s="29">
        <v>0</v>
      </c>
      <c r="G2743" s="30">
        <v>22827</v>
      </c>
      <c r="H2743" s="19">
        <v>0</v>
      </c>
      <c r="I2743" s="19">
        <v>0</v>
      </c>
      <c r="J2743" s="47">
        <v>0</v>
      </c>
      <c r="K2743" s="48">
        <v>7149</v>
      </c>
      <c r="L2743" s="19">
        <v>0</v>
      </c>
      <c r="M2743" s="19">
        <v>2652</v>
      </c>
      <c r="N2743" s="47">
        <v>0</v>
      </c>
      <c r="O2743" s="48">
        <v>3021</v>
      </c>
      <c r="P2743" s="19">
        <v>0</v>
      </c>
      <c r="Q2743" s="19">
        <v>23962</v>
      </c>
      <c r="R2743" s="47"/>
      <c r="S2743" s="48"/>
      <c r="T2743" s="19"/>
      <c r="U2743" s="19"/>
      <c r="V2743" s="47"/>
      <c r="W2743" s="48"/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1652</v>
      </c>
      <c r="B2744" s="40" t="s">
        <v>763</v>
      </c>
      <c r="C2744" s="41" t="s">
        <v>764</v>
      </c>
      <c r="D2744" s="25">
        <f t="shared" si="84"/>
        <v>0</v>
      </c>
      <c r="E2744" s="35">
        <f t="shared" si="85"/>
        <v>1453419.5</v>
      </c>
      <c r="F2744" s="29">
        <v>0</v>
      </c>
      <c r="G2744" s="30">
        <v>237535.5</v>
      </c>
      <c r="H2744" s="19">
        <v>0</v>
      </c>
      <c r="I2744" s="19">
        <v>251650</v>
      </c>
      <c r="J2744" s="47">
        <v>0</v>
      </c>
      <c r="K2744" s="48">
        <v>249043</v>
      </c>
      <c r="L2744" s="19">
        <v>0</v>
      </c>
      <c r="M2744" s="19">
        <v>269118</v>
      </c>
      <c r="N2744" s="47">
        <v>0</v>
      </c>
      <c r="O2744" s="48">
        <v>236456</v>
      </c>
      <c r="P2744" s="22">
        <v>0</v>
      </c>
      <c r="Q2744" s="22">
        <v>209617</v>
      </c>
      <c r="R2744" s="47"/>
      <c r="S2744" s="48"/>
      <c r="T2744" s="19"/>
      <c r="U2744" s="19"/>
      <c r="V2744" s="47"/>
      <c r="W2744" s="48"/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1652</v>
      </c>
      <c r="B2745" s="40" t="s">
        <v>765</v>
      </c>
      <c r="C2745" s="41" t="s">
        <v>766</v>
      </c>
      <c r="D2745" s="25">
        <f t="shared" si="84"/>
        <v>0</v>
      </c>
      <c r="E2745" s="35">
        <f t="shared" si="85"/>
        <v>1600360</v>
      </c>
      <c r="F2745" s="29">
        <v>0</v>
      </c>
      <c r="G2745" s="30">
        <v>254746</v>
      </c>
      <c r="H2745" s="19">
        <v>0</v>
      </c>
      <c r="I2745" s="19">
        <v>257514</v>
      </c>
      <c r="J2745" s="47">
        <v>0</v>
      </c>
      <c r="K2745" s="48">
        <v>226546</v>
      </c>
      <c r="L2745" s="19">
        <v>0</v>
      </c>
      <c r="M2745" s="19">
        <v>342815</v>
      </c>
      <c r="N2745" s="47">
        <v>0</v>
      </c>
      <c r="O2745" s="48">
        <v>260634</v>
      </c>
      <c r="P2745" s="19">
        <v>0</v>
      </c>
      <c r="Q2745" s="19">
        <v>258105</v>
      </c>
      <c r="R2745" s="47"/>
      <c r="S2745" s="48"/>
      <c r="T2745" s="19"/>
      <c r="U2745" s="19"/>
      <c r="V2745" s="47"/>
      <c r="W2745" s="48"/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1652</v>
      </c>
      <c r="B2746" s="40" t="s">
        <v>767</v>
      </c>
      <c r="C2746" s="41" t="s">
        <v>768</v>
      </c>
      <c r="D2746" s="25">
        <f t="shared" si="84"/>
        <v>0</v>
      </c>
      <c r="E2746" s="35">
        <f t="shared" si="85"/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1652</v>
      </c>
      <c r="B2747" s="40" t="s">
        <v>769</v>
      </c>
      <c r="C2747" s="41" t="s">
        <v>770</v>
      </c>
      <c r="D2747" s="25">
        <f t="shared" si="84"/>
        <v>0</v>
      </c>
      <c r="E2747" s="35">
        <f t="shared" si="85"/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19"/>
      <c r="Q2747" s="19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1652</v>
      </c>
      <c r="B2748" s="40" t="s">
        <v>771</v>
      </c>
      <c r="C2748" s="41" t="s">
        <v>772</v>
      </c>
      <c r="D2748" s="25">
        <f t="shared" si="84"/>
        <v>0</v>
      </c>
      <c r="E2748" s="35">
        <f t="shared" si="85"/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1652</v>
      </c>
      <c r="B2749" s="40" t="s">
        <v>773</v>
      </c>
      <c r="C2749" s="41" t="s">
        <v>774</v>
      </c>
      <c r="D2749" s="25">
        <f t="shared" si="84"/>
        <v>0</v>
      </c>
      <c r="E2749" s="35">
        <f t="shared" si="85"/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1652</v>
      </c>
      <c r="B2750" s="40" t="s">
        <v>775</v>
      </c>
      <c r="C2750" s="41" t="s">
        <v>776</v>
      </c>
      <c r="D2750" s="25">
        <f t="shared" si="84"/>
        <v>1324.5</v>
      </c>
      <c r="E2750" s="35">
        <f t="shared" si="85"/>
        <v>1705903.6</v>
      </c>
      <c r="F2750" s="29">
        <v>0</v>
      </c>
      <c r="G2750" s="30">
        <v>339694.1</v>
      </c>
      <c r="H2750" s="19">
        <v>0</v>
      </c>
      <c r="I2750" s="19">
        <v>343069</v>
      </c>
      <c r="J2750" s="47">
        <v>0</v>
      </c>
      <c r="K2750" s="48">
        <v>268002.75</v>
      </c>
      <c r="L2750" s="19">
        <v>0</v>
      </c>
      <c r="M2750" s="19">
        <v>252689.5</v>
      </c>
      <c r="N2750" s="47">
        <v>1324.5</v>
      </c>
      <c r="O2750" s="48">
        <v>240570.25</v>
      </c>
      <c r="P2750" s="22">
        <v>0</v>
      </c>
      <c r="Q2750" s="22">
        <v>261878</v>
      </c>
      <c r="R2750" s="47"/>
      <c r="S2750" s="48"/>
      <c r="T2750" s="19"/>
      <c r="U2750" s="19"/>
      <c r="V2750" s="47"/>
      <c r="W2750" s="48"/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1652</v>
      </c>
      <c r="B2751" s="40" t="s">
        <v>777</v>
      </c>
      <c r="C2751" s="41" t="s">
        <v>778</v>
      </c>
      <c r="D2751" s="25">
        <f t="shared" si="84"/>
        <v>8752</v>
      </c>
      <c r="E2751" s="35">
        <f t="shared" si="85"/>
        <v>618477.25</v>
      </c>
      <c r="F2751" s="29">
        <v>0</v>
      </c>
      <c r="G2751" s="30">
        <v>80160.25</v>
      </c>
      <c r="H2751" s="19">
        <v>0</v>
      </c>
      <c r="I2751" s="19">
        <v>92709.75</v>
      </c>
      <c r="J2751" s="47">
        <v>0</v>
      </c>
      <c r="K2751" s="48">
        <v>100677.75</v>
      </c>
      <c r="L2751" s="19">
        <v>6209</v>
      </c>
      <c r="M2751" s="19">
        <v>161204.25</v>
      </c>
      <c r="N2751" s="47">
        <v>0</v>
      </c>
      <c r="O2751" s="48">
        <v>93654.75</v>
      </c>
      <c r="P2751" s="22">
        <v>2543</v>
      </c>
      <c r="Q2751" s="22">
        <v>90070.5</v>
      </c>
      <c r="R2751" s="47"/>
      <c r="S2751" s="48"/>
      <c r="T2751" s="19"/>
      <c r="U2751" s="19"/>
      <c r="V2751" s="47"/>
      <c r="W2751" s="48"/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1652</v>
      </c>
      <c r="B2752" s="40" t="s">
        <v>779</v>
      </c>
      <c r="C2752" s="41" t="s">
        <v>780</v>
      </c>
      <c r="D2752" s="25">
        <f t="shared" si="84"/>
        <v>28561.62</v>
      </c>
      <c r="E2752" s="35">
        <f t="shared" si="85"/>
        <v>0</v>
      </c>
      <c r="F2752" s="29"/>
      <c r="G2752" s="30"/>
      <c r="H2752" s="19"/>
      <c r="I2752" s="19"/>
      <c r="J2752" s="47"/>
      <c r="K2752" s="48"/>
      <c r="L2752" s="19">
        <v>5056.03</v>
      </c>
      <c r="M2752" s="19">
        <v>0</v>
      </c>
      <c r="N2752" s="47">
        <v>6186.25</v>
      </c>
      <c r="O2752" s="48">
        <v>0</v>
      </c>
      <c r="P2752" s="19">
        <v>17319.34</v>
      </c>
      <c r="Q2752" s="19">
        <v>0</v>
      </c>
      <c r="R2752" s="47"/>
      <c r="S2752" s="48"/>
      <c r="T2752" s="19"/>
      <c r="U2752" s="19"/>
      <c r="V2752" s="47"/>
      <c r="W2752" s="48"/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1652</v>
      </c>
      <c r="B2753" s="40" t="s">
        <v>781</v>
      </c>
      <c r="C2753" s="41" t="s">
        <v>782</v>
      </c>
      <c r="D2753" s="25">
        <f t="shared" si="84"/>
        <v>0</v>
      </c>
      <c r="E2753" s="35">
        <f t="shared" si="85"/>
        <v>40713.019999999997</v>
      </c>
      <c r="F2753" s="29"/>
      <c r="G2753" s="30"/>
      <c r="H2753" s="19"/>
      <c r="I2753" s="19"/>
      <c r="J2753" s="47"/>
      <c r="K2753" s="48"/>
      <c r="L2753" s="19">
        <v>0</v>
      </c>
      <c r="M2753" s="19">
        <v>28523.64</v>
      </c>
      <c r="N2753" s="47">
        <v>0</v>
      </c>
      <c r="O2753" s="48">
        <v>0</v>
      </c>
      <c r="P2753" s="19">
        <v>0</v>
      </c>
      <c r="Q2753" s="19">
        <v>12189.38</v>
      </c>
      <c r="R2753" s="47"/>
      <c r="S2753" s="48"/>
      <c r="T2753" s="19"/>
      <c r="U2753" s="19"/>
      <c r="V2753" s="47"/>
      <c r="W2753" s="48"/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1652</v>
      </c>
      <c r="B2754" s="40" t="s">
        <v>783</v>
      </c>
      <c r="C2754" s="41" t="s">
        <v>784</v>
      </c>
      <c r="D2754" s="25">
        <f t="shared" si="84"/>
        <v>0</v>
      </c>
      <c r="E2754" s="35">
        <f t="shared" si="85"/>
        <v>16000</v>
      </c>
      <c r="F2754" s="29">
        <v>0</v>
      </c>
      <c r="G2754" s="30">
        <v>50</v>
      </c>
      <c r="H2754" s="19">
        <v>0</v>
      </c>
      <c r="I2754" s="19">
        <v>629</v>
      </c>
      <c r="J2754" s="47">
        <v>0</v>
      </c>
      <c r="K2754" s="48">
        <v>1006</v>
      </c>
      <c r="L2754" s="19">
        <v>0</v>
      </c>
      <c r="M2754" s="19">
        <v>509</v>
      </c>
      <c r="N2754" s="47">
        <v>0</v>
      </c>
      <c r="O2754" s="48">
        <v>9931</v>
      </c>
      <c r="P2754" s="19">
        <v>0</v>
      </c>
      <c r="Q2754" s="19">
        <v>3875</v>
      </c>
      <c r="R2754" s="47"/>
      <c r="S2754" s="48"/>
      <c r="T2754" s="19"/>
      <c r="U2754" s="19"/>
      <c r="V2754" s="47"/>
      <c r="W2754" s="48"/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1652</v>
      </c>
      <c r="B2755" s="40" t="s">
        <v>785</v>
      </c>
      <c r="C2755" s="41" t="s">
        <v>786</v>
      </c>
      <c r="D2755" s="25">
        <f t="shared" si="84"/>
        <v>0</v>
      </c>
      <c r="E2755" s="35">
        <f t="shared" si="85"/>
        <v>32528</v>
      </c>
      <c r="F2755" s="29">
        <v>0</v>
      </c>
      <c r="G2755" s="30">
        <v>2179</v>
      </c>
      <c r="H2755" s="19">
        <v>0</v>
      </c>
      <c r="I2755" s="19">
        <v>1738</v>
      </c>
      <c r="J2755" s="47">
        <v>0</v>
      </c>
      <c r="K2755" s="48">
        <v>8083</v>
      </c>
      <c r="L2755" s="19">
        <v>0</v>
      </c>
      <c r="M2755" s="19">
        <v>5602</v>
      </c>
      <c r="N2755" s="47">
        <v>0</v>
      </c>
      <c r="O2755" s="48">
        <v>1685</v>
      </c>
      <c r="P2755" s="19">
        <v>0</v>
      </c>
      <c r="Q2755" s="19">
        <v>13241</v>
      </c>
      <c r="R2755" s="47"/>
      <c r="S2755" s="48"/>
      <c r="T2755" s="19"/>
      <c r="U2755" s="19"/>
      <c r="V2755" s="47"/>
      <c r="W2755" s="48"/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1652</v>
      </c>
      <c r="B2756" s="40" t="s">
        <v>787</v>
      </c>
      <c r="C2756" s="41" t="s">
        <v>788</v>
      </c>
      <c r="D2756" s="25">
        <f t="shared" ref="D2756:D2819" si="86">F2756+H2756+J2756+L2756+N2756+P2756+R2756+T2756+V2756+X2756+Z2756+AB2756</f>
        <v>0</v>
      </c>
      <c r="E2756" s="35">
        <f t="shared" ref="E2756:E2819" si="87">G2756+I2756+K2756+M2756+O2756+Q2756+S2756+U2756+W2756+Y2756+AA2756+AC2756</f>
        <v>239710.3</v>
      </c>
      <c r="F2756" s="29">
        <v>0</v>
      </c>
      <c r="G2756" s="30">
        <v>43612.75</v>
      </c>
      <c r="H2756" s="19">
        <v>0</v>
      </c>
      <c r="I2756" s="19">
        <v>42579.25</v>
      </c>
      <c r="J2756" s="47">
        <v>0</v>
      </c>
      <c r="K2756" s="48">
        <v>37948.550000000003</v>
      </c>
      <c r="L2756" s="19">
        <v>0</v>
      </c>
      <c r="M2756" s="19">
        <v>38893.25</v>
      </c>
      <c r="N2756" s="47">
        <v>0</v>
      </c>
      <c r="O2756" s="48">
        <v>41066.75</v>
      </c>
      <c r="P2756" s="19">
        <v>0</v>
      </c>
      <c r="Q2756" s="19">
        <v>35609.75</v>
      </c>
      <c r="R2756" s="47"/>
      <c r="S2756" s="48"/>
      <c r="T2756" s="19"/>
      <c r="U2756" s="19"/>
      <c r="V2756" s="47"/>
      <c r="W2756" s="48"/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1652</v>
      </c>
      <c r="B2757" s="40" t="s">
        <v>789</v>
      </c>
      <c r="C2757" s="41" t="s">
        <v>790</v>
      </c>
      <c r="D2757" s="25">
        <f t="shared" si="86"/>
        <v>0</v>
      </c>
      <c r="E2757" s="35">
        <f t="shared" si="87"/>
        <v>117038.74</v>
      </c>
      <c r="F2757" s="29">
        <v>0</v>
      </c>
      <c r="G2757" s="30">
        <v>14481</v>
      </c>
      <c r="H2757" s="19">
        <v>0</v>
      </c>
      <c r="I2757" s="19">
        <v>20280</v>
      </c>
      <c r="J2757" s="47">
        <v>0</v>
      </c>
      <c r="K2757" s="48">
        <v>20160</v>
      </c>
      <c r="L2757" s="19">
        <v>0</v>
      </c>
      <c r="M2757" s="19">
        <v>21775.75</v>
      </c>
      <c r="N2757" s="47">
        <v>0</v>
      </c>
      <c r="O2757" s="48">
        <v>18827.990000000002</v>
      </c>
      <c r="P2757" s="19">
        <v>0</v>
      </c>
      <c r="Q2757" s="19">
        <v>21514</v>
      </c>
      <c r="R2757" s="47"/>
      <c r="S2757" s="48"/>
      <c r="T2757" s="19"/>
      <c r="U2757" s="19"/>
      <c r="V2757" s="47"/>
      <c r="W2757" s="48"/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1652</v>
      </c>
      <c r="B2758" s="40" t="s">
        <v>791</v>
      </c>
      <c r="C2758" s="41" t="s">
        <v>792</v>
      </c>
      <c r="D2758" s="25">
        <f t="shared" si="86"/>
        <v>4157.93</v>
      </c>
      <c r="E2758" s="35">
        <f t="shared" si="87"/>
        <v>0</v>
      </c>
      <c r="F2758" s="29"/>
      <c r="G2758" s="30"/>
      <c r="H2758" s="19"/>
      <c r="I2758" s="19"/>
      <c r="J2758" s="47"/>
      <c r="K2758" s="48"/>
      <c r="L2758" s="19"/>
      <c r="M2758" s="19"/>
      <c r="N2758" s="47">
        <v>2616.81</v>
      </c>
      <c r="O2758" s="48">
        <v>0</v>
      </c>
      <c r="P2758" s="19">
        <v>1541.12</v>
      </c>
      <c r="Q2758" s="19">
        <v>0</v>
      </c>
      <c r="R2758" s="47"/>
      <c r="S2758" s="48"/>
      <c r="T2758" s="19"/>
      <c r="U2758" s="19"/>
      <c r="V2758" s="47"/>
      <c r="W2758" s="48"/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1652</v>
      </c>
      <c r="B2759" s="40" t="s">
        <v>793</v>
      </c>
      <c r="C2759" s="41" t="s">
        <v>794</v>
      </c>
      <c r="D2759" s="25">
        <f t="shared" si="86"/>
        <v>0</v>
      </c>
      <c r="E2759" s="35">
        <f t="shared" si="87"/>
        <v>4564.8899999999994</v>
      </c>
      <c r="F2759" s="29"/>
      <c r="G2759" s="30"/>
      <c r="H2759" s="19"/>
      <c r="I2759" s="19"/>
      <c r="J2759" s="47"/>
      <c r="K2759" s="48"/>
      <c r="L2759" s="19"/>
      <c r="M2759" s="19"/>
      <c r="N2759" s="47">
        <v>0</v>
      </c>
      <c r="O2759" s="48">
        <v>783.79</v>
      </c>
      <c r="P2759" s="19">
        <v>0</v>
      </c>
      <c r="Q2759" s="19">
        <v>3781.1</v>
      </c>
      <c r="R2759" s="47"/>
      <c r="S2759" s="48"/>
      <c r="T2759" s="19"/>
      <c r="U2759" s="19"/>
      <c r="V2759" s="47"/>
      <c r="W2759" s="48"/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1652</v>
      </c>
      <c r="B2760" s="40" t="s">
        <v>795</v>
      </c>
      <c r="C2760" s="41" t="s">
        <v>796</v>
      </c>
      <c r="D2760" s="25">
        <f t="shared" si="86"/>
        <v>0</v>
      </c>
      <c r="E2760" s="35">
        <f t="shared" si="87"/>
        <v>19016</v>
      </c>
      <c r="F2760" s="29">
        <v>0</v>
      </c>
      <c r="G2760" s="30">
        <v>4419</v>
      </c>
      <c r="H2760" s="19">
        <v>0</v>
      </c>
      <c r="I2760" s="19">
        <v>1471</v>
      </c>
      <c r="J2760" s="47">
        <v>0</v>
      </c>
      <c r="K2760" s="48">
        <v>1132</v>
      </c>
      <c r="L2760" s="19">
        <v>0</v>
      </c>
      <c r="M2760" s="19">
        <v>5437</v>
      </c>
      <c r="N2760" s="47">
        <v>0</v>
      </c>
      <c r="O2760" s="48">
        <v>740</v>
      </c>
      <c r="P2760" s="19">
        <v>0</v>
      </c>
      <c r="Q2760" s="19">
        <v>5817</v>
      </c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1652</v>
      </c>
      <c r="B2761" s="40" t="s">
        <v>797</v>
      </c>
      <c r="C2761" s="41" t="s">
        <v>798</v>
      </c>
      <c r="D2761" s="25">
        <f t="shared" si="86"/>
        <v>0</v>
      </c>
      <c r="E2761" s="35">
        <f t="shared" si="87"/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1652</v>
      </c>
      <c r="B2762" s="40" t="s">
        <v>799</v>
      </c>
      <c r="C2762" s="41" t="s">
        <v>800</v>
      </c>
      <c r="D2762" s="25">
        <f t="shared" si="86"/>
        <v>0</v>
      </c>
      <c r="E2762" s="35">
        <f t="shared" si="87"/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1652</v>
      </c>
      <c r="B2763" s="40" t="s">
        <v>801</v>
      </c>
      <c r="C2763" s="41" t="s">
        <v>802</v>
      </c>
      <c r="D2763" s="25">
        <f t="shared" si="86"/>
        <v>0</v>
      </c>
      <c r="E2763" s="35">
        <f t="shared" si="87"/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19"/>
      <c r="Q2763" s="19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1652</v>
      </c>
      <c r="B2764" s="40" t="s">
        <v>803</v>
      </c>
      <c r="C2764" s="41" t="s">
        <v>804</v>
      </c>
      <c r="D2764" s="25">
        <f t="shared" si="86"/>
        <v>0</v>
      </c>
      <c r="E2764" s="35">
        <f t="shared" si="87"/>
        <v>12142925</v>
      </c>
      <c r="F2764" s="29">
        <v>0</v>
      </c>
      <c r="G2764" s="30">
        <v>2195853</v>
      </c>
      <c r="H2764" s="19">
        <v>0</v>
      </c>
      <c r="I2764" s="19">
        <v>2384902</v>
      </c>
      <c r="J2764" s="47">
        <v>0</v>
      </c>
      <c r="K2764" s="48">
        <v>1754142</v>
      </c>
      <c r="L2764" s="19">
        <v>0</v>
      </c>
      <c r="M2764" s="19">
        <v>2090107</v>
      </c>
      <c r="N2764" s="47">
        <v>0</v>
      </c>
      <c r="O2764" s="48">
        <v>1661329</v>
      </c>
      <c r="P2764" s="22">
        <v>0</v>
      </c>
      <c r="Q2764" s="22">
        <v>2056592</v>
      </c>
      <c r="R2764" s="47"/>
      <c r="S2764" s="48"/>
      <c r="T2764" s="19"/>
      <c r="U2764" s="19"/>
      <c r="V2764" s="47"/>
      <c r="W2764" s="48"/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1652</v>
      </c>
      <c r="B2765" s="40" t="s">
        <v>805</v>
      </c>
      <c r="C2765" s="41" t="s">
        <v>806</v>
      </c>
      <c r="D2765" s="25">
        <f t="shared" si="86"/>
        <v>16252</v>
      </c>
      <c r="E2765" s="35">
        <f t="shared" si="87"/>
        <v>5088402.4399999995</v>
      </c>
      <c r="F2765" s="29">
        <v>0</v>
      </c>
      <c r="G2765" s="30">
        <v>733015</v>
      </c>
      <c r="H2765" s="19">
        <v>0</v>
      </c>
      <c r="I2765" s="19">
        <v>670375</v>
      </c>
      <c r="J2765" s="47">
        <v>0</v>
      </c>
      <c r="K2765" s="48">
        <v>689908</v>
      </c>
      <c r="L2765" s="19">
        <v>0</v>
      </c>
      <c r="M2765" s="19">
        <v>760111</v>
      </c>
      <c r="N2765" s="47">
        <v>10615</v>
      </c>
      <c r="O2765" s="48">
        <v>1470248.44</v>
      </c>
      <c r="P2765" s="22">
        <v>5637</v>
      </c>
      <c r="Q2765" s="22">
        <v>764745</v>
      </c>
      <c r="R2765" s="47"/>
      <c r="S2765" s="48"/>
      <c r="T2765" s="19"/>
      <c r="U2765" s="19"/>
      <c r="V2765" s="47"/>
      <c r="W2765" s="48"/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1652</v>
      </c>
      <c r="B2766" s="40" t="s">
        <v>807</v>
      </c>
      <c r="C2766" s="41" t="s">
        <v>808</v>
      </c>
      <c r="D2766" s="25">
        <f t="shared" si="86"/>
        <v>0</v>
      </c>
      <c r="E2766" s="35">
        <f t="shared" si="87"/>
        <v>298360</v>
      </c>
      <c r="F2766" s="29">
        <v>0</v>
      </c>
      <c r="G2766" s="30">
        <v>45145</v>
      </c>
      <c r="H2766" s="19">
        <v>0</v>
      </c>
      <c r="I2766" s="19">
        <v>53770</v>
      </c>
      <c r="J2766" s="47">
        <v>0</v>
      </c>
      <c r="K2766" s="48">
        <v>53274</v>
      </c>
      <c r="L2766" s="19">
        <v>0</v>
      </c>
      <c r="M2766" s="19">
        <v>57636</v>
      </c>
      <c r="N2766" s="47">
        <v>0</v>
      </c>
      <c r="O2766" s="48">
        <v>49726</v>
      </c>
      <c r="P2766" s="19">
        <v>0</v>
      </c>
      <c r="Q2766" s="19">
        <v>38809</v>
      </c>
      <c r="R2766" s="47"/>
      <c r="S2766" s="48"/>
      <c r="T2766" s="19"/>
      <c r="U2766" s="19"/>
      <c r="V2766" s="47"/>
      <c r="W2766" s="48"/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1652</v>
      </c>
      <c r="B2767" s="40" t="s">
        <v>809</v>
      </c>
      <c r="C2767" s="41" t="s">
        <v>810</v>
      </c>
      <c r="D2767" s="25">
        <f t="shared" si="86"/>
        <v>0</v>
      </c>
      <c r="E2767" s="35">
        <f t="shared" si="87"/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1652</v>
      </c>
      <c r="B2768" s="40" t="s">
        <v>811</v>
      </c>
      <c r="C2768" s="41" t="s">
        <v>812</v>
      </c>
      <c r="D2768" s="25">
        <f t="shared" si="86"/>
        <v>0</v>
      </c>
      <c r="E2768" s="35">
        <f t="shared" si="87"/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19"/>
      <c r="Q2768" s="19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1652</v>
      </c>
      <c r="B2769" s="40" t="s">
        <v>813</v>
      </c>
      <c r="C2769" s="41" t="s">
        <v>814</v>
      </c>
      <c r="D2769" s="25">
        <f t="shared" si="86"/>
        <v>0</v>
      </c>
      <c r="E2769" s="35">
        <f t="shared" si="87"/>
        <v>1668900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1668900</v>
      </c>
      <c r="R2769" s="49"/>
      <c r="S2769" s="50"/>
      <c r="T2769" s="22"/>
      <c r="U2769" s="22"/>
      <c r="V2769" s="49"/>
      <c r="W2769" s="50"/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1652</v>
      </c>
      <c r="B2770" s="40" t="s">
        <v>815</v>
      </c>
      <c r="C2770" s="41" t="s">
        <v>816</v>
      </c>
      <c r="D2770" s="25">
        <f t="shared" si="86"/>
        <v>12142925</v>
      </c>
      <c r="E2770" s="35">
        <f t="shared" si="87"/>
        <v>34198150.890000001</v>
      </c>
      <c r="F2770" s="29">
        <v>2195853</v>
      </c>
      <c r="G2770" s="30">
        <v>6923258.6200000001</v>
      </c>
      <c r="H2770" s="19">
        <v>2384902</v>
      </c>
      <c r="I2770" s="19">
        <v>21678350.699999999</v>
      </c>
      <c r="J2770" s="47">
        <v>1754142</v>
      </c>
      <c r="K2770" s="48">
        <v>0</v>
      </c>
      <c r="L2770" s="19">
        <v>2090107</v>
      </c>
      <c r="M2770" s="19">
        <v>137465</v>
      </c>
      <c r="N2770" s="47">
        <v>1661329</v>
      </c>
      <c r="O2770" s="48">
        <v>2715362.29</v>
      </c>
      <c r="P2770" s="22">
        <v>2056592</v>
      </c>
      <c r="Q2770" s="22">
        <v>2743714.28</v>
      </c>
      <c r="R2770" s="47"/>
      <c r="S2770" s="48"/>
      <c r="T2770" s="19"/>
      <c r="U2770" s="19"/>
      <c r="V2770" s="47"/>
      <c r="W2770" s="48"/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1652</v>
      </c>
      <c r="B2771" s="40" t="s">
        <v>817</v>
      </c>
      <c r="C2771" s="41" t="s">
        <v>818</v>
      </c>
      <c r="D2771" s="25">
        <f t="shared" si="86"/>
        <v>0</v>
      </c>
      <c r="E2771" s="35">
        <f t="shared" si="87"/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22"/>
      <c r="Q2771" s="22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1652</v>
      </c>
      <c r="B2772" s="40" t="s">
        <v>819</v>
      </c>
      <c r="C2772" s="41" t="s">
        <v>820</v>
      </c>
      <c r="D2772" s="25">
        <f t="shared" si="86"/>
        <v>410641</v>
      </c>
      <c r="E2772" s="35">
        <f t="shared" si="87"/>
        <v>6972138.46</v>
      </c>
      <c r="F2772" s="29">
        <v>54202</v>
      </c>
      <c r="G2772" s="30">
        <v>1667888.43</v>
      </c>
      <c r="H2772" s="19">
        <v>36045</v>
      </c>
      <c r="I2772" s="19">
        <v>3636361.61</v>
      </c>
      <c r="J2772" s="47">
        <v>62935</v>
      </c>
      <c r="K2772" s="48">
        <v>0</v>
      </c>
      <c r="L2772" s="19">
        <v>90445</v>
      </c>
      <c r="M2772" s="19">
        <v>0</v>
      </c>
      <c r="N2772" s="47">
        <v>83393</v>
      </c>
      <c r="O2772" s="48">
        <v>833944.21</v>
      </c>
      <c r="P2772" s="19">
        <v>83621</v>
      </c>
      <c r="Q2772" s="19">
        <v>833944.21</v>
      </c>
      <c r="R2772" s="47"/>
      <c r="S2772" s="48"/>
      <c r="T2772" s="19"/>
      <c r="U2772" s="19"/>
      <c r="V2772" s="47"/>
      <c r="W2772" s="48"/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1652</v>
      </c>
      <c r="B2773" s="40" t="s">
        <v>821</v>
      </c>
      <c r="C2773" s="41" t="s">
        <v>822</v>
      </c>
      <c r="D2773" s="25">
        <f t="shared" si="86"/>
        <v>0</v>
      </c>
      <c r="E2773" s="35">
        <f t="shared" si="87"/>
        <v>34699.75</v>
      </c>
      <c r="F2773" s="29"/>
      <c r="G2773" s="30"/>
      <c r="H2773" s="19"/>
      <c r="I2773" s="19"/>
      <c r="J2773" s="47">
        <v>0</v>
      </c>
      <c r="K2773" s="48">
        <v>6774</v>
      </c>
      <c r="L2773" s="19">
        <v>0</v>
      </c>
      <c r="M2773" s="19">
        <v>6133.75</v>
      </c>
      <c r="N2773" s="47">
        <v>0</v>
      </c>
      <c r="O2773" s="48">
        <v>3226</v>
      </c>
      <c r="P2773" s="22">
        <v>0</v>
      </c>
      <c r="Q2773" s="22">
        <v>18566</v>
      </c>
      <c r="R2773" s="47"/>
      <c r="S2773" s="48"/>
      <c r="T2773" s="19"/>
      <c r="U2773" s="19"/>
      <c r="V2773" s="47"/>
      <c r="W2773" s="48"/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1652</v>
      </c>
      <c r="B2774" s="40" t="s">
        <v>823</v>
      </c>
      <c r="C2774" s="41" t="s">
        <v>824</v>
      </c>
      <c r="D2774" s="25">
        <f t="shared" si="86"/>
        <v>0</v>
      </c>
      <c r="E2774" s="35">
        <f t="shared" si="87"/>
        <v>584700</v>
      </c>
      <c r="F2774" s="29"/>
      <c r="G2774" s="30"/>
      <c r="H2774" s="19"/>
      <c r="I2774" s="19"/>
      <c r="J2774" s="47">
        <v>0</v>
      </c>
      <c r="K2774" s="48">
        <v>93150</v>
      </c>
      <c r="L2774" s="19">
        <v>0</v>
      </c>
      <c r="M2774" s="19">
        <v>125050</v>
      </c>
      <c r="N2774" s="47">
        <v>0</v>
      </c>
      <c r="O2774" s="48">
        <v>164900</v>
      </c>
      <c r="P2774" s="19">
        <v>0</v>
      </c>
      <c r="Q2774" s="19">
        <v>201600</v>
      </c>
      <c r="R2774" s="47"/>
      <c r="S2774" s="48"/>
      <c r="T2774" s="19"/>
      <c r="U2774" s="19"/>
      <c r="V2774" s="47"/>
      <c r="W2774" s="48"/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1652</v>
      </c>
      <c r="B2775" s="40" t="s">
        <v>825</v>
      </c>
      <c r="C2775" s="41" t="s">
        <v>826</v>
      </c>
      <c r="D2775" s="25">
        <f t="shared" si="86"/>
        <v>0</v>
      </c>
      <c r="E2775" s="35">
        <f t="shared" si="87"/>
        <v>100350</v>
      </c>
      <c r="F2775" s="31"/>
      <c r="G2775" s="32"/>
      <c r="H2775" s="22"/>
      <c r="I2775" s="22"/>
      <c r="J2775" s="49"/>
      <c r="K2775" s="50"/>
      <c r="L2775" s="22">
        <v>0</v>
      </c>
      <c r="M2775" s="22">
        <v>100000</v>
      </c>
      <c r="N2775" s="49">
        <v>0</v>
      </c>
      <c r="O2775" s="50">
        <v>0</v>
      </c>
      <c r="P2775" s="19">
        <v>0</v>
      </c>
      <c r="Q2775" s="19">
        <v>350</v>
      </c>
      <c r="R2775" s="49"/>
      <c r="S2775" s="50"/>
      <c r="T2775" s="22"/>
      <c r="U2775" s="22"/>
      <c r="V2775" s="49"/>
      <c r="W2775" s="50"/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1652</v>
      </c>
      <c r="B2776" s="40" t="s">
        <v>827</v>
      </c>
      <c r="C2776" s="41" t="s">
        <v>828</v>
      </c>
      <c r="D2776" s="25">
        <f t="shared" si="86"/>
        <v>0</v>
      </c>
      <c r="E2776" s="35">
        <f t="shared" si="87"/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19"/>
      <c r="Q2776" s="19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1652</v>
      </c>
      <c r="B2777" s="40" t="s">
        <v>829</v>
      </c>
      <c r="C2777" s="41" t="s">
        <v>830</v>
      </c>
      <c r="D2777" s="25">
        <f t="shared" si="86"/>
        <v>231678.91999999998</v>
      </c>
      <c r="E2777" s="35">
        <f t="shared" si="87"/>
        <v>0</v>
      </c>
      <c r="F2777" s="29"/>
      <c r="G2777" s="30"/>
      <c r="H2777" s="19"/>
      <c r="I2777" s="19"/>
      <c r="J2777" s="47"/>
      <c r="K2777" s="48"/>
      <c r="L2777" s="19">
        <v>9122.23</v>
      </c>
      <c r="M2777" s="19">
        <v>0</v>
      </c>
      <c r="N2777" s="47">
        <v>153318.49</v>
      </c>
      <c r="O2777" s="48">
        <v>0</v>
      </c>
      <c r="P2777" s="22">
        <v>69238.2</v>
      </c>
      <c r="Q2777" s="22">
        <v>0</v>
      </c>
      <c r="R2777" s="47"/>
      <c r="S2777" s="48"/>
      <c r="T2777" s="19"/>
      <c r="U2777" s="19"/>
      <c r="V2777" s="47"/>
      <c r="W2777" s="48"/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1652</v>
      </c>
      <c r="B2778" s="40" t="s">
        <v>831</v>
      </c>
      <c r="C2778" s="41" t="s">
        <v>832</v>
      </c>
      <c r="D2778" s="25">
        <f t="shared" si="86"/>
        <v>0</v>
      </c>
      <c r="E2778" s="35">
        <f t="shared" si="87"/>
        <v>1576088.34</v>
      </c>
      <c r="F2778" s="29"/>
      <c r="G2778" s="30"/>
      <c r="H2778" s="19"/>
      <c r="I2778" s="19"/>
      <c r="J2778" s="47">
        <v>0</v>
      </c>
      <c r="K2778" s="48">
        <v>459456.6</v>
      </c>
      <c r="L2778" s="19">
        <v>0</v>
      </c>
      <c r="M2778" s="19">
        <v>190288</v>
      </c>
      <c r="N2778" s="47">
        <v>0</v>
      </c>
      <c r="O2778" s="48">
        <v>609063.48</v>
      </c>
      <c r="P2778" s="22">
        <v>0</v>
      </c>
      <c r="Q2778" s="22">
        <v>317280.26</v>
      </c>
      <c r="R2778" s="47"/>
      <c r="S2778" s="48"/>
      <c r="T2778" s="19"/>
      <c r="U2778" s="19"/>
      <c r="V2778" s="47"/>
      <c r="W2778" s="48"/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1652</v>
      </c>
      <c r="B2779" s="40" t="s">
        <v>833</v>
      </c>
      <c r="C2779" s="41" t="s">
        <v>834</v>
      </c>
      <c r="D2779" s="25">
        <f t="shared" si="86"/>
        <v>0</v>
      </c>
      <c r="E2779" s="35">
        <f t="shared" si="87"/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1652</v>
      </c>
      <c r="B2780" s="40" t="s">
        <v>835</v>
      </c>
      <c r="C2780" s="41" t="s">
        <v>836</v>
      </c>
      <c r="D2780" s="25">
        <f t="shared" si="86"/>
        <v>0</v>
      </c>
      <c r="E2780" s="35">
        <f t="shared" si="87"/>
        <v>1298964</v>
      </c>
      <c r="F2780" s="29"/>
      <c r="G2780" s="30"/>
      <c r="H2780" s="19"/>
      <c r="I2780" s="19"/>
      <c r="J2780" s="47">
        <v>0</v>
      </c>
      <c r="K2780" s="48">
        <v>502486</v>
      </c>
      <c r="L2780" s="19">
        <v>0</v>
      </c>
      <c r="M2780" s="19">
        <v>0</v>
      </c>
      <c r="N2780" s="47">
        <v>0</v>
      </c>
      <c r="O2780" s="48">
        <v>796478</v>
      </c>
      <c r="P2780" s="19">
        <v>0</v>
      </c>
      <c r="Q2780" s="19">
        <v>0</v>
      </c>
      <c r="R2780" s="47"/>
      <c r="S2780" s="48"/>
      <c r="T2780" s="19"/>
      <c r="U2780" s="19"/>
      <c r="V2780" s="47"/>
      <c r="W2780" s="48"/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1652</v>
      </c>
      <c r="B2781" s="40" t="s">
        <v>837</v>
      </c>
      <c r="C2781" s="41" t="s">
        <v>838</v>
      </c>
      <c r="D2781" s="25">
        <f t="shared" si="86"/>
        <v>0</v>
      </c>
      <c r="E2781" s="35">
        <f t="shared" si="87"/>
        <v>410641</v>
      </c>
      <c r="F2781" s="29">
        <v>0</v>
      </c>
      <c r="G2781" s="30">
        <v>54202</v>
      </c>
      <c r="H2781" s="19">
        <v>0</v>
      </c>
      <c r="I2781" s="19">
        <v>36045</v>
      </c>
      <c r="J2781" s="47">
        <v>0</v>
      </c>
      <c r="K2781" s="48">
        <v>62935</v>
      </c>
      <c r="L2781" s="19">
        <v>0</v>
      </c>
      <c r="M2781" s="19">
        <v>90445</v>
      </c>
      <c r="N2781" s="47">
        <v>0</v>
      </c>
      <c r="O2781" s="48">
        <v>83393</v>
      </c>
      <c r="P2781" s="22">
        <v>0</v>
      </c>
      <c r="Q2781" s="22">
        <v>83621</v>
      </c>
      <c r="R2781" s="47"/>
      <c r="S2781" s="48"/>
      <c r="T2781" s="19"/>
      <c r="U2781" s="19"/>
      <c r="V2781" s="47"/>
      <c r="W2781" s="48"/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1652</v>
      </c>
      <c r="B2782" s="40" t="s">
        <v>839</v>
      </c>
      <c r="C2782" s="41" t="s">
        <v>840</v>
      </c>
      <c r="D2782" s="25">
        <f t="shared" si="86"/>
        <v>0</v>
      </c>
      <c r="E2782" s="35">
        <f t="shared" si="87"/>
        <v>0</v>
      </c>
      <c r="F2782" s="29"/>
      <c r="G2782" s="30"/>
      <c r="H2782" s="19"/>
      <c r="I2782" s="19"/>
      <c r="J2782" s="47"/>
      <c r="K2782" s="48"/>
      <c r="L2782" s="19"/>
      <c r="M2782" s="19"/>
      <c r="N2782" s="47"/>
      <c r="O2782" s="48"/>
      <c r="P2782" s="19"/>
      <c r="Q2782" s="19"/>
      <c r="R2782" s="47"/>
      <c r="S2782" s="48"/>
      <c r="T2782" s="19"/>
      <c r="U2782" s="19"/>
      <c r="V2782" s="47"/>
      <c r="W2782" s="48"/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1652</v>
      </c>
      <c r="B2783" s="40" t="s">
        <v>841</v>
      </c>
      <c r="C2783" s="41" t="s">
        <v>842</v>
      </c>
      <c r="D2783" s="25">
        <f t="shared" si="86"/>
        <v>0</v>
      </c>
      <c r="E2783" s="35">
        <f t="shared" si="87"/>
        <v>2662228.79</v>
      </c>
      <c r="F2783" s="29">
        <v>0</v>
      </c>
      <c r="G2783" s="30">
        <v>2662228.79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/>
      <c r="S2783" s="48"/>
      <c r="T2783" s="19"/>
      <c r="U2783" s="19"/>
      <c r="V2783" s="47"/>
      <c r="W2783" s="48"/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1652</v>
      </c>
      <c r="B2784" s="40" t="s">
        <v>843</v>
      </c>
      <c r="C2784" s="41" t="s">
        <v>844</v>
      </c>
      <c r="D2784" s="25">
        <f t="shared" si="86"/>
        <v>0</v>
      </c>
      <c r="E2784" s="35">
        <f t="shared" si="87"/>
        <v>117357</v>
      </c>
      <c r="F2784" s="29">
        <v>0</v>
      </c>
      <c r="G2784" s="30">
        <v>16882</v>
      </c>
      <c r="H2784" s="19">
        <v>0</v>
      </c>
      <c r="I2784" s="19">
        <v>22249</v>
      </c>
      <c r="J2784" s="47">
        <v>0</v>
      </c>
      <c r="K2784" s="48">
        <v>23536</v>
      </c>
      <c r="L2784" s="19">
        <v>0</v>
      </c>
      <c r="M2784" s="19">
        <v>23377</v>
      </c>
      <c r="N2784" s="47">
        <v>0</v>
      </c>
      <c r="O2784" s="48">
        <v>17217</v>
      </c>
      <c r="P2784" s="19">
        <v>0</v>
      </c>
      <c r="Q2784" s="19">
        <v>14096</v>
      </c>
      <c r="R2784" s="47"/>
      <c r="S2784" s="48"/>
      <c r="T2784" s="19"/>
      <c r="U2784" s="19"/>
      <c r="V2784" s="47"/>
      <c r="W2784" s="48"/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1652</v>
      </c>
      <c r="B2785" s="40" t="s">
        <v>845</v>
      </c>
      <c r="C2785" s="41" t="s">
        <v>846</v>
      </c>
      <c r="D2785" s="25">
        <f t="shared" si="86"/>
        <v>0</v>
      </c>
      <c r="E2785" s="35">
        <f t="shared" si="87"/>
        <v>401208</v>
      </c>
      <c r="F2785" s="29">
        <v>0</v>
      </c>
      <c r="G2785" s="30">
        <v>97676</v>
      </c>
      <c r="H2785" s="19">
        <v>0</v>
      </c>
      <c r="I2785" s="19">
        <v>65736</v>
      </c>
      <c r="J2785" s="47">
        <v>0</v>
      </c>
      <c r="K2785" s="48">
        <v>62080</v>
      </c>
      <c r="L2785" s="19">
        <v>0</v>
      </c>
      <c r="M2785" s="19">
        <v>67756</v>
      </c>
      <c r="N2785" s="47">
        <v>0</v>
      </c>
      <c r="O2785" s="48">
        <v>60672</v>
      </c>
      <c r="P2785" s="19">
        <v>0</v>
      </c>
      <c r="Q2785" s="19">
        <v>47288</v>
      </c>
      <c r="R2785" s="47"/>
      <c r="S2785" s="48"/>
      <c r="T2785" s="19"/>
      <c r="U2785" s="19"/>
      <c r="V2785" s="47"/>
      <c r="W2785" s="48"/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1652</v>
      </c>
      <c r="B2786" s="40" t="s">
        <v>847</v>
      </c>
      <c r="C2786" s="41" t="s">
        <v>848</v>
      </c>
      <c r="D2786" s="25">
        <f t="shared" si="86"/>
        <v>0</v>
      </c>
      <c r="E2786" s="35">
        <f t="shared" si="87"/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>
        <v>0</v>
      </c>
      <c r="Q2786" s="19">
        <v>0</v>
      </c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1652</v>
      </c>
      <c r="B2787" s="40" t="s">
        <v>849</v>
      </c>
      <c r="C2787" s="41" t="s">
        <v>850</v>
      </c>
      <c r="D2787" s="25">
        <f t="shared" si="86"/>
        <v>0</v>
      </c>
      <c r="E2787" s="35">
        <f t="shared" si="87"/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1652</v>
      </c>
      <c r="B2788" s="40" t="s">
        <v>851</v>
      </c>
      <c r="C2788" s="41" t="s">
        <v>852</v>
      </c>
      <c r="D2788" s="25">
        <f t="shared" si="86"/>
        <v>0</v>
      </c>
      <c r="E2788" s="35">
        <f t="shared" si="87"/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1652</v>
      </c>
      <c r="B2789" s="40" t="s">
        <v>853</v>
      </c>
      <c r="C2789" s="41" t="s">
        <v>854</v>
      </c>
      <c r="D2789" s="25">
        <f t="shared" si="86"/>
        <v>0</v>
      </c>
      <c r="E2789" s="35">
        <f t="shared" si="87"/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19"/>
      <c r="Q2789" s="19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1652</v>
      </c>
      <c r="B2790" s="40" t="s">
        <v>855</v>
      </c>
      <c r="C2790" s="41" t="s">
        <v>856</v>
      </c>
      <c r="D2790" s="25">
        <f t="shared" si="86"/>
        <v>0</v>
      </c>
      <c r="E2790" s="35">
        <f t="shared" si="87"/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1652</v>
      </c>
      <c r="B2791" s="40" t="s">
        <v>857</v>
      </c>
      <c r="C2791" s="41" t="s">
        <v>858</v>
      </c>
      <c r="D2791" s="25">
        <f t="shared" si="86"/>
        <v>0</v>
      </c>
      <c r="E2791" s="35">
        <f t="shared" si="87"/>
        <v>0</v>
      </c>
      <c r="F2791" s="29"/>
      <c r="G2791" s="30"/>
      <c r="H2791" s="19"/>
      <c r="I2791" s="19"/>
      <c r="J2791" s="47"/>
      <c r="K2791" s="48"/>
      <c r="L2791" s="19"/>
      <c r="M2791" s="19"/>
      <c r="N2791" s="47"/>
      <c r="O2791" s="48"/>
      <c r="P2791" s="22">
        <v>0</v>
      </c>
      <c r="Q2791" s="22">
        <v>0</v>
      </c>
      <c r="R2791" s="47"/>
      <c r="S2791" s="48"/>
      <c r="T2791" s="19"/>
      <c r="U2791" s="19"/>
      <c r="V2791" s="47"/>
      <c r="W2791" s="48"/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1652</v>
      </c>
      <c r="B2792" s="40" t="s">
        <v>859</v>
      </c>
      <c r="C2792" s="41" t="s">
        <v>860</v>
      </c>
      <c r="D2792" s="25">
        <f t="shared" si="86"/>
        <v>0</v>
      </c>
      <c r="E2792" s="35">
        <f t="shared" si="87"/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22"/>
      <c r="Q2792" s="22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1652</v>
      </c>
      <c r="B2793" s="40" t="s">
        <v>861</v>
      </c>
      <c r="C2793" s="41" t="s">
        <v>862</v>
      </c>
      <c r="D2793" s="25">
        <f t="shared" si="86"/>
        <v>0</v>
      </c>
      <c r="E2793" s="35">
        <f t="shared" si="87"/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19"/>
      <c r="Q2793" s="19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1652</v>
      </c>
      <c r="B2794" s="40" t="s">
        <v>863</v>
      </c>
      <c r="C2794" s="41" t="s">
        <v>864</v>
      </c>
      <c r="D2794" s="25">
        <f t="shared" si="86"/>
        <v>19578350.699999999</v>
      </c>
      <c r="E2794" s="35">
        <f t="shared" si="87"/>
        <v>0</v>
      </c>
      <c r="F2794" s="29"/>
      <c r="G2794" s="30"/>
      <c r="H2794" s="19">
        <v>19578350.699999999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/>
      <c r="S2794" s="48"/>
      <c r="T2794" s="19"/>
      <c r="U2794" s="19"/>
      <c r="V2794" s="47"/>
      <c r="W2794" s="48"/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1652</v>
      </c>
      <c r="B2795" s="40" t="s">
        <v>865</v>
      </c>
      <c r="C2795" s="41" t="s">
        <v>866</v>
      </c>
      <c r="D2795" s="25">
        <f t="shared" si="86"/>
        <v>3048818.29</v>
      </c>
      <c r="E2795" s="35">
        <f t="shared" si="87"/>
        <v>0.01</v>
      </c>
      <c r="F2795" s="29">
        <v>367763.77</v>
      </c>
      <c r="G2795" s="30">
        <v>0</v>
      </c>
      <c r="H2795" s="19">
        <v>462658.16</v>
      </c>
      <c r="I2795" s="19">
        <v>0.01</v>
      </c>
      <c r="J2795" s="47">
        <v>462658.15</v>
      </c>
      <c r="K2795" s="48">
        <v>0</v>
      </c>
      <c r="L2795" s="19">
        <v>830421.91</v>
      </c>
      <c r="M2795" s="19">
        <v>0</v>
      </c>
      <c r="N2795" s="47">
        <v>462658.15</v>
      </c>
      <c r="O2795" s="48">
        <v>0</v>
      </c>
      <c r="P2795" s="22">
        <v>462658.15</v>
      </c>
      <c r="Q2795" s="22">
        <v>0</v>
      </c>
      <c r="R2795" s="47"/>
      <c r="S2795" s="48"/>
      <c r="T2795" s="19"/>
      <c r="U2795" s="19"/>
      <c r="V2795" s="47"/>
      <c r="W2795" s="48"/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1652</v>
      </c>
      <c r="B2796" s="40" t="s">
        <v>867</v>
      </c>
      <c r="C2796" s="41" t="s">
        <v>868</v>
      </c>
      <c r="D2796" s="25">
        <f t="shared" si="86"/>
        <v>3636061.61</v>
      </c>
      <c r="E2796" s="35">
        <f t="shared" si="87"/>
        <v>0</v>
      </c>
      <c r="F2796" s="29"/>
      <c r="G2796" s="30"/>
      <c r="H2796" s="19">
        <v>3636061.61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/>
      <c r="S2796" s="48"/>
      <c r="T2796" s="19"/>
      <c r="U2796" s="19"/>
      <c r="V2796" s="47"/>
      <c r="W2796" s="48"/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1652</v>
      </c>
      <c r="B2797" s="40" t="s">
        <v>869</v>
      </c>
      <c r="C2797" s="41" t="s">
        <v>870</v>
      </c>
      <c r="D2797" s="25">
        <f t="shared" si="86"/>
        <v>0</v>
      </c>
      <c r="E2797" s="35">
        <f t="shared" si="87"/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1652</v>
      </c>
      <c r="B2798" s="40" t="s">
        <v>871</v>
      </c>
      <c r="C2798" s="41" t="s">
        <v>872</v>
      </c>
      <c r="D2798" s="25">
        <f t="shared" si="86"/>
        <v>0</v>
      </c>
      <c r="E2798" s="35">
        <f t="shared" si="87"/>
        <v>369222.1</v>
      </c>
      <c r="F2798" s="29">
        <v>0</v>
      </c>
      <c r="G2798" s="30">
        <v>58048.7</v>
      </c>
      <c r="H2798" s="19">
        <v>0</v>
      </c>
      <c r="I2798" s="19">
        <v>65404.9</v>
      </c>
      <c r="J2798" s="47">
        <v>0</v>
      </c>
      <c r="K2798" s="48">
        <v>56600</v>
      </c>
      <c r="L2798" s="19">
        <v>0</v>
      </c>
      <c r="M2798" s="19">
        <v>63504.5</v>
      </c>
      <c r="N2798" s="47">
        <v>0</v>
      </c>
      <c r="O2798" s="48">
        <v>49705.25</v>
      </c>
      <c r="P2798" s="19">
        <v>0</v>
      </c>
      <c r="Q2798" s="19">
        <v>75958.75</v>
      </c>
      <c r="R2798" s="47"/>
      <c r="S2798" s="48"/>
      <c r="T2798" s="19"/>
      <c r="U2798" s="19"/>
      <c r="V2798" s="47"/>
      <c r="W2798" s="48"/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1652</v>
      </c>
      <c r="B2799" s="40" t="s">
        <v>873</v>
      </c>
      <c r="C2799" s="41" t="s">
        <v>874</v>
      </c>
      <c r="D2799" s="25">
        <f t="shared" si="86"/>
        <v>0</v>
      </c>
      <c r="E2799" s="35">
        <f t="shared" si="87"/>
        <v>129911.25</v>
      </c>
      <c r="F2799" s="29">
        <v>0</v>
      </c>
      <c r="G2799" s="30">
        <v>52083</v>
      </c>
      <c r="H2799" s="19">
        <v>0</v>
      </c>
      <c r="I2799" s="19">
        <v>3992.75</v>
      </c>
      <c r="J2799" s="47">
        <v>0</v>
      </c>
      <c r="K2799" s="48">
        <v>0</v>
      </c>
      <c r="L2799" s="19">
        <v>0</v>
      </c>
      <c r="M2799" s="19">
        <v>14491.25</v>
      </c>
      <c r="N2799" s="47">
        <v>0</v>
      </c>
      <c r="O2799" s="48">
        <v>44008</v>
      </c>
      <c r="P2799" s="22">
        <v>0</v>
      </c>
      <c r="Q2799" s="22">
        <v>15336.25</v>
      </c>
      <c r="R2799" s="47"/>
      <c r="S2799" s="48"/>
      <c r="T2799" s="19"/>
      <c r="U2799" s="19"/>
      <c r="V2799" s="47"/>
      <c r="W2799" s="48"/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1652</v>
      </c>
      <c r="B2800" s="40" t="s">
        <v>875</v>
      </c>
      <c r="C2800" s="41" t="s">
        <v>876</v>
      </c>
      <c r="D2800" s="25">
        <f t="shared" si="86"/>
        <v>0</v>
      </c>
      <c r="E2800" s="35">
        <f t="shared" si="87"/>
        <v>0</v>
      </c>
      <c r="F2800" s="31"/>
      <c r="G2800" s="32"/>
      <c r="H2800" s="22"/>
      <c r="I2800" s="22"/>
      <c r="J2800" s="49"/>
      <c r="K2800" s="50"/>
      <c r="L2800" s="22"/>
      <c r="M2800" s="22"/>
      <c r="N2800" s="49"/>
      <c r="O2800" s="50"/>
      <c r="P2800" s="19"/>
      <c r="Q2800" s="19"/>
      <c r="R2800" s="49"/>
      <c r="S2800" s="50"/>
      <c r="T2800" s="22"/>
      <c r="U2800" s="22"/>
      <c r="V2800" s="49"/>
      <c r="W2800" s="50"/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1652</v>
      </c>
      <c r="B2801" s="40" t="s">
        <v>877</v>
      </c>
      <c r="C2801" s="41" t="s">
        <v>878</v>
      </c>
      <c r="D2801" s="25">
        <f t="shared" si="86"/>
        <v>0</v>
      </c>
      <c r="E2801" s="35">
        <f t="shared" si="87"/>
        <v>0</v>
      </c>
      <c r="F2801" s="29"/>
      <c r="G2801" s="30"/>
      <c r="H2801" s="19"/>
      <c r="I2801" s="19"/>
      <c r="J2801" s="47"/>
      <c r="K2801" s="48"/>
      <c r="L2801" s="19"/>
      <c r="M2801" s="19"/>
      <c r="N2801" s="47"/>
      <c r="O2801" s="48"/>
      <c r="P2801" s="19"/>
      <c r="Q2801" s="19"/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1652</v>
      </c>
      <c r="B2802" s="40" t="s">
        <v>879</v>
      </c>
      <c r="C2802" s="41" t="s">
        <v>880</v>
      </c>
      <c r="D2802" s="25">
        <f t="shared" si="86"/>
        <v>0</v>
      </c>
      <c r="E2802" s="35">
        <f t="shared" si="87"/>
        <v>54634</v>
      </c>
      <c r="F2802" s="29">
        <v>0</v>
      </c>
      <c r="G2802" s="30">
        <v>9675</v>
      </c>
      <c r="H2802" s="19">
        <v>0</v>
      </c>
      <c r="I2802" s="19">
        <v>5685</v>
      </c>
      <c r="J2802" s="47">
        <v>0</v>
      </c>
      <c r="K2802" s="48">
        <v>8416</v>
      </c>
      <c r="L2802" s="19">
        <v>0</v>
      </c>
      <c r="M2802" s="19">
        <v>13800</v>
      </c>
      <c r="N2802" s="47">
        <v>0</v>
      </c>
      <c r="O2802" s="48">
        <v>7553</v>
      </c>
      <c r="P2802" s="22">
        <v>0</v>
      </c>
      <c r="Q2802" s="22">
        <v>9505</v>
      </c>
      <c r="R2802" s="47"/>
      <c r="S2802" s="48"/>
      <c r="T2802" s="19"/>
      <c r="U2802" s="19"/>
      <c r="V2802" s="47"/>
      <c r="W2802" s="48"/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1652</v>
      </c>
      <c r="B2803" s="40" t="s">
        <v>881</v>
      </c>
      <c r="C2803" s="41" t="s">
        <v>882</v>
      </c>
      <c r="D2803" s="25">
        <f t="shared" si="86"/>
        <v>0</v>
      </c>
      <c r="E2803" s="35">
        <f t="shared" si="87"/>
        <v>37373</v>
      </c>
      <c r="F2803" s="31">
        <v>0</v>
      </c>
      <c r="G2803" s="32">
        <v>12276</v>
      </c>
      <c r="H2803" s="22">
        <v>0</v>
      </c>
      <c r="I2803" s="22">
        <v>1083</v>
      </c>
      <c r="J2803" s="49">
        <v>0</v>
      </c>
      <c r="K2803" s="50">
        <v>8900</v>
      </c>
      <c r="L2803" s="22">
        <v>0</v>
      </c>
      <c r="M2803" s="22">
        <v>0</v>
      </c>
      <c r="N2803" s="49">
        <v>0</v>
      </c>
      <c r="O2803" s="50">
        <v>0</v>
      </c>
      <c r="P2803" s="19">
        <v>0</v>
      </c>
      <c r="Q2803" s="19">
        <v>15114</v>
      </c>
      <c r="R2803" s="49"/>
      <c r="S2803" s="50"/>
      <c r="T2803" s="22"/>
      <c r="U2803" s="22"/>
      <c r="V2803" s="49"/>
      <c r="W2803" s="50"/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1652</v>
      </c>
      <c r="B2804" s="40" t="s">
        <v>883</v>
      </c>
      <c r="C2804" s="41" t="s">
        <v>884</v>
      </c>
      <c r="D2804" s="25">
        <f t="shared" si="86"/>
        <v>0</v>
      </c>
      <c r="E2804" s="35">
        <f t="shared" si="87"/>
        <v>0</v>
      </c>
      <c r="F2804" s="29"/>
      <c r="G2804" s="30"/>
      <c r="H2804" s="19"/>
      <c r="I2804" s="19"/>
      <c r="J2804" s="47"/>
      <c r="K2804" s="48"/>
      <c r="L2804" s="19"/>
      <c r="M2804" s="19"/>
      <c r="N2804" s="47"/>
      <c r="O2804" s="48"/>
      <c r="P2804" s="19"/>
      <c r="Q2804" s="19"/>
      <c r="R2804" s="47"/>
      <c r="S2804" s="48"/>
      <c r="T2804" s="19"/>
      <c r="U2804" s="19"/>
      <c r="V2804" s="47"/>
      <c r="W2804" s="48"/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1652</v>
      </c>
      <c r="B2805" s="40" t="s">
        <v>885</v>
      </c>
      <c r="C2805" s="41" t="s">
        <v>886</v>
      </c>
      <c r="D2805" s="25">
        <f t="shared" si="86"/>
        <v>0</v>
      </c>
      <c r="E2805" s="35">
        <f t="shared" si="87"/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22"/>
      <c r="Q2805" s="22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1652</v>
      </c>
      <c r="B2806" s="40" t="s">
        <v>887</v>
      </c>
      <c r="C2806" s="41" t="s">
        <v>888</v>
      </c>
      <c r="D2806" s="25">
        <f t="shared" si="86"/>
        <v>0</v>
      </c>
      <c r="E2806" s="35">
        <f t="shared" si="87"/>
        <v>0</v>
      </c>
      <c r="F2806" s="29"/>
      <c r="G2806" s="30"/>
      <c r="H2806" s="19"/>
      <c r="I2806" s="19"/>
      <c r="J2806" s="47"/>
      <c r="K2806" s="48"/>
      <c r="L2806" s="19"/>
      <c r="M2806" s="19"/>
      <c r="N2806" s="47"/>
      <c r="O2806" s="48"/>
      <c r="P2806" s="19"/>
      <c r="Q2806" s="19"/>
      <c r="R2806" s="47"/>
      <c r="S2806" s="48"/>
      <c r="T2806" s="19"/>
      <c r="U2806" s="19"/>
      <c r="V2806" s="47"/>
      <c r="W2806" s="48"/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1652</v>
      </c>
      <c r="B2807" s="40" t="s">
        <v>889</v>
      </c>
      <c r="C2807" s="41" t="s">
        <v>890</v>
      </c>
      <c r="D2807" s="25">
        <f t="shared" si="86"/>
        <v>0</v>
      </c>
      <c r="E2807" s="35">
        <f t="shared" si="87"/>
        <v>0</v>
      </c>
      <c r="F2807" s="29"/>
      <c r="G2807" s="30"/>
      <c r="H2807" s="19"/>
      <c r="I2807" s="19"/>
      <c r="J2807" s="47"/>
      <c r="K2807" s="48"/>
      <c r="L2807" s="19"/>
      <c r="M2807" s="19"/>
      <c r="N2807" s="47"/>
      <c r="O2807" s="48"/>
      <c r="P2807" s="19"/>
      <c r="Q2807" s="19"/>
      <c r="R2807" s="47"/>
      <c r="S2807" s="48"/>
      <c r="T2807" s="19"/>
      <c r="U2807" s="19"/>
      <c r="V2807" s="47"/>
      <c r="W2807" s="48"/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1652</v>
      </c>
      <c r="B2808" s="40" t="s">
        <v>891</v>
      </c>
      <c r="C2808" s="41" t="s">
        <v>892</v>
      </c>
      <c r="D2808" s="25">
        <f t="shared" si="86"/>
        <v>0</v>
      </c>
      <c r="E2808" s="35">
        <f t="shared" si="87"/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1652</v>
      </c>
      <c r="B2809" s="40" t="s">
        <v>893</v>
      </c>
      <c r="C2809" s="41" t="s">
        <v>894</v>
      </c>
      <c r="D2809" s="25">
        <f t="shared" si="86"/>
        <v>0</v>
      </c>
      <c r="E2809" s="35">
        <f t="shared" si="87"/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19"/>
      <c r="Q2809" s="19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1652</v>
      </c>
      <c r="B2810" s="40" t="s">
        <v>895</v>
      </c>
      <c r="C2810" s="41" t="s">
        <v>896</v>
      </c>
      <c r="D2810" s="25">
        <f t="shared" si="86"/>
        <v>0</v>
      </c>
      <c r="E2810" s="35">
        <f t="shared" si="87"/>
        <v>170000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>
        <v>0</v>
      </c>
      <c r="Q2810" s="22">
        <v>170000</v>
      </c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1652</v>
      </c>
      <c r="B2811" s="40" t="s">
        <v>897</v>
      </c>
      <c r="C2811" s="41" t="s">
        <v>898</v>
      </c>
      <c r="D2811" s="25">
        <f t="shared" si="86"/>
        <v>0</v>
      </c>
      <c r="E2811" s="35">
        <f t="shared" si="87"/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1652</v>
      </c>
      <c r="B2812" s="40" t="s">
        <v>899</v>
      </c>
      <c r="C2812" s="41" t="s">
        <v>900</v>
      </c>
      <c r="D2812" s="25">
        <f t="shared" si="86"/>
        <v>0</v>
      </c>
      <c r="E2812" s="35">
        <f t="shared" si="87"/>
        <v>0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/>
      <c r="S2812" s="50"/>
      <c r="T2812" s="22"/>
      <c r="U2812" s="22"/>
      <c r="V2812" s="49"/>
      <c r="W2812" s="50"/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1652</v>
      </c>
      <c r="B2813" s="40" t="s">
        <v>901</v>
      </c>
      <c r="C2813" s="41" t="s">
        <v>902</v>
      </c>
      <c r="D2813" s="25">
        <f t="shared" si="86"/>
        <v>0</v>
      </c>
      <c r="E2813" s="35">
        <f t="shared" si="87"/>
        <v>122196</v>
      </c>
      <c r="F2813" s="29">
        <v>0</v>
      </c>
      <c r="G2813" s="30">
        <v>10454</v>
      </c>
      <c r="H2813" s="19">
        <v>0</v>
      </c>
      <c r="I2813" s="19">
        <v>2710</v>
      </c>
      <c r="J2813" s="47">
        <v>0</v>
      </c>
      <c r="K2813" s="48">
        <v>7542</v>
      </c>
      <c r="L2813" s="19">
        <v>0</v>
      </c>
      <c r="M2813" s="19">
        <v>7312</v>
      </c>
      <c r="N2813" s="47">
        <v>0</v>
      </c>
      <c r="O2813" s="48">
        <v>88658</v>
      </c>
      <c r="P2813" s="22">
        <v>0</v>
      </c>
      <c r="Q2813" s="22">
        <v>5520</v>
      </c>
      <c r="R2813" s="47"/>
      <c r="S2813" s="48"/>
      <c r="T2813" s="19"/>
      <c r="U2813" s="19"/>
      <c r="V2813" s="47"/>
      <c r="W2813" s="48"/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1652</v>
      </c>
      <c r="B2814" s="40" t="s">
        <v>903</v>
      </c>
      <c r="C2814" s="41" t="s">
        <v>904</v>
      </c>
      <c r="D2814" s="25">
        <f t="shared" si="86"/>
        <v>0</v>
      </c>
      <c r="E2814" s="35">
        <f t="shared" si="87"/>
        <v>18169</v>
      </c>
      <c r="F2814" s="31">
        <v>0</v>
      </c>
      <c r="G2814" s="32">
        <v>6241</v>
      </c>
      <c r="H2814" s="22">
        <v>0</v>
      </c>
      <c r="I2814" s="22">
        <v>7232</v>
      </c>
      <c r="J2814" s="49">
        <v>0</v>
      </c>
      <c r="K2814" s="50">
        <v>0</v>
      </c>
      <c r="L2814" s="22">
        <v>0</v>
      </c>
      <c r="M2814" s="22">
        <v>0</v>
      </c>
      <c r="N2814" s="49">
        <v>0</v>
      </c>
      <c r="O2814" s="50">
        <v>0</v>
      </c>
      <c r="P2814" s="22">
        <v>0</v>
      </c>
      <c r="Q2814" s="22">
        <v>4696</v>
      </c>
      <c r="R2814" s="49"/>
      <c r="S2814" s="50"/>
      <c r="T2814" s="22"/>
      <c r="U2814" s="22"/>
      <c r="V2814" s="49"/>
      <c r="W2814" s="50"/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1652</v>
      </c>
      <c r="B2815" s="40" t="s">
        <v>905</v>
      </c>
      <c r="C2815" s="41" t="s">
        <v>906</v>
      </c>
      <c r="D2815" s="25">
        <f t="shared" si="86"/>
        <v>10966</v>
      </c>
      <c r="E2815" s="35">
        <f t="shared" si="87"/>
        <v>0</v>
      </c>
      <c r="F2815" s="29">
        <v>4970</v>
      </c>
      <c r="G2815" s="30">
        <v>0</v>
      </c>
      <c r="H2815" s="19">
        <v>882</v>
      </c>
      <c r="I2815" s="19">
        <v>0</v>
      </c>
      <c r="J2815" s="47">
        <v>5114</v>
      </c>
      <c r="K2815" s="48">
        <v>0</v>
      </c>
      <c r="L2815" s="19">
        <v>0</v>
      </c>
      <c r="M2815" s="19">
        <v>0</v>
      </c>
      <c r="N2815" s="47">
        <v>0</v>
      </c>
      <c r="O2815" s="48">
        <v>0</v>
      </c>
      <c r="P2815" s="19">
        <v>0</v>
      </c>
      <c r="Q2815" s="19">
        <v>0</v>
      </c>
      <c r="R2815" s="47"/>
      <c r="S2815" s="48"/>
      <c r="T2815" s="19"/>
      <c r="U2815" s="19"/>
      <c r="V2815" s="47"/>
      <c r="W2815" s="48"/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1652</v>
      </c>
      <c r="B2816" s="40" t="s">
        <v>907</v>
      </c>
      <c r="C2816" s="41" t="s">
        <v>908</v>
      </c>
      <c r="D2816" s="25">
        <f t="shared" si="86"/>
        <v>13473</v>
      </c>
      <c r="E2816" s="35">
        <f t="shared" si="87"/>
        <v>0</v>
      </c>
      <c r="F2816" s="31">
        <v>6241</v>
      </c>
      <c r="G2816" s="32">
        <v>0</v>
      </c>
      <c r="H2816" s="22">
        <v>7232</v>
      </c>
      <c r="I2816" s="22">
        <v>0</v>
      </c>
      <c r="J2816" s="49">
        <v>0</v>
      </c>
      <c r="K2816" s="50">
        <v>0</v>
      </c>
      <c r="L2816" s="22">
        <v>0</v>
      </c>
      <c r="M2816" s="22">
        <v>0</v>
      </c>
      <c r="N2816" s="49">
        <v>0</v>
      </c>
      <c r="O2816" s="50">
        <v>0</v>
      </c>
      <c r="P2816" s="22">
        <v>0</v>
      </c>
      <c r="Q2816" s="22">
        <v>0</v>
      </c>
      <c r="R2816" s="49"/>
      <c r="S2816" s="50"/>
      <c r="T2816" s="22"/>
      <c r="U2816" s="22"/>
      <c r="V2816" s="49"/>
      <c r="W2816" s="50"/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1652</v>
      </c>
      <c r="B2817" s="40" t="s">
        <v>909</v>
      </c>
      <c r="C2817" s="41" t="s">
        <v>910</v>
      </c>
      <c r="D2817" s="25">
        <f t="shared" si="86"/>
        <v>0</v>
      </c>
      <c r="E2817" s="35">
        <f t="shared" si="87"/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19"/>
      <c r="Q2817" s="19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1652</v>
      </c>
      <c r="B2818" s="40" t="s">
        <v>911</v>
      </c>
      <c r="C2818" s="41" t="s">
        <v>912</v>
      </c>
      <c r="D2818" s="25">
        <f t="shared" si="86"/>
        <v>0</v>
      </c>
      <c r="E2818" s="35">
        <f t="shared" si="87"/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1652</v>
      </c>
      <c r="B2819" s="40" t="s">
        <v>913</v>
      </c>
      <c r="C2819" s="41" t="s">
        <v>914</v>
      </c>
      <c r="D2819" s="25">
        <f t="shared" si="86"/>
        <v>0</v>
      </c>
      <c r="E2819" s="35">
        <f t="shared" si="87"/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1652</v>
      </c>
      <c r="B2820" s="40" t="s">
        <v>915</v>
      </c>
      <c r="C2820" s="41" t="s">
        <v>916</v>
      </c>
      <c r="D2820" s="25">
        <f t="shared" ref="D2820:D2883" si="88">F2820+H2820+J2820+L2820+N2820+P2820+R2820+T2820+V2820+X2820+Z2820+AB2820</f>
        <v>0</v>
      </c>
      <c r="E2820" s="35">
        <f t="shared" ref="E2820:E2883" si="89">G2820+I2820+K2820+M2820+O2820+Q2820+S2820+U2820+W2820+Y2820+AA2820+AC2820</f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1652</v>
      </c>
      <c r="B2821" s="40" t="s">
        <v>917</v>
      </c>
      <c r="C2821" s="41" t="s">
        <v>918</v>
      </c>
      <c r="D2821" s="25">
        <f t="shared" si="88"/>
        <v>0</v>
      </c>
      <c r="E2821" s="35">
        <f t="shared" si="89"/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1652</v>
      </c>
      <c r="B2822" s="40" t="s">
        <v>919</v>
      </c>
      <c r="C2822" s="41" t="s">
        <v>920</v>
      </c>
      <c r="D2822" s="25">
        <f t="shared" si="88"/>
        <v>0</v>
      </c>
      <c r="E2822" s="35">
        <f t="shared" si="89"/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1652</v>
      </c>
      <c r="B2823" s="40" t="s">
        <v>921</v>
      </c>
      <c r="C2823" s="41" t="s">
        <v>922</v>
      </c>
      <c r="D2823" s="25">
        <f t="shared" si="88"/>
        <v>0</v>
      </c>
      <c r="E2823" s="35">
        <f t="shared" si="89"/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1652</v>
      </c>
      <c r="B2824" s="40" t="s">
        <v>923</v>
      </c>
      <c r="C2824" s="41" t="s">
        <v>924</v>
      </c>
      <c r="D2824" s="25">
        <f t="shared" si="88"/>
        <v>0</v>
      </c>
      <c r="E2824" s="35">
        <f t="shared" si="89"/>
        <v>0</v>
      </c>
      <c r="F2824" s="29"/>
      <c r="G2824" s="30"/>
      <c r="H2824" s="19"/>
      <c r="I2824" s="19"/>
      <c r="J2824" s="47"/>
      <c r="K2824" s="48"/>
      <c r="L2824" s="19"/>
      <c r="M2824" s="19"/>
      <c r="N2824" s="47"/>
      <c r="O2824" s="48"/>
      <c r="P2824" s="22"/>
      <c r="Q2824" s="22"/>
      <c r="R2824" s="47"/>
      <c r="S2824" s="48"/>
      <c r="T2824" s="19"/>
      <c r="U2824" s="19"/>
      <c r="V2824" s="47"/>
      <c r="W2824" s="48"/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1652</v>
      </c>
      <c r="B2825" s="40" t="s">
        <v>925</v>
      </c>
      <c r="C2825" s="41" t="s">
        <v>926</v>
      </c>
      <c r="D2825" s="25">
        <f t="shared" si="88"/>
        <v>0</v>
      </c>
      <c r="E2825" s="35">
        <f t="shared" si="89"/>
        <v>5714.8</v>
      </c>
      <c r="F2825" s="31"/>
      <c r="G2825" s="32"/>
      <c r="H2825" s="22"/>
      <c r="I2825" s="22"/>
      <c r="J2825" s="49">
        <v>0</v>
      </c>
      <c r="K2825" s="50">
        <v>1454</v>
      </c>
      <c r="L2825" s="22">
        <v>0</v>
      </c>
      <c r="M2825" s="22">
        <v>0</v>
      </c>
      <c r="N2825" s="49">
        <v>0</v>
      </c>
      <c r="O2825" s="50">
        <v>2908.8</v>
      </c>
      <c r="P2825" s="22">
        <v>0</v>
      </c>
      <c r="Q2825" s="22">
        <v>1352</v>
      </c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1652</v>
      </c>
      <c r="B2826" s="40" t="s">
        <v>927</v>
      </c>
      <c r="C2826" s="41" t="s">
        <v>928</v>
      </c>
      <c r="D2826" s="25">
        <f t="shared" si="88"/>
        <v>0</v>
      </c>
      <c r="E2826" s="35">
        <f t="shared" si="89"/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19"/>
      <c r="Q2826" s="19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1652</v>
      </c>
      <c r="B2827" s="40" t="s">
        <v>929</v>
      </c>
      <c r="C2827" s="41" t="s">
        <v>930</v>
      </c>
      <c r="D2827" s="25">
        <f t="shared" si="88"/>
        <v>0</v>
      </c>
      <c r="E2827" s="35">
        <f t="shared" si="89"/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1652</v>
      </c>
      <c r="B2828" s="40" t="s">
        <v>931</v>
      </c>
      <c r="C2828" s="41" t="s">
        <v>932</v>
      </c>
      <c r="D2828" s="25">
        <f t="shared" si="88"/>
        <v>0</v>
      </c>
      <c r="E2828" s="35">
        <f t="shared" si="89"/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1652</v>
      </c>
      <c r="B2829" s="40" t="s">
        <v>933</v>
      </c>
      <c r="C2829" s="41" t="s">
        <v>934</v>
      </c>
      <c r="D2829" s="25">
        <f t="shared" si="88"/>
        <v>0</v>
      </c>
      <c r="E2829" s="35">
        <f t="shared" si="89"/>
        <v>48072</v>
      </c>
      <c r="F2829" s="31">
        <v>0</v>
      </c>
      <c r="G2829" s="32">
        <v>5700</v>
      </c>
      <c r="H2829" s="22">
        <v>0</v>
      </c>
      <c r="I2829" s="22">
        <v>9089</v>
      </c>
      <c r="J2829" s="49">
        <v>0</v>
      </c>
      <c r="K2829" s="50">
        <v>8812</v>
      </c>
      <c r="L2829" s="22">
        <v>0</v>
      </c>
      <c r="M2829" s="22">
        <v>11133</v>
      </c>
      <c r="N2829" s="49">
        <v>0</v>
      </c>
      <c r="O2829" s="50">
        <v>6006</v>
      </c>
      <c r="P2829" s="22">
        <v>0</v>
      </c>
      <c r="Q2829" s="22">
        <v>7332</v>
      </c>
      <c r="R2829" s="49"/>
      <c r="S2829" s="50"/>
      <c r="T2829" s="22"/>
      <c r="U2829" s="22"/>
      <c r="V2829" s="49"/>
      <c r="W2829" s="50"/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1652</v>
      </c>
      <c r="B2830" s="40" t="s">
        <v>935</v>
      </c>
      <c r="C2830" s="41" t="s">
        <v>936</v>
      </c>
      <c r="D2830" s="25">
        <f t="shared" si="88"/>
        <v>0</v>
      </c>
      <c r="E2830" s="35">
        <f t="shared" si="89"/>
        <v>0</v>
      </c>
      <c r="F2830" s="31"/>
      <c r="G2830" s="32"/>
      <c r="H2830" s="22"/>
      <c r="I2830" s="22"/>
      <c r="J2830" s="49"/>
      <c r="K2830" s="50"/>
      <c r="L2830" s="22"/>
      <c r="M2830" s="22"/>
      <c r="N2830" s="49"/>
      <c r="O2830" s="50"/>
      <c r="P2830" s="22"/>
      <c r="Q2830" s="22"/>
      <c r="R2830" s="49"/>
      <c r="S2830" s="50"/>
      <c r="T2830" s="22"/>
      <c r="U2830" s="22"/>
      <c r="V2830" s="49"/>
      <c r="W2830" s="50"/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1652</v>
      </c>
      <c r="B2831" s="40" t="s">
        <v>937</v>
      </c>
      <c r="C2831" s="41" t="s">
        <v>938</v>
      </c>
      <c r="D2831" s="25">
        <f t="shared" si="88"/>
        <v>48072</v>
      </c>
      <c r="E2831" s="35">
        <f t="shared" si="89"/>
        <v>0</v>
      </c>
      <c r="F2831" s="31">
        <v>5700</v>
      </c>
      <c r="G2831" s="32">
        <v>0</v>
      </c>
      <c r="H2831" s="22">
        <v>9089</v>
      </c>
      <c r="I2831" s="22">
        <v>0</v>
      </c>
      <c r="J2831" s="49">
        <v>8812</v>
      </c>
      <c r="K2831" s="50">
        <v>0</v>
      </c>
      <c r="L2831" s="22">
        <v>11133</v>
      </c>
      <c r="M2831" s="22">
        <v>0</v>
      </c>
      <c r="N2831" s="49">
        <v>6006</v>
      </c>
      <c r="O2831" s="50">
        <v>0</v>
      </c>
      <c r="P2831" s="22">
        <v>7332</v>
      </c>
      <c r="Q2831" s="22">
        <v>0</v>
      </c>
      <c r="R2831" s="49"/>
      <c r="S2831" s="50"/>
      <c r="T2831" s="22"/>
      <c r="U2831" s="22"/>
      <c r="V2831" s="49"/>
      <c r="W2831" s="50"/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1652</v>
      </c>
      <c r="B2832" s="40" t="s">
        <v>939</v>
      </c>
      <c r="C2832" s="41" t="s">
        <v>940</v>
      </c>
      <c r="D2832" s="25">
        <f t="shared" si="88"/>
        <v>0</v>
      </c>
      <c r="E2832" s="35">
        <f t="shared" si="89"/>
        <v>0</v>
      </c>
      <c r="F2832" s="31"/>
      <c r="G2832" s="32"/>
      <c r="H2832" s="22"/>
      <c r="I2832" s="22"/>
      <c r="J2832" s="49"/>
      <c r="K2832" s="50"/>
      <c r="L2832" s="22"/>
      <c r="M2832" s="22"/>
      <c r="N2832" s="49"/>
      <c r="O2832" s="50"/>
      <c r="P2832" s="22"/>
      <c r="Q2832" s="22"/>
      <c r="R2832" s="49"/>
      <c r="S2832" s="50"/>
      <c r="T2832" s="22"/>
      <c r="U2832" s="22"/>
      <c r="V2832" s="49"/>
      <c r="W2832" s="50"/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1652</v>
      </c>
      <c r="B2833" s="40" t="s">
        <v>941</v>
      </c>
      <c r="C2833" s="41" t="s">
        <v>942</v>
      </c>
      <c r="D2833" s="25">
        <f t="shared" si="88"/>
        <v>0</v>
      </c>
      <c r="E2833" s="35">
        <f t="shared" si="89"/>
        <v>0</v>
      </c>
      <c r="F2833" s="29"/>
      <c r="G2833" s="30"/>
      <c r="H2833" s="19"/>
      <c r="I2833" s="19"/>
      <c r="J2833" s="47"/>
      <c r="K2833" s="48"/>
      <c r="L2833" s="19"/>
      <c r="M2833" s="19"/>
      <c r="N2833" s="47"/>
      <c r="O2833" s="48"/>
      <c r="P2833" s="22"/>
      <c r="Q2833" s="22"/>
      <c r="R2833" s="47"/>
      <c r="S2833" s="48"/>
      <c r="T2833" s="19"/>
      <c r="U2833" s="19"/>
      <c r="V2833" s="47"/>
      <c r="W2833" s="48"/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1652</v>
      </c>
      <c r="B2834" s="40" t="s">
        <v>943</v>
      </c>
      <c r="C2834" s="41" t="s">
        <v>944</v>
      </c>
      <c r="D2834" s="25">
        <f t="shared" si="88"/>
        <v>0</v>
      </c>
      <c r="E2834" s="35">
        <f t="shared" si="89"/>
        <v>26988</v>
      </c>
      <c r="F2834" s="29">
        <v>0</v>
      </c>
      <c r="G2834" s="30">
        <v>12580</v>
      </c>
      <c r="H2834" s="19">
        <v>0</v>
      </c>
      <c r="I2834" s="19">
        <v>0</v>
      </c>
      <c r="J2834" s="47">
        <v>0</v>
      </c>
      <c r="K2834" s="48">
        <v>7169</v>
      </c>
      <c r="L2834" s="19">
        <v>0</v>
      </c>
      <c r="M2834" s="19">
        <v>0</v>
      </c>
      <c r="N2834" s="47">
        <v>0</v>
      </c>
      <c r="O2834" s="48">
        <v>5007</v>
      </c>
      <c r="P2834" s="22">
        <v>0</v>
      </c>
      <c r="Q2834" s="22">
        <v>2232</v>
      </c>
      <c r="R2834" s="47"/>
      <c r="S2834" s="48"/>
      <c r="T2834" s="19"/>
      <c r="U2834" s="19"/>
      <c r="V2834" s="47"/>
      <c r="W2834" s="48"/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1652</v>
      </c>
      <c r="B2835" s="40" t="s">
        <v>945</v>
      </c>
      <c r="C2835" s="41" t="s">
        <v>946</v>
      </c>
      <c r="D2835" s="25">
        <f t="shared" si="88"/>
        <v>0</v>
      </c>
      <c r="E2835" s="35">
        <f t="shared" si="89"/>
        <v>0</v>
      </c>
      <c r="F2835" s="29"/>
      <c r="G2835" s="30"/>
      <c r="H2835" s="19"/>
      <c r="I2835" s="19"/>
      <c r="J2835" s="47"/>
      <c r="K2835" s="48"/>
      <c r="L2835" s="19"/>
      <c r="M2835" s="19"/>
      <c r="N2835" s="47"/>
      <c r="O2835" s="48"/>
      <c r="P2835" s="19"/>
      <c r="Q2835" s="19"/>
      <c r="R2835" s="47"/>
      <c r="S2835" s="48"/>
      <c r="T2835" s="19"/>
      <c r="U2835" s="19"/>
      <c r="V2835" s="47"/>
      <c r="W2835" s="48"/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1652</v>
      </c>
      <c r="B2836" s="40" t="s">
        <v>947</v>
      </c>
      <c r="C2836" s="41" t="s">
        <v>948</v>
      </c>
      <c r="D2836" s="25">
        <f t="shared" si="88"/>
        <v>0</v>
      </c>
      <c r="E2836" s="35">
        <f t="shared" si="89"/>
        <v>146220.19</v>
      </c>
      <c r="F2836" s="29"/>
      <c r="G2836" s="30"/>
      <c r="H2836" s="19"/>
      <c r="I2836" s="19"/>
      <c r="J2836" s="47">
        <v>0</v>
      </c>
      <c r="K2836" s="48">
        <v>78737.990000000005</v>
      </c>
      <c r="L2836" s="19">
        <v>0</v>
      </c>
      <c r="M2836" s="19">
        <v>47262.86</v>
      </c>
      <c r="N2836" s="47">
        <v>0</v>
      </c>
      <c r="O2836" s="48">
        <v>9968.16</v>
      </c>
      <c r="P2836" s="19">
        <v>0</v>
      </c>
      <c r="Q2836" s="19">
        <v>10251.18</v>
      </c>
      <c r="R2836" s="47"/>
      <c r="S2836" s="48"/>
      <c r="T2836" s="19"/>
      <c r="U2836" s="19"/>
      <c r="V2836" s="47"/>
      <c r="W2836" s="48"/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1652</v>
      </c>
      <c r="B2837" s="40" t="s">
        <v>949</v>
      </c>
      <c r="C2837" s="41" t="s">
        <v>950</v>
      </c>
      <c r="D2837" s="25">
        <f t="shared" si="88"/>
        <v>0</v>
      </c>
      <c r="E2837" s="35">
        <f t="shared" si="89"/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1652</v>
      </c>
      <c r="B2838" s="40" t="s">
        <v>951</v>
      </c>
      <c r="C2838" s="41" t="s">
        <v>952</v>
      </c>
      <c r="D2838" s="25">
        <f t="shared" si="88"/>
        <v>0</v>
      </c>
      <c r="E2838" s="35">
        <f t="shared" si="89"/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19"/>
      <c r="Q2838" s="19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1652</v>
      </c>
      <c r="B2839" s="40" t="s">
        <v>953</v>
      </c>
      <c r="C2839" s="41" t="s">
        <v>954</v>
      </c>
      <c r="D2839" s="25">
        <f t="shared" si="88"/>
        <v>0</v>
      </c>
      <c r="E2839" s="35">
        <f t="shared" si="89"/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1652</v>
      </c>
      <c r="B2840" s="40" t="s">
        <v>955</v>
      </c>
      <c r="C2840" s="41" t="s">
        <v>956</v>
      </c>
      <c r="D2840" s="25">
        <f t="shared" si="88"/>
        <v>0</v>
      </c>
      <c r="E2840" s="35">
        <f t="shared" si="89"/>
        <v>0</v>
      </c>
      <c r="F2840" s="31"/>
      <c r="G2840" s="32"/>
      <c r="H2840" s="22"/>
      <c r="I2840" s="22"/>
      <c r="J2840" s="49"/>
      <c r="K2840" s="50"/>
      <c r="L2840" s="22"/>
      <c r="M2840" s="22"/>
      <c r="N2840" s="49"/>
      <c r="O2840" s="50"/>
      <c r="P2840" s="22"/>
      <c r="Q2840" s="22"/>
      <c r="R2840" s="49"/>
      <c r="S2840" s="50"/>
      <c r="T2840" s="22"/>
      <c r="U2840" s="22"/>
      <c r="V2840" s="49"/>
      <c r="W2840" s="50"/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1652</v>
      </c>
      <c r="B2841" s="40" t="s">
        <v>957</v>
      </c>
      <c r="C2841" s="41" t="s">
        <v>958</v>
      </c>
      <c r="D2841" s="25">
        <f t="shared" si="88"/>
        <v>0</v>
      </c>
      <c r="E2841" s="35">
        <f t="shared" si="89"/>
        <v>0</v>
      </c>
      <c r="F2841" s="31"/>
      <c r="G2841" s="32"/>
      <c r="H2841" s="22"/>
      <c r="I2841" s="22"/>
      <c r="J2841" s="49"/>
      <c r="K2841" s="50"/>
      <c r="L2841" s="22"/>
      <c r="M2841" s="22"/>
      <c r="N2841" s="49"/>
      <c r="O2841" s="50"/>
      <c r="P2841" s="22"/>
      <c r="Q2841" s="22"/>
      <c r="R2841" s="49"/>
      <c r="S2841" s="50"/>
      <c r="T2841" s="22"/>
      <c r="U2841" s="22"/>
      <c r="V2841" s="49"/>
      <c r="W2841" s="50"/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1652</v>
      </c>
      <c r="B2842" s="40" t="s">
        <v>959</v>
      </c>
      <c r="C2842" s="41" t="s">
        <v>960</v>
      </c>
      <c r="D2842" s="25">
        <f t="shared" si="88"/>
        <v>0</v>
      </c>
      <c r="E2842" s="35">
        <f t="shared" si="89"/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1652</v>
      </c>
      <c r="B2843" s="40" t="s">
        <v>961</v>
      </c>
      <c r="C2843" s="41" t="s">
        <v>962</v>
      </c>
      <c r="D2843" s="25">
        <f t="shared" si="88"/>
        <v>0</v>
      </c>
      <c r="E2843" s="35">
        <f t="shared" si="89"/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1652</v>
      </c>
      <c r="B2844" s="40" t="s">
        <v>963</v>
      </c>
      <c r="C2844" s="41" t="s">
        <v>964</v>
      </c>
      <c r="D2844" s="25">
        <f t="shared" si="88"/>
        <v>0</v>
      </c>
      <c r="E2844" s="35">
        <f t="shared" si="89"/>
        <v>23268</v>
      </c>
      <c r="F2844" s="29">
        <v>0</v>
      </c>
      <c r="G2844" s="30">
        <v>8500</v>
      </c>
      <c r="H2844" s="19">
        <v>0</v>
      </c>
      <c r="I2844" s="19">
        <v>0</v>
      </c>
      <c r="J2844" s="47">
        <v>0</v>
      </c>
      <c r="K2844" s="48">
        <v>0</v>
      </c>
      <c r="L2844" s="19">
        <v>0</v>
      </c>
      <c r="M2844" s="19">
        <v>6268</v>
      </c>
      <c r="N2844" s="47">
        <v>0</v>
      </c>
      <c r="O2844" s="48">
        <v>3500</v>
      </c>
      <c r="P2844" s="22">
        <v>0</v>
      </c>
      <c r="Q2844" s="22">
        <v>5000</v>
      </c>
      <c r="R2844" s="47"/>
      <c r="S2844" s="48"/>
      <c r="T2844" s="19"/>
      <c r="U2844" s="19"/>
      <c r="V2844" s="47"/>
      <c r="W2844" s="48"/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1652</v>
      </c>
      <c r="B2845" s="40" t="s">
        <v>965</v>
      </c>
      <c r="C2845" s="41" t="s">
        <v>966</v>
      </c>
      <c r="D2845" s="25">
        <f t="shared" si="88"/>
        <v>0</v>
      </c>
      <c r="E2845" s="35">
        <f t="shared" si="89"/>
        <v>0</v>
      </c>
      <c r="F2845" s="29"/>
      <c r="G2845" s="30"/>
      <c r="H2845" s="19"/>
      <c r="I2845" s="19"/>
      <c r="J2845" s="47"/>
      <c r="K2845" s="48"/>
      <c r="L2845" s="19"/>
      <c r="M2845" s="19"/>
      <c r="N2845" s="47"/>
      <c r="O2845" s="48"/>
      <c r="P2845" s="22"/>
      <c r="Q2845" s="22"/>
      <c r="R2845" s="47"/>
      <c r="S2845" s="48"/>
      <c r="T2845" s="19"/>
      <c r="U2845" s="19"/>
      <c r="V2845" s="47"/>
      <c r="W2845" s="48"/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1652</v>
      </c>
      <c r="B2846" s="40" t="s">
        <v>967</v>
      </c>
      <c r="C2846" s="41" t="s">
        <v>968</v>
      </c>
      <c r="D2846" s="25">
        <f t="shared" si="88"/>
        <v>0</v>
      </c>
      <c r="E2846" s="35">
        <f t="shared" si="89"/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1652</v>
      </c>
      <c r="B2847" s="40" t="s">
        <v>969</v>
      </c>
      <c r="C2847" s="41" t="s">
        <v>970</v>
      </c>
      <c r="D2847" s="25">
        <f t="shared" si="88"/>
        <v>0</v>
      </c>
      <c r="E2847" s="35">
        <f t="shared" si="89"/>
        <v>59173.549999999996</v>
      </c>
      <c r="F2847" s="31"/>
      <c r="G2847" s="32"/>
      <c r="H2847" s="22"/>
      <c r="I2847" s="22"/>
      <c r="J2847" s="49"/>
      <c r="K2847" s="50"/>
      <c r="L2847" s="22">
        <v>0</v>
      </c>
      <c r="M2847" s="22">
        <v>12268.49</v>
      </c>
      <c r="N2847" s="49">
        <v>0</v>
      </c>
      <c r="O2847" s="50">
        <v>0</v>
      </c>
      <c r="P2847" s="19">
        <v>0</v>
      </c>
      <c r="Q2847" s="19">
        <v>46905.06</v>
      </c>
      <c r="R2847" s="49"/>
      <c r="S2847" s="50"/>
      <c r="T2847" s="22"/>
      <c r="U2847" s="22"/>
      <c r="V2847" s="49"/>
      <c r="W2847" s="50"/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1652</v>
      </c>
      <c r="B2848" s="40" t="s">
        <v>971</v>
      </c>
      <c r="C2848" s="41" t="s">
        <v>732</v>
      </c>
      <c r="D2848" s="25">
        <f t="shared" si="88"/>
        <v>0</v>
      </c>
      <c r="E2848" s="35">
        <f t="shared" si="89"/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1652</v>
      </c>
      <c r="B2849" s="40" t="s">
        <v>972</v>
      </c>
      <c r="C2849" s="41" t="s">
        <v>734</v>
      </c>
      <c r="D2849" s="25">
        <f t="shared" si="88"/>
        <v>0</v>
      </c>
      <c r="E2849" s="35">
        <f t="shared" si="89"/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1652</v>
      </c>
      <c r="B2850" s="40" t="s">
        <v>973</v>
      </c>
      <c r="C2850" s="41" t="s">
        <v>974</v>
      </c>
      <c r="D2850" s="25">
        <f t="shared" si="88"/>
        <v>0</v>
      </c>
      <c r="E2850" s="35">
        <f t="shared" si="89"/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1652</v>
      </c>
      <c r="B2851" s="40" t="s">
        <v>975</v>
      </c>
      <c r="C2851" s="41" t="s">
        <v>976</v>
      </c>
      <c r="D2851" s="25">
        <f t="shared" si="88"/>
        <v>0</v>
      </c>
      <c r="E2851" s="35">
        <f t="shared" si="89"/>
        <v>19694240.100000001</v>
      </c>
      <c r="F2851" s="29">
        <v>0</v>
      </c>
      <c r="G2851" s="30">
        <v>3176680</v>
      </c>
      <c r="H2851" s="19">
        <v>0</v>
      </c>
      <c r="I2851" s="19">
        <v>3150700</v>
      </c>
      <c r="J2851" s="47">
        <v>0</v>
      </c>
      <c r="K2851" s="48">
        <v>3144730</v>
      </c>
      <c r="L2851" s="19">
        <v>0</v>
      </c>
      <c r="M2851" s="19">
        <v>3432450</v>
      </c>
      <c r="N2851" s="47">
        <v>0</v>
      </c>
      <c r="O2851" s="48">
        <v>3261530.97</v>
      </c>
      <c r="P2851" s="22">
        <v>0</v>
      </c>
      <c r="Q2851" s="22">
        <v>3528149.13</v>
      </c>
      <c r="R2851" s="47"/>
      <c r="S2851" s="48"/>
      <c r="T2851" s="19"/>
      <c r="U2851" s="19"/>
      <c r="V2851" s="47"/>
      <c r="W2851" s="48"/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1652</v>
      </c>
      <c r="B2852" s="40" t="s">
        <v>977</v>
      </c>
      <c r="C2852" s="41" t="s">
        <v>978</v>
      </c>
      <c r="D2852" s="25">
        <f t="shared" si="88"/>
        <v>0</v>
      </c>
      <c r="E2852" s="35">
        <f t="shared" si="89"/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22"/>
      <c r="Q2852" s="22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1652</v>
      </c>
      <c r="B2853" s="40" t="s">
        <v>979</v>
      </c>
      <c r="C2853" s="41" t="s">
        <v>980</v>
      </c>
      <c r="D2853" s="25">
        <f t="shared" si="88"/>
        <v>0</v>
      </c>
      <c r="E2853" s="35">
        <f t="shared" si="89"/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19"/>
      <c r="Q2853" s="19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1652</v>
      </c>
      <c r="B2854" s="40" t="s">
        <v>981</v>
      </c>
      <c r="C2854" s="41" t="s">
        <v>982</v>
      </c>
      <c r="D2854" s="25">
        <f t="shared" si="88"/>
        <v>0</v>
      </c>
      <c r="E2854" s="35">
        <f t="shared" si="89"/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22"/>
      <c r="Q2854" s="22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1652</v>
      </c>
      <c r="B2855" s="40" t="s">
        <v>983</v>
      </c>
      <c r="C2855" s="41" t="s">
        <v>984</v>
      </c>
      <c r="D2855" s="25">
        <f t="shared" si="88"/>
        <v>0</v>
      </c>
      <c r="E2855" s="35">
        <f t="shared" si="89"/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19"/>
      <c r="Q2855" s="19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1652</v>
      </c>
      <c r="B2856" s="40" t="s">
        <v>985</v>
      </c>
      <c r="C2856" s="41" t="s">
        <v>986</v>
      </c>
      <c r="D2856" s="25">
        <f t="shared" si="88"/>
        <v>0</v>
      </c>
      <c r="E2856" s="35">
        <f t="shared" si="89"/>
        <v>829965.65</v>
      </c>
      <c r="F2856" s="29">
        <v>0</v>
      </c>
      <c r="G2856" s="30">
        <v>133867.6</v>
      </c>
      <c r="H2856" s="19">
        <v>0</v>
      </c>
      <c r="I2856" s="19">
        <v>132291.79999999999</v>
      </c>
      <c r="J2856" s="47">
        <v>0</v>
      </c>
      <c r="K2856" s="48">
        <v>132084.20000000001</v>
      </c>
      <c r="L2856" s="19">
        <v>0</v>
      </c>
      <c r="M2856" s="19">
        <v>145364.20000000001</v>
      </c>
      <c r="N2856" s="47">
        <v>0</v>
      </c>
      <c r="O2856" s="48">
        <v>136266.70000000001</v>
      </c>
      <c r="P2856" s="22">
        <v>0</v>
      </c>
      <c r="Q2856" s="22">
        <v>150091.15</v>
      </c>
      <c r="R2856" s="47"/>
      <c r="S2856" s="48"/>
      <c r="T2856" s="19"/>
      <c r="U2856" s="19"/>
      <c r="V2856" s="47"/>
      <c r="W2856" s="48"/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1652</v>
      </c>
      <c r="B2857" s="40" t="s">
        <v>987</v>
      </c>
      <c r="C2857" s="41" t="s">
        <v>988</v>
      </c>
      <c r="D2857" s="25">
        <f t="shared" si="88"/>
        <v>0</v>
      </c>
      <c r="E2857" s="35">
        <f t="shared" si="89"/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22"/>
      <c r="Q2857" s="22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1652</v>
      </c>
      <c r="B2858" s="40" t="s">
        <v>989</v>
      </c>
      <c r="C2858" s="41" t="s">
        <v>990</v>
      </c>
      <c r="D2858" s="25">
        <f t="shared" si="88"/>
        <v>0</v>
      </c>
      <c r="E2858" s="35">
        <f t="shared" si="89"/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19"/>
      <c r="Q2858" s="19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1652</v>
      </c>
      <c r="B2859" s="40" t="s">
        <v>991</v>
      </c>
      <c r="C2859" s="41" t="s">
        <v>992</v>
      </c>
      <c r="D2859" s="25">
        <f t="shared" si="88"/>
        <v>0</v>
      </c>
      <c r="E2859" s="35">
        <f t="shared" si="89"/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1652</v>
      </c>
      <c r="B2860" s="40" t="s">
        <v>993</v>
      </c>
      <c r="C2860" s="41" t="s">
        <v>994</v>
      </c>
      <c r="D2860" s="25">
        <f t="shared" si="88"/>
        <v>0</v>
      </c>
      <c r="E2860" s="35">
        <f t="shared" si="89"/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1652</v>
      </c>
      <c r="B2861" s="40" t="s">
        <v>995</v>
      </c>
      <c r="C2861" s="41" t="s">
        <v>996</v>
      </c>
      <c r="D2861" s="25">
        <f t="shared" si="88"/>
        <v>0</v>
      </c>
      <c r="E2861" s="35">
        <f t="shared" si="89"/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1652</v>
      </c>
      <c r="B2862" s="40" t="s">
        <v>997</v>
      </c>
      <c r="C2862" s="41" t="s">
        <v>998</v>
      </c>
      <c r="D2862" s="25">
        <f t="shared" si="88"/>
        <v>0</v>
      </c>
      <c r="E2862" s="35">
        <f t="shared" si="89"/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1652</v>
      </c>
      <c r="B2863" s="40" t="s">
        <v>999</v>
      </c>
      <c r="C2863" s="41" t="s">
        <v>1000</v>
      </c>
      <c r="D2863" s="25">
        <f t="shared" si="88"/>
        <v>0</v>
      </c>
      <c r="E2863" s="35">
        <f t="shared" si="89"/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1652</v>
      </c>
      <c r="B2864" s="40" t="s">
        <v>1001</v>
      </c>
      <c r="C2864" s="41" t="s">
        <v>1002</v>
      </c>
      <c r="D2864" s="25">
        <f t="shared" si="88"/>
        <v>0</v>
      </c>
      <c r="E2864" s="35">
        <f t="shared" si="89"/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1652</v>
      </c>
      <c r="B2865" s="40" t="s">
        <v>1003</v>
      </c>
      <c r="C2865" s="41" t="s">
        <v>1004</v>
      </c>
      <c r="D2865" s="25">
        <f t="shared" si="88"/>
        <v>0</v>
      </c>
      <c r="E2865" s="35">
        <f t="shared" si="89"/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1652</v>
      </c>
      <c r="B2866" s="40" t="s">
        <v>1005</v>
      </c>
      <c r="C2866" s="41" t="s">
        <v>1006</v>
      </c>
      <c r="D2866" s="25">
        <f t="shared" si="88"/>
        <v>0</v>
      </c>
      <c r="E2866" s="35">
        <f t="shared" si="89"/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1652</v>
      </c>
      <c r="B2867" s="40" t="s">
        <v>1007</v>
      </c>
      <c r="C2867" s="41" t="s">
        <v>1008</v>
      </c>
      <c r="D2867" s="25">
        <f t="shared" si="88"/>
        <v>0</v>
      </c>
      <c r="E2867" s="35">
        <f t="shared" si="89"/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1652</v>
      </c>
      <c r="B2868" s="40" t="s">
        <v>1009</v>
      </c>
      <c r="C2868" s="41" t="s">
        <v>1010</v>
      </c>
      <c r="D2868" s="25">
        <f t="shared" si="88"/>
        <v>0</v>
      </c>
      <c r="E2868" s="35">
        <f t="shared" si="89"/>
        <v>54460</v>
      </c>
      <c r="F2868" s="31">
        <v>0</v>
      </c>
      <c r="G2868" s="32">
        <v>11940</v>
      </c>
      <c r="H2868" s="22">
        <v>0</v>
      </c>
      <c r="I2868" s="22">
        <v>7500</v>
      </c>
      <c r="J2868" s="49">
        <v>0</v>
      </c>
      <c r="K2868" s="50">
        <v>6540</v>
      </c>
      <c r="L2868" s="22">
        <v>0</v>
      </c>
      <c r="M2868" s="22">
        <v>9060</v>
      </c>
      <c r="N2868" s="49">
        <v>0</v>
      </c>
      <c r="O2868" s="50">
        <v>10660</v>
      </c>
      <c r="P2868" s="22">
        <v>0</v>
      </c>
      <c r="Q2868" s="22">
        <v>8760</v>
      </c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1652</v>
      </c>
      <c r="B2869" s="40" t="s">
        <v>1011</v>
      </c>
      <c r="C2869" s="41" t="s">
        <v>1012</v>
      </c>
      <c r="D2869" s="25">
        <f t="shared" si="88"/>
        <v>0</v>
      </c>
      <c r="E2869" s="35">
        <f t="shared" si="89"/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1652</v>
      </c>
      <c r="B2870" s="40" t="s">
        <v>1013</v>
      </c>
      <c r="C2870" s="41" t="s">
        <v>1014</v>
      </c>
      <c r="D2870" s="25">
        <f t="shared" si="88"/>
        <v>0</v>
      </c>
      <c r="E2870" s="35">
        <f t="shared" si="89"/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1652</v>
      </c>
      <c r="B2871" s="40" t="s">
        <v>1015</v>
      </c>
      <c r="C2871" s="41" t="s">
        <v>1016</v>
      </c>
      <c r="D2871" s="25">
        <f t="shared" si="88"/>
        <v>0</v>
      </c>
      <c r="E2871" s="35">
        <f t="shared" si="89"/>
        <v>14899</v>
      </c>
      <c r="F2871" s="29">
        <v>0</v>
      </c>
      <c r="G2871" s="30">
        <v>11599</v>
      </c>
      <c r="H2871" s="19">
        <v>0</v>
      </c>
      <c r="I2871" s="19">
        <v>1520</v>
      </c>
      <c r="J2871" s="47">
        <v>0</v>
      </c>
      <c r="K2871" s="48">
        <v>880</v>
      </c>
      <c r="L2871" s="19">
        <v>0</v>
      </c>
      <c r="M2871" s="19">
        <v>600</v>
      </c>
      <c r="N2871" s="47">
        <v>0</v>
      </c>
      <c r="O2871" s="48">
        <v>300</v>
      </c>
      <c r="P2871" s="22">
        <v>0</v>
      </c>
      <c r="Q2871" s="22">
        <v>0</v>
      </c>
      <c r="R2871" s="47"/>
      <c r="S2871" s="48"/>
      <c r="T2871" s="19"/>
      <c r="U2871" s="19"/>
      <c r="V2871" s="47"/>
      <c r="W2871" s="48"/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1652</v>
      </c>
      <c r="B2872" s="40" t="s">
        <v>1017</v>
      </c>
      <c r="C2872" s="41" t="s">
        <v>1018</v>
      </c>
      <c r="D2872" s="25">
        <f t="shared" si="88"/>
        <v>0</v>
      </c>
      <c r="E2872" s="35">
        <f t="shared" si="89"/>
        <v>0</v>
      </c>
      <c r="F2872" s="31"/>
      <c r="G2872" s="32"/>
      <c r="H2872" s="22"/>
      <c r="I2872" s="22"/>
      <c r="J2872" s="49"/>
      <c r="K2872" s="50"/>
      <c r="L2872" s="22"/>
      <c r="M2872" s="22"/>
      <c r="N2872" s="49"/>
      <c r="O2872" s="50"/>
      <c r="P2872" s="22"/>
      <c r="Q2872" s="22"/>
      <c r="R2872" s="49"/>
      <c r="S2872" s="50"/>
      <c r="T2872" s="22"/>
      <c r="U2872" s="22"/>
      <c r="V2872" s="49"/>
      <c r="W2872" s="50"/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1652</v>
      </c>
      <c r="B2873" s="40" t="s">
        <v>1019</v>
      </c>
      <c r="C2873" s="41" t="s">
        <v>1020</v>
      </c>
      <c r="D2873" s="25">
        <f t="shared" si="88"/>
        <v>0</v>
      </c>
      <c r="E2873" s="35">
        <f t="shared" si="89"/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19"/>
      <c r="Q2873" s="19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1652</v>
      </c>
      <c r="B2874" s="40" t="s">
        <v>1021</v>
      </c>
      <c r="C2874" s="41" t="s">
        <v>1022</v>
      </c>
      <c r="D2874" s="25">
        <f t="shared" si="88"/>
        <v>0</v>
      </c>
      <c r="E2874" s="35">
        <f t="shared" si="89"/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1652</v>
      </c>
      <c r="B2875" s="40" t="s">
        <v>1023</v>
      </c>
      <c r="C2875" s="41" t="s">
        <v>1024</v>
      </c>
      <c r="D2875" s="25">
        <f t="shared" si="88"/>
        <v>0</v>
      </c>
      <c r="E2875" s="35">
        <f t="shared" si="89"/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1652</v>
      </c>
      <c r="B2876" s="40" t="s">
        <v>1025</v>
      </c>
      <c r="C2876" s="41" t="s">
        <v>1026</v>
      </c>
      <c r="D2876" s="25">
        <f t="shared" si="88"/>
        <v>0</v>
      </c>
      <c r="E2876" s="35">
        <f t="shared" si="89"/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1652</v>
      </c>
      <c r="B2877" s="40" t="s">
        <v>1027</v>
      </c>
      <c r="C2877" s="41" t="s">
        <v>1028</v>
      </c>
      <c r="D2877" s="25">
        <f t="shared" si="88"/>
        <v>0</v>
      </c>
      <c r="E2877" s="35">
        <f t="shared" si="89"/>
        <v>0</v>
      </c>
      <c r="F2877" s="31"/>
      <c r="G2877" s="32"/>
      <c r="H2877" s="22"/>
      <c r="I2877" s="22"/>
      <c r="J2877" s="49"/>
      <c r="K2877" s="50"/>
      <c r="L2877" s="22"/>
      <c r="M2877" s="22"/>
      <c r="N2877" s="49"/>
      <c r="O2877" s="50"/>
      <c r="P2877" s="22"/>
      <c r="Q2877" s="22"/>
      <c r="R2877" s="49"/>
      <c r="S2877" s="50"/>
      <c r="T2877" s="22"/>
      <c r="U2877" s="22"/>
      <c r="V2877" s="49"/>
      <c r="W2877" s="50"/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1652</v>
      </c>
      <c r="B2878" s="40" t="s">
        <v>1029</v>
      </c>
      <c r="C2878" s="41" t="s">
        <v>1030</v>
      </c>
      <c r="D2878" s="25">
        <f t="shared" si="88"/>
        <v>0</v>
      </c>
      <c r="E2878" s="35">
        <f t="shared" si="89"/>
        <v>6000</v>
      </c>
      <c r="F2878" s="29">
        <v>0</v>
      </c>
      <c r="G2878" s="30">
        <v>750</v>
      </c>
      <c r="H2878" s="19">
        <v>0</v>
      </c>
      <c r="I2878" s="19">
        <v>750</v>
      </c>
      <c r="J2878" s="47">
        <v>0</v>
      </c>
      <c r="K2878" s="48">
        <v>750</v>
      </c>
      <c r="L2878" s="19">
        <v>0</v>
      </c>
      <c r="M2878" s="19">
        <v>750</v>
      </c>
      <c r="N2878" s="47">
        <v>0</v>
      </c>
      <c r="O2878" s="48">
        <v>1500</v>
      </c>
      <c r="P2878" s="22">
        <v>0</v>
      </c>
      <c r="Q2878" s="22">
        <v>1500</v>
      </c>
      <c r="R2878" s="47"/>
      <c r="S2878" s="48"/>
      <c r="T2878" s="19"/>
      <c r="U2878" s="19"/>
      <c r="V2878" s="47"/>
      <c r="W2878" s="48"/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1652</v>
      </c>
      <c r="B2879" s="40" t="s">
        <v>1031</v>
      </c>
      <c r="C2879" s="41" t="s">
        <v>1032</v>
      </c>
      <c r="D2879" s="25">
        <f t="shared" si="88"/>
        <v>0</v>
      </c>
      <c r="E2879" s="35">
        <f t="shared" si="89"/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22"/>
      <c r="Q2879" s="22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1652</v>
      </c>
      <c r="B2880" s="40" t="s">
        <v>1033</v>
      </c>
      <c r="C2880" s="41" t="s">
        <v>1034</v>
      </c>
      <c r="D2880" s="25">
        <f t="shared" si="88"/>
        <v>0</v>
      </c>
      <c r="E2880" s="35">
        <f t="shared" si="89"/>
        <v>34850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19">
        <v>0</v>
      </c>
      <c r="Q2880" s="19">
        <v>34850</v>
      </c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1652</v>
      </c>
      <c r="B2881" s="40" t="s">
        <v>1035</v>
      </c>
      <c r="C2881" s="41" t="s">
        <v>1036</v>
      </c>
      <c r="D2881" s="25">
        <f t="shared" si="88"/>
        <v>0</v>
      </c>
      <c r="E2881" s="35">
        <f t="shared" si="89"/>
        <v>46020</v>
      </c>
      <c r="F2881" s="29">
        <v>0</v>
      </c>
      <c r="G2881" s="30">
        <v>46020</v>
      </c>
      <c r="H2881" s="19">
        <v>0</v>
      </c>
      <c r="I2881" s="19">
        <v>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0</v>
      </c>
      <c r="P2881" s="22">
        <v>0</v>
      </c>
      <c r="Q2881" s="22">
        <v>0</v>
      </c>
      <c r="R2881" s="47"/>
      <c r="S2881" s="48"/>
      <c r="T2881" s="19"/>
      <c r="U2881" s="19"/>
      <c r="V2881" s="47"/>
      <c r="W2881" s="48"/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1652</v>
      </c>
      <c r="B2882" s="40" t="s">
        <v>1037</v>
      </c>
      <c r="C2882" s="41" t="s">
        <v>1038</v>
      </c>
      <c r="D2882" s="25">
        <f t="shared" si="88"/>
        <v>0</v>
      </c>
      <c r="E2882" s="35">
        <f t="shared" si="89"/>
        <v>116550</v>
      </c>
      <c r="F2882" s="29">
        <v>0</v>
      </c>
      <c r="G2882" s="30">
        <v>19560</v>
      </c>
      <c r="H2882" s="19">
        <v>0</v>
      </c>
      <c r="I2882" s="19">
        <v>20280</v>
      </c>
      <c r="J2882" s="47">
        <v>0</v>
      </c>
      <c r="K2882" s="48">
        <v>18270</v>
      </c>
      <c r="L2882" s="19">
        <v>0</v>
      </c>
      <c r="M2882" s="19">
        <v>20850</v>
      </c>
      <c r="N2882" s="47">
        <v>0</v>
      </c>
      <c r="O2882" s="48">
        <v>17670</v>
      </c>
      <c r="P2882" s="22">
        <v>0</v>
      </c>
      <c r="Q2882" s="22">
        <v>19920</v>
      </c>
      <c r="R2882" s="47"/>
      <c r="S2882" s="48"/>
      <c r="T2882" s="19"/>
      <c r="U2882" s="19"/>
      <c r="V2882" s="47"/>
      <c r="W2882" s="48"/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1652</v>
      </c>
      <c r="B2883" s="40" t="s">
        <v>1039</v>
      </c>
      <c r="C2883" s="41" t="s">
        <v>1040</v>
      </c>
      <c r="D2883" s="25">
        <f t="shared" si="88"/>
        <v>16845645.68</v>
      </c>
      <c r="E2883" s="35">
        <f t="shared" si="89"/>
        <v>0</v>
      </c>
      <c r="F2883" s="29">
        <v>2723730</v>
      </c>
      <c r="G2883" s="30">
        <v>0</v>
      </c>
      <c r="H2883" s="19">
        <v>2683910</v>
      </c>
      <c r="I2883" s="19">
        <v>0</v>
      </c>
      <c r="J2883" s="47">
        <v>2683910</v>
      </c>
      <c r="K2883" s="48">
        <v>0</v>
      </c>
      <c r="L2883" s="19">
        <v>2965630</v>
      </c>
      <c r="M2883" s="19">
        <v>0</v>
      </c>
      <c r="N2883" s="47">
        <v>2771340</v>
      </c>
      <c r="O2883" s="48">
        <v>0</v>
      </c>
      <c r="P2883" s="19">
        <v>3017125.68</v>
      </c>
      <c r="Q2883" s="19">
        <v>0</v>
      </c>
      <c r="R2883" s="47"/>
      <c r="S2883" s="48"/>
      <c r="T2883" s="19"/>
      <c r="U2883" s="19"/>
      <c r="V2883" s="47"/>
      <c r="W2883" s="48"/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1652</v>
      </c>
      <c r="B2884" s="40" t="s">
        <v>1041</v>
      </c>
      <c r="C2884" s="41" t="s">
        <v>1042</v>
      </c>
      <c r="D2884" s="25">
        <f t="shared" ref="D2884:D2947" si="90">F2884+H2884+J2884+L2884+N2884+P2884+R2884+T2884+V2884+X2884+Z2884+AB2884</f>
        <v>312343.45</v>
      </c>
      <c r="E2884" s="35">
        <f t="shared" ref="E2884:E2947" si="91">G2884+I2884+K2884+M2884+O2884+Q2884+S2884+U2884+W2884+Y2884+AA2884+AC2884</f>
        <v>0</v>
      </c>
      <c r="F2884" s="29">
        <v>45440</v>
      </c>
      <c r="G2884" s="30">
        <v>0</v>
      </c>
      <c r="H2884" s="19">
        <v>45440</v>
      </c>
      <c r="I2884" s="19">
        <v>0</v>
      </c>
      <c r="J2884" s="47">
        <v>45440</v>
      </c>
      <c r="K2884" s="48">
        <v>0</v>
      </c>
      <c r="L2884" s="19">
        <v>51440</v>
      </c>
      <c r="M2884" s="19">
        <v>0</v>
      </c>
      <c r="N2884" s="47">
        <v>46940</v>
      </c>
      <c r="O2884" s="48">
        <v>0</v>
      </c>
      <c r="P2884" s="19">
        <v>77643.45</v>
      </c>
      <c r="Q2884" s="19">
        <v>0</v>
      </c>
      <c r="R2884" s="47"/>
      <c r="S2884" s="48"/>
      <c r="T2884" s="19"/>
      <c r="U2884" s="19"/>
      <c r="V2884" s="47"/>
      <c r="W2884" s="48"/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1652</v>
      </c>
      <c r="B2885" s="40" t="s">
        <v>1043</v>
      </c>
      <c r="C2885" s="41" t="s">
        <v>1044</v>
      </c>
      <c r="D2885" s="25">
        <f t="shared" si="90"/>
        <v>0</v>
      </c>
      <c r="E2885" s="35">
        <f t="shared" si="91"/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1652</v>
      </c>
      <c r="B2886" s="40" t="s">
        <v>1045</v>
      </c>
      <c r="C2886" s="41" t="s">
        <v>1046</v>
      </c>
      <c r="D2886" s="25">
        <f t="shared" si="90"/>
        <v>953400</v>
      </c>
      <c r="E2886" s="35">
        <f t="shared" si="91"/>
        <v>0</v>
      </c>
      <c r="F2886" s="29">
        <v>158900</v>
      </c>
      <c r="G2886" s="30">
        <v>0</v>
      </c>
      <c r="H2886" s="19">
        <v>158900</v>
      </c>
      <c r="I2886" s="19">
        <v>0</v>
      </c>
      <c r="J2886" s="47">
        <v>158900</v>
      </c>
      <c r="K2886" s="48">
        <v>0</v>
      </c>
      <c r="L2886" s="19">
        <v>158900</v>
      </c>
      <c r="M2886" s="19">
        <v>0</v>
      </c>
      <c r="N2886" s="47">
        <v>158900</v>
      </c>
      <c r="O2886" s="48">
        <v>0</v>
      </c>
      <c r="P2886" s="19">
        <v>158900</v>
      </c>
      <c r="Q2886" s="19">
        <v>0</v>
      </c>
      <c r="R2886" s="47"/>
      <c r="S2886" s="48"/>
      <c r="T2886" s="19"/>
      <c r="U2886" s="19"/>
      <c r="V2886" s="47"/>
      <c r="W2886" s="48"/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1652</v>
      </c>
      <c r="B2887" s="40" t="s">
        <v>1047</v>
      </c>
      <c r="C2887" s="41" t="s">
        <v>1048</v>
      </c>
      <c r="D2887" s="25">
        <f t="shared" si="90"/>
        <v>59400</v>
      </c>
      <c r="E2887" s="35">
        <f t="shared" si="91"/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22">
        <v>9900</v>
      </c>
      <c r="Q2887" s="22">
        <v>0</v>
      </c>
      <c r="R2887" s="47"/>
      <c r="S2887" s="48"/>
      <c r="T2887" s="19"/>
      <c r="U2887" s="19"/>
      <c r="V2887" s="47"/>
      <c r="W2887" s="48"/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1652</v>
      </c>
      <c r="B2888" s="40" t="s">
        <v>1049</v>
      </c>
      <c r="C2888" s="41" t="s">
        <v>1050</v>
      </c>
      <c r="D2888" s="25">
        <f t="shared" si="90"/>
        <v>0</v>
      </c>
      <c r="E2888" s="35">
        <f t="shared" si="91"/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1652</v>
      </c>
      <c r="B2889" s="40" t="s">
        <v>1051</v>
      </c>
      <c r="C2889" s="41" t="s">
        <v>1052</v>
      </c>
      <c r="D2889" s="25">
        <f t="shared" si="90"/>
        <v>0</v>
      </c>
      <c r="E2889" s="35">
        <f t="shared" si="91"/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19"/>
      <c r="Q2889" s="19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1652</v>
      </c>
      <c r="B2890" s="40" t="s">
        <v>1053</v>
      </c>
      <c r="C2890" s="41" t="s">
        <v>1054</v>
      </c>
      <c r="D2890" s="25">
        <f t="shared" si="90"/>
        <v>0</v>
      </c>
      <c r="E2890" s="35">
        <f t="shared" si="91"/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22"/>
      <c r="Q2890" s="22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1652</v>
      </c>
      <c r="B2891" s="40" t="s">
        <v>1055</v>
      </c>
      <c r="C2891" s="41" t="s">
        <v>1056</v>
      </c>
      <c r="D2891" s="25">
        <f t="shared" si="90"/>
        <v>0</v>
      </c>
      <c r="E2891" s="35">
        <f t="shared" si="91"/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19"/>
      <c r="Q2891" s="19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1652</v>
      </c>
      <c r="B2892" s="40" t="s">
        <v>1057</v>
      </c>
      <c r="C2892" s="41" t="s">
        <v>1058</v>
      </c>
      <c r="D2892" s="25">
        <f t="shared" si="90"/>
        <v>0</v>
      </c>
      <c r="E2892" s="35">
        <f t="shared" si="91"/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1652</v>
      </c>
      <c r="B2893" s="40" t="s">
        <v>1059</v>
      </c>
      <c r="C2893" s="41" t="s">
        <v>1060</v>
      </c>
      <c r="D2893" s="25">
        <f t="shared" si="90"/>
        <v>726100</v>
      </c>
      <c r="E2893" s="35">
        <f t="shared" si="91"/>
        <v>0</v>
      </c>
      <c r="F2893" s="29">
        <v>135190</v>
      </c>
      <c r="G2893" s="30">
        <v>0</v>
      </c>
      <c r="H2893" s="19">
        <v>119070</v>
      </c>
      <c r="I2893" s="19">
        <v>0</v>
      </c>
      <c r="J2893" s="47">
        <v>117960</v>
      </c>
      <c r="K2893" s="48">
        <v>0</v>
      </c>
      <c r="L2893" s="19">
        <v>117960</v>
      </c>
      <c r="M2893" s="19">
        <v>0</v>
      </c>
      <c r="N2893" s="47">
        <v>117960</v>
      </c>
      <c r="O2893" s="48">
        <v>0</v>
      </c>
      <c r="P2893" s="22">
        <v>117960</v>
      </c>
      <c r="Q2893" s="22">
        <v>0</v>
      </c>
      <c r="R2893" s="47"/>
      <c r="S2893" s="48"/>
      <c r="T2893" s="19"/>
      <c r="U2893" s="19"/>
      <c r="V2893" s="47"/>
      <c r="W2893" s="48"/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1652</v>
      </c>
      <c r="B2894" s="40" t="s">
        <v>1061</v>
      </c>
      <c r="C2894" s="41" t="s">
        <v>1062</v>
      </c>
      <c r="D2894" s="25">
        <f t="shared" si="90"/>
        <v>406640</v>
      </c>
      <c r="E2894" s="35">
        <f t="shared" si="91"/>
        <v>0</v>
      </c>
      <c r="F2894" s="29">
        <v>46680</v>
      </c>
      <c r="G2894" s="30">
        <v>0</v>
      </c>
      <c r="H2894" s="19">
        <v>76640</v>
      </c>
      <c r="I2894" s="19">
        <v>0</v>
      </c>
      <c r="J2894" s="47">
        <v>70830</v>
      </c>
      <c r="K2894" s="48">
        <v>0</v>
      </c>
      <c r="L2894" s="19">
        <v>70830</v>
      </c>
      <c r="M2894" s="19">
        <v>0</v>
      </c>
      <c r="N2894" s="47">
        <v>70830</v>
      </c>
      <c r="O2894" s="48">
        <v>0</v>
      </c>
      <c r="P2894" s="22">
        <v>70830</v>
      </c>
      <c r="Q2894" s="22">
        <v>0</v>
      </c>
      <c r="R2894" s="47"/>
      <c r="S2894" s="48"/>
      <c r="T2894" s="19"/>
      <c r="U2894" s="19"/>
      <c r="V2894" s="47"/>
      <c r="W2894" s="48"/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1652</v>
      </c>
      <c r="B2895" s="40" t="s">
        <v>1063</v>
      </c>
      <c r="C2895" s="41" t="s">
        <v>1064</v>
      </c>
      <c r="D2895" s="25">
        <f t="shared" si="90"/>
        <v>613175</v>
      </c>
      <c r="E2895" s="35">
        <f t="shared" si="91"/>
        <v>0</v>
      </c>
      <c r="F2895" s="29">
        <v>205225</v>
      </c>
      <c r="G2895" s="30">
        <v>0</v>
      </c>
      <c r="H2895" s="19">
        <v>194165</v>
      </c>
      <c r="I2895" s="19">
        <v>0</v>
      </c>
      <c r="J2895" s="47">
        <v>186145</v>
      </c>
      <c r="K2895" s="48">
        <v>0</v>
      </c>
      <c r="L2895" s="19">
        <v>13820</v>
      </c>
      <c r="M2895" s="19">
        <v>0</v>
      </c>
      <c r="N2895" s="47">
        <v>6910</v>
      </c>
      <c r="O2895" s="48">
        <v>0</v>
      </c>
      <c r="P2895" s="19">
        <v>6910</v>
      </c>
      <c r="Q2895" s="19">
        <v>0</v>
      </c>
      <c r="R2895" s="47"/>
      <c r="S2895" s="48"/>
      <c r="T2895" s="19"/>
      <c r="U2895" s="19"/>
      <c r="V2895" s="47"/>
      <c r="W2895" s="48"/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1652</v>
      </c>
      <c r="B2896" s="40" t="s">
        <v>1065</v>
      </c>
      <c r="C2896" s="41" t="s">
        <v>1066</v>
      </c>
      <c r="D2896" s="25">
        <f t="shared" si="90"/>
        <v>0</v>
      </c>
      <c r="E2896" s="35">
        <f t="shared" si="91"/>
        <v>0</v>
      </c>
      <c r="F2896" s="29"/>
      <c r="G2896" s="30"/>
      <c r="H2896" s="19"/>
      <c r="I2896" s="19"/>
      <c r="J2896" s="47"/>
      <c r="K2896" s="48"/>
      <c r="L2896" s="19"/>
      <c r="M2896" s="19"/>
      <c r="N2896" s="47"/>
      <c r="O2896" s="48"/>
      <c r="P2896" s="19"/>
      <c r="Q2896" s="19"/>
      <c r="R2896" s="47"/>
      <c r="S2896" s="48"/>
      <c r="T2896" s="19"/>
      <c r="U2896" s="19"/>
      <c r="V2896" s="47"/>
      <c r="W2896" s="48"/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1652</v>
      </c>
      <c r="B2897" s="40" t="s">
        <v>1067</v>
      </c>
      <c r="C2897" s="41" t="s">
        <v>1068</v>
      </c>
      <c r="D2897" s="25">
        <f t="shared" si="90"/>
        <v>1846574</v>
      </c>
      <c r="E2897" s="35">
        <f t="shared" si="91"/>
        <v>0</v>
      </c>
      <c r="F2897" s="29">
        <v>226149</v>
      </c>
      <c r="G2897" s="30">
        <v>0</v>
      </c>
      <c r="H2897" s="19">
        <v>221829</v>
      </c>
      <c r="I2897" s="19">
        <v>0</v>
      </c>
      <c r="J2897" s="47">
        <v>208910</v>
      </c>
      <c r="K2897" s="48">
        <v>0</v>
      </c>
      <c r="L2897" s="19">
        <v>400546</v>
      </c>
      <c r="M2897" s="19">
        <v>0</v>
      </c>
      <c r="N2897" s="47">
        <v>394570</v>
      </c>
      <c r="O2897" s="48">
        <v>0</v>
      </c>
      <c r="P2897" s="19">
        <v>394570</v>
      </c>
      <c r="Q2897" s="19">
        <v>0</v>
      </c>
      <c r="R2897" s="47"/>
      <c r="S2897" s="48"/>
      <c r="T2897" s="19"/>
      <c r="U2897" s="19"/>
      <c r="V2897" s="47"/>
      <c r="W2897" s="48"/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1652</v>
      </c>
      <c r="B2898" s="40" t="s">
        <v>1069</v>
      </c>
      <c r="C2898" s="41" t="s">
        <v>1070</v>
      </c>
      <c r="D2898" s="25">
        <f t="shared" si="90"/>
        <v>416980</v>
      </c>
      <c r="E2898" s="35">
        <f t="shared" si="91"/>
        <v>0</v>
      </c>
      <c r="F2898" s="29">
        <v>44360</v>
      </c>
      <c r="G2898" s="30">
        <v>0</v>
      </c>
      <c r="H2898" s="19">
        <v>44360</v>
      </c>
      <c r="I2898" s="19">
        <v>0</v>
      </c>
      <c r="J2898" s="47">
        <v>44360</v>
      </c>
      <c r="K2898" s="48">
        <v>0</v>
      </c>
      <c r="L2898" s="19">
        <v>169380</v>
      </c>
      <c r="M2898" s="19">
        <v>0</v>
      </c>
      <c r="N2898" s="47">
        <v>57260</v>
      </c>
      <c r="O2898" s="48">
        <v>0</v>
      </c>
      <c r="P2898" s="19">
        <v>57260</v>
      </c>
      <c r="Q2898" s="19">
        <v>0</v>
      </c>
      <c r="R2898" s="47"/>
      <c r="S2898" s="48"/>
      <c r="T2898" s="19"/>
      <c r="U2898" s="19"/>
      <c r="V2898" s="47"/>
      <c r="W2898" s="48"/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1652</v>
      </c>
      <c r="B2899" s="40" t="s">
        <v>1071</v>
      </c>
      <c r="C2899" s="41" t="s">
        <v>1072</v>
      </c>
      <c r="D2899" s="25">
        <f t="shared" si="90"/>
        <v>261960</v>
      </c>
      <c r="E2899" s="35">
        <f t="shared" si="91"/>
        <v>0</v>
      </c>
      <c r="F2899" s="31">
        <v>25260</v>
      </c>
      <c r="G2899" s="32">
        <v>0</v>
      </c>
      <c r="H2899" s="22">
        <v>41100</v>
      </c>
      <c r="I2899" s="22">
        <v>0</v>
      </c>
      <c r="J2899" s="49">
        <v>49500</v>
      </c>
      <c r="K2899" s="50">
        <v>0</v>
      </c>
      <c r="L2899" s="22">
        <v>45300</v>
      </c>
      <c r="M2899" s="22">
        <v>0</v>
      </c>
      <c r="N2899" s="49">
        <v>49800</v>
      </c>
      <c r="O2899" s="50">
        <v>0</v>
      </c>
      <c r="P2899" s="19">
        <v>51000</v>
      </c>
      <c r="Q2899" s="19">
        <v>0</v>
      </c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1652</v>
      </c>
      <c r="B2900" s="40" t="s">
        <v>1073</v>
      </c>
      <c r="C2900" s="41" t="s">
        <v>1074</v>
      </c>
      <c r="D2900" s="25">
        <f t="shared" si="90"/>
        <v>63300</v>
      </c>
      <c r="E2900" s="35">
        <f t="shared" si="91"/>
        <v>0</v>
      </c>
      <c r="F2900" s="31">
        <v>7500</v>
      </c>
      <c r="G2900" s="32">
        <v>0</v>
      </c>
      <c r="H2900" s="22">
        <v>7500</v>
      </c>
      <c r="I2900" s="22">
        <v>0</v>
      </c>
      <c r="J2900" s="49">
        <v>13800</v>
      </c>
      <c r="K2900" s="50">
        <v>0</v>
      </c>
      <c r="L2900" s="22">
        <v>12900</v>
      </c>
      <c r="M2900" s="22">
        <v>0</v>
      </c>
      <c r="N2900" s="49">
        <v>14100</v>
      </c>
      <c r="O2900" s="50">
        <v>0</v>
      </c>
      <c r="P2900" s="19">
        <v>7500</v>
      </c>
      <c r="Q2900" s="19">
        <v>0</v>
      </c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1652</v>
      </c>
      <c r="B2901" s="40" t="s">
        <v>1075</v>
      </c>
      <c r="C2901" s="41" t="s">
        <v>1076</v>
      </c>
      <c r="D2901" s="25">
        <f t="shared" si="90"/>
        <v>151040</v>
      </c>
      <c r="E2901" s="35">
        <f t="shared" si="91"/>
        <v>0</v>
      </c>
      <c r="F2901" s="29">
        <v>24540</v>
      </c>
      <c r="G2901" s="30">
        <v>0</v>
      </c>
      <c r="H2901" s="19">
        <v>24540</v>
      </c>
      <c r="I2901" s="19">
        <v>0</v>
      </c>
      <c r="J2901" s="47">
        <v>25490</v>
      </c>
      <c r="K2901" s="48">
        <v>0</v>
      </c>
      <c r="L2901" s="19">
        <v>25490</v>
      </c>
      <c r="M2901" s="19">
        <v>0</v>
      </c>
      <c r="N2901" s="47">
        <v>25490</v>
      </c>
      <c r="O2901" s="48">
        <v>0</v>
      </c>
      <c r="P2901" s="22">
        <v>25490</v>
      </c>
      <c r="Q2901" s="22">
        <v>0</v>
      </c>
      <c r="R2901" s="47"/>
      <c r="S2901" s="48"/>
      <c r="T2901" s="19"/>
      <c r="U2901" s="19"/>
      <c r="V2901" s="47"/>
      <c r="W2901" s="48"/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1652</v>
      </c>
      <c r="B2902" s="40" t="s">
        <v>1077</v>
      </c>
      <c r="C2902" s="41" t="s">
        <v>1078</v>
      </c>
      <c r="D2902" s="25">
        <f t="shared" si="90"/>
        <v>45870.97</v>
      </c>
      <c r="E2902" s="35">
        <f t="shared" si="91"/>
        <v>0</v>
      </c>
      <c r="F2902" s="29"/>
      <c r="G2902" s="30"/>
      <c r="H2902" s="19"/>
      <c r="I2902" s="19"/>
      <c r="J2902" s="47"/>
      <c r="K2902" s="48"/>
      <c r="L2902" s="19"/>
      <c r="M2902" s="19"/>
      <c r="N2902" s="47">
        <v>27870.97</v>
      </c>
      <c r="O2902" s="48">
        <v>0</v>
      </c>
      <c r="P2902" s="22">
        <v>18000</v>
      </c>
      <c r="Q2902" s="22">
        <v>0</v>
      </c>
      <c r="R2902" s="47"/>
      <c r="S2902" s="48"/>
      <c r="T2902" s="19"/>
      <c r="U2902" s="19"/>
      <c r="V2902" s="47"/>
      <c r="W2902" s="48"/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1652</v>
      </c>
      <c r="B2903" s="40" t="s">
        <v>1079</v>
      </c>
      <c r="C2903" s="41" t="s">
        <v>1080</v>
      </c>
      <c r="D2903" s="25">
        <f t="shared" si="90"/>
        <v>0</v>
      </c>
      <c r="E2903" s="35">
        <f t="shared" si="91"/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1652</v>
      </c>
      <c r="B2904" s="40" t="s">
        <v>1081</v>
      </c>
      <c r="C2904" s="41" t="s">
        <v>1082</v>
      </c>
      <c r="D2904" s="25">
        <f t="shared" si="90"/>
        <v>0</v>
      </c>
      <c r="E2904" s="35">
        <f t="shared" si="91"/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19"/>
      <c r="Q2904" s="19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1652</v>
      </c>
      <c r="B2905" s="40" t="s">
        <v>1083</v>
      </c>
      <c r="C2905" s="41" t="s">
        <v>1084</v>
      </c>
      <c r="D2905" s="25">
        <f t="shared" si="90"/>
        <v>0</v>
      </c>
      <c r="E2905" s="35">
        <f t="shared" si="91"/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1652</v>
      </c>
      <c r="B2906" s="40" t="s">
        <v>1085</v>
      </c>
      <c r="C2906" s="41" t="s">
        <v>1086</v>
      </c>
      <c r="D2906" s="25">
        <f t="shared" si="90"/>
        <v>0</v>
      </c>
      <c r="E2906" s="35">
        <f t="shared" si="91"/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1652</v>
      </c>
      <c r="B2907" s="40" t="s">
        <v>1087</v>
      </c>
      <c r="C2907" s="41" t="s">
        <v>1088</v>
      </c>
      <c r="D2907" s="25">
        <f t="shared" si="90"/>
        <v>0</v>
      </c>
      <c r="E2907" s="35">
        <f t="shared" si="91"/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1652</v>
      </c>
      <c r="B2908" s="40" t="s">
        <v>1089</v>
      </c>
      <c r="C2908" s="41" t="s">
        <v>1090</v>
      </c>
      <c r="D2908" s="25">
        <f t="shared" si="90"/>
        <v>0</v>
      </c>
      <c r="E2908" s="35">
        <f t="shared" si="91"/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1652</v>
      </c>
      <c r="B2909" s="40" t="s">
        <v>1091</v>
      </c>
      <c r="C2909" s="41" t="s">
        <v>1092</v>
      </c>
      <c r="D2909" s="25">
        <f t="shared" si="90"/>
        <v>193800</v>
      </c>
      <c r="E2909" s="35">
        <f t="shared" si="91"/>
        <v>0</v>
      </c>
      <c r="F2909" s="29">
        <v>32300</v>
      </c>
      <c r="G2909" s="30">
        <v>0</v>
      </c>
      <c r="H2909" s="19">
        <v>32300</v>
      </c>
      <c r="I2909" s="19">
        <v>0</v>
      </c>
      <c r="J2909" s="47">
        <v>32300</v>
      </c>
      <c r="K2909" s="48">
        <v>0</v>
      </c>
      <c r="L2909" s="19">
        <v>32300</v>
      </c>
      <c r="M2909" s="19">
        <v>0</v>
      </c>
      <c r="N2909" s="47">
        <v>32300</v>
      </c>
      <c r="O2909" s="48">
        <v>0</v>
      </c>
      <c r="P2909" s="22">
        <v>32300</v>
      </c>
      <c r="Q2909" s="22">
        <v>0</v>
      </c>
      <c r="R2909" s="47"/>
      <c r="S2909" s="48"/>
      <c r="T2909" s="19"/>
      <c r="U2909" s="19"/>
      <c r="V2909" s="47"/>
      <c r="W2909" s="48"/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1652</v>
      </c>
      <c r="B2910" s="40" t="s">
        <v>1093</v>
      </c>
      <c r="C2910" s="41" t="s">
        <v>1094</v>
      </c>
      <c r="D2910" s="25">
        <f t="shared" si="90"/>
        <v>0</v>
      </c>
      <c r="E2910" s="35">
        <f t="shared" si="91"/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22"/>
      <c r="Q2910" s="22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1652</v>
      </c>
      <c r="B2911" s="40" t="s">
        <v>1095</v>
      </c>
      <c r="C2911" s="41" t="s">
        <v>1096</v>
      </c>
      <c r="D2911" s="25">
        <f t="shared" si="90"/>
        <v>450360</v>
      </c>
      <c r="E2911" s="35">
        <f t="shared" si="91"/>
        <v>0</v>
      </c>
      <c r="F2911" s="29">
        <v>84660</v>
      </c>
      <c r="G2911" s="30">
        <v>0</v>
      </c>
      <c r="H2911" s="19">
        <v>61200</v>
      </c>
      <c r="I2911" s="19">
        <v>0</v>
      </c>
      <c r="J2911" s="47">
        <v>75180</v>
      </c>
      <c r="K2911" s="48">
        <v>0</v>
      </c>
      <c r="L2911" s="19">
        <v>69180</v>
      </c>
      <c r="M2911" s="19">
        <v>0</v>
      </c>
      <c r="N2911" s="47">
        <v>75600</v>
      </c>
      <c r="O2911" s="48">
        <v>0</v>
      </c>
      <c r="P2911" s="19">
        <v>84540</v>
      </c>
      <c r="Q2911" s="19">
        <v>0</v>
      </c>
      <c r="R2911" s="47"/>
      <c r="S2911" s="48"/>
      <c r="T2911" s="19"/>
      <c r="U2911" s="19"/>
      <c r="V2911" s="47"/>
      <c r="W2911" s="48"/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1652</v>
      </c>
      <c r="B2912" s="40" t="s">
        <v>1097</v>
      </c>
      <c r="C2912" s="41" t="s">
        <v>1098</v>
      </c>
      <c r="D2912" s="25">
        <f t="shared" si="90"/>
        <v>0</v>
      </c>
      <c r="E2912" s="35">
        <f t="shared" si="91"/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22"/>
      <c r="Q2912" s="22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1652</v>
      </c>
      <c r="B2913" s="40" t="s">
        <v>1099</v>
      </c>
      <c r="C2913" s="41" t="s">
        <v>1100</v>
      </c>
      <c r="D2913" s="25">
        <f t="shared" si="90"/>
        <v>0</v>
      </c>
      <c r="E2913" s="35">
        <f t="shared" si="91"/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1652</v>
      </c>
      <c r="B2914" s="40" t="s">
        <v>1101</v>
      </c>
      <c r="C2914" s="41" t="s">
        <v>1102</v>
      </c>
      <c r="D2914" s="25">
        <f t="shared" si="90"/>
        <v>318393.38</v>
      </c>
      <c r="E2914" s="35">
        <f t="shared" si="91"/>
        <v>0</v>
      </c>
      <c r="F2914" s="29">
        <v>51364.6</v>
      </c>
      <c r="G2914" s="30">
        <v>0</v>
      </c>
      <c r="H2914" s="19">
        <v>50568.2</v>
      </c>
      <c r="I2914" s="19">
        <v>0</v>
      </c>
      <c r="J2914" s="47">
        <v>50568.2</v>
      </c>
      <c r="K2914" s="48">
        <v>0</v>
      </c>
      <c r="L2914" s="19">
        <v>55880.2</v>
      </c>
      <c r="M2914" s="19">
        <v>0</v>
      </c>
      <c r="N2914" s="47">
        <v>52241.2</v>
      </c>
      <c r="O2914" s="48">
        <v>0</v>
      </c>
      <c r="P2914" s="19">
        <v>57770.98</v>
      </c>
      <c r="Q2914" s="19">
        <v>0</v>
      </c>
      <c r="R2914" s="47"/>
      <c r="S2914" s="48"/>
      <c r="T2914" s="19"/>
      <c r="U2914" s="19"/>
      <c r="V2914" s="47"/>
      <c r="W2914" s="48"/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1652</v>
      </c>
      <c r="B2915" s="40" t="s">
        <v>1103</v>
      </c>
      <c r="C2915" s="41" t="s">
        <v>1104</v>
      </c>
      <c r="D2915" s="25">
        <f t="shared" si="90"/>
        <v>477590.06999999995</v>
      </c>
      <c r="E2915" s="35">
        <f t="shared" si="91"/>
        <v>0</v>
      </c>
      <c r="F2915" s="29">
        <v>77046.899999999994</v>
      </c>
      <c r="G2915" s="30">
        <v>0</v>
      </c>
      <c r="H2915" s="19">
        <v>75852.3</v>
      </c>
      <c r="I2915" s="19">
        <v>0</v>
      </c>
      <c r="J2915" s="47">
        <v>75852.3</v>
      </c>
      <c r="K2915" s="48">
        <v>0</v>
      </c>
      <c r="L2915" s="19">
        <v>83820.3</v>
      </c>
      <c r="M2915" s="19">
        <v>0</v>
      </c>
      <c r="N2915" s="47">
        <v>78361.8</v>
      </c>
      <c r="O2915" s="48">
        <v>0</v>
      </c>
      <c r="P2915" s="22">
        <v>86656.47</v>
      </c>
      <c r="Q2915" s="22">
        <v>0</v>
      </c>
      <c r="R2915" s="47"/>
      <c r="S2915" s="48"/>
      <c r="T2915" s="19"/>
      <c r="U2915" s="19"/>
      <c r="V2915" s="47"/>
      <c r="W2915" s="48"/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1652</v>
      </c>
      <c r="B2916" s="40" t="s">
        <v>1105</v>
      </c>
      <c r="C2916" s="41" t="s">
        <v>1106</v>
      </c>
      <c r="D2916" s="25">
        <f t="shared" si="90"/>
        <v>33982.200000000004</v>
      </c>
      <c r="E2916" s="35">
        <f t="shared" si="91"/>
        <v>0</v>
      </c>
      <c r="F2916" s="29">
        <v>5456.1</v>
      </c>
      <c r="G2916" s="30">
        <v>0</v>
      </c>
      <c r="H2916" s="19">
        <v>5871.3</v>
      </c>
      <c r="I2916" s="19">
        <v>0</v>
      </c>
      <c r="J2916" s="47">
        <v>5663.7</v>
      </c>
      <c r="K2916" s="48">
        <v>0</v>
      </c>
      <c r="L2916" s="19">
        <v>5663.7</v>
      </c>
      <c r="M2916" s="19">
        <v>0</v>
      </c>
      <c r="N2916" s="47">
        <v>5663.7</v>
      </c>
      <c r="O2916" s="48">
        <v>0</v>
      </c>
      <c r="P2916" s="19">
        <v>5663.7</v>
      </c>
      <c r="Q2916" s="19">
        <v>0</v>
      </c>
      <c r="R2916" s="47"/>
      <c r="S2916" s="48"/>
      <c r="T2916" s="19"/>
      <c r="U2916" s="19"/>
      <c r="V2916" s="47"/>
      <c r="W2916" s="48"/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1652</v>
      </c>
      <c r="B2917" s="40" t="s">
        <v>1107</v>
      </c>
      <c r="C2917" s="41" t="s">
        <v>1108</v>
      </c>
      <c r="D2917" s="25">
        <f t="shared" si="90"/>
        <v>6000</v>
      </c>
      <c r="E2917" s="35">
        <f t="shared" si="91"/>
        <v>0</v>
      </c>
      <c r="F2917" s="29">
        <v>750</v>
      </c>
      <c r="G2917" s="30">
        <v>0</v>
      </c>
      <c r="H2917" s="19">
        <v>750</v>
      </c>
      <c r="I2917" s="19">
        <v>0</v>
      </c>
      <c r="J2917" s="47">
        <v>750</v>
      </c>
      <c r="K2917" s="48">
        <v>0</v>
      </c>
      <c r="L2917" s="19">
        <v>750</v>
      </c>
      <c r="M2917" s="19">
        <v>0</v>
      </c>
      <c r="N2917" s="47">
        <v>1500</v>
      </c>
      <c r="O2917" s="48">
        <v>0</v>
      </c>
      <c r="P2917" s="19">
        <v>1500</v>
      </c>
      <c r="Q2917" s="19">
        <v>0</v>
      </c>
      <c r="R2917" s="47"/>
      <c r="S2917" s="48"/>
      <c r="T2917" s="19"/>
      <c r="U2917" s="19"/>
      <c r="V2917" s="47"/>
      <c r="W2917" s="48"/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1652</v>
      </c>
      <c r="B2918" s="40" t="s">
        <v>1109</v>
      </c>
      <c r="C2918" s="41" t="s">
        <v>1110</v>
      </c>
      <c r="D2918" s="25">
        <f t="shared" si="90"/>
        <v>140644.6</v>
      </c>
      <c r="E2918" s="35">
        <f t="shared" si="91"/>
        <v>0</v>
      </c>
      <c r="F2918" s="29">
        <v>23894</v>
      </c>
      <c r="G2918" s="30">
        <v>0</v>
      </c>
      <c r="H2918" s="19">
        <v>23650</v>
      </c>
      <c r="I2918" s="19">
        <v>0</v>
      </c>
      <c r="J2918" s="47">
        <v>24644.6</v>
      </c>
      <c r="K2918" s="48">
        <v>0</v>
      </c>
      <c r="L2918" s="19">
        <v>21834</v>
      </c>
      <c r="M2918" s="19">
        <v>0</v>
      </c>
      <c r="N2918" s="47">
        <v>23946</v>
      </c>
      <c r="O2918" s="48">
        <v>0</v>
      </c>
      <c r="P2918" s="19">
        <v>22676</v>
      </c>
      <c r="Q2918" s="19">
        <v>0</v>
      </c>
      <c r="R2918" s="47"/>
      <c r="S2918" s="48"/>
      <c r="T2918" s="19"/>
      <c r="U2918" s="19"/>
      <c r="V2918" s="47"/>
      <c r="W2918" s="48"/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1652</v>
      </c>
      <c r="B2919" s="40" t="s">
        <v>1111</v>
      </c>
      <c r="C2919" s="41" t="s">
        <v>1112</v>
      </c>
      <c r="D2919" s="25">
        <f t="shared" si="90"/>
        <v>0</v>
      </c>
      <c r="E2919" s="35">
        <f t="shared" si="91"/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1652</v>
      </c>
      <c r="B2920" s="40" t="s">
        <v>1113</v>
      </c>
      <c r="C2920" s="41" t="s">
        <v>1114</v>
      </c>
      <c r="D2920" s="25">
        <f t="shared" si="90"/>
        <v>12712.32</v>
      </c>
      <c r="E2920" s="35">
        <f t="shared" si="91"/>
        <v>0</v>
      </c>
      <c r="F2920" s="29">
        <v>2587.6</v>
      </c>
      <c r="G2920" s="30">
        <v>0</v>
      </c>
      <c r="H2920" s="19">
        <v>2587.6</v>
      </c>
      <c r="I2920" s="19">
        <v>0</v>
      </c>
      <c r="J2920" s="47">
        <v>2409.6</v>
      </c>
      <c r="K2920" s="48">
        <v>0</v>
      </c>
      <c r="L2920" s="19">
        <v>0</v>
      </c>
      <c r="M2920" s="19">
        <v>0</v>
      </c>
      <c r="N2920" s="47">
        <v>2633.32</v>
      </c>
      <c r="O2920" s="48">
        <v>0</v>
      </c>
      <c r="P2920" s="19">
        <v>2494.1999999999998</v>
      </c>
      <c r="Q2920" s="19">
        <v>0</v>
      </c>
      <c r="R2920" s="47"/>
      <c r="S2920" s="48"/>
      <c r="T2920" s="19"/>
      <c r="U2920" s="19"/>
      <c r="V2920" s="47"/>
      <c r="W2920" s="48"/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1652</v>
      </c>
      <c r="B2921" s="40" t="s">
        <v>1115</v>
      </c>
      <c r="C2921" s="41" t="s">
        <v>1116</v>
      </c>
      <c r="D2921" s="25">
        <f t="shared" si="90"/>
        <v>0</v>
      </c>
      <c r="E2921" s="35">
        <f t="shared" si="91"/>
        <v>0</v>
      </c>
      <c r="F2921" s="29"/>
      <c r="G2921" s="30"/>
      <c r="H2921" s="19"/>
      <c r="I2921" s="19"/>
      <c r="J2921" s="47"/>
      <c r="K2921" s="48"/>
      <c r="L2921" s="19"/>
      <c r="M2921" s="19"/>
      <c r="N2921" s="47"/>
      <c r="O2921" s="48"/>
      <c r="P2921" s="22"/>
      <c r="Q2921" s="22"/>
      <c r="R2921" s="47"/>
      <c r="S2921" s="48"/>
      <c r="T2921" s="19"/>
      <c r="U2921" s="19"/>
      <c r="V2921" s="47"/>
      <c r="W2921" s="48"/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1652</v>
      </c>
      <c r="B2922" s="40" t="s">
        <v>1117</v>
      </c>
      <c r="C2922" s="41" t="s">
        <v>1118</v>
      </c>
      <c r="D2922" s="25">
        <f t="shared" si="90"/>
        <v>0</v>
      </c>
      <c r="E2922" s="35">
        <f t="shared" si="91"/>
        <v>0</v>
      </c>
      <c r="F2922" s="29"/>
      <c r="G2922" s="30"/>
      <c r="H2922" s="19"/>
      <c r="I2922" s="19"/>
      <c r="J2922" s="47"/>
      <c r="K2922" s="48"/>
      <c r="L2922" s="19"/>
      <c r="M2922" s="19"/>
      <c r="N2922" s="47"/>
      <c r="O2922" s="48"/>
      <c r="P2922" s="19"/>
      <c r="Q2922" s="19"/>
      <c r="R2922" s="47"/>
      <c r="S2922" s="48"/>
      <c r="T2922" s="19"/>
      <c r="U2922" s="19"/>
      <c r="V2922" s="47"/>
      <c r="W2922" s="48"/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1652</v>
      </c>
      <c r="B2923" s="40" t="s">
        <v>1119</v>
      </c>
      <c r="C2923" s="41" t="s">
        <v>1120</v>
      </c>
      <c r="D2923" s="25">
        <f t="shared" si="90"/>
        <v>0</v>
      </c>
      <c r="E2923" s="35">
        <f t="shared" si="91"/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1652</v>
      </c>
      <c r="B2924" s="40" t="s">
        <v>1121</v>
      </c>
      <c r="C2924" s="41" t="s">
        <v>1122</v>
      </c>
      <c r="D2924" s="25">
        <f t="shared" si="90"/>
        <v>0</v>
      </c>
      <c r="E2924" s="35">
        <f t="shared" si="91"/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19"/>
      <c r="Q2924" s="19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1652</v>
      </c>
      <c r="B2925" s="40" t="s">
        <v>1123</v>
      </c>
      <c r="C2925" s="41" t="s">
        <v>1124</v>
      </c>
      <c r="D2925" s="25">
        <f t="shared" si="90"/>
        <v>0</v>
      </c>
      <c r="E2925" s="35">
        <f t="shared" si="91"/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1652</v>
      </c>
      <c r="B2926" s="40" t="s">
        <v>1125</v>
      </c>
      <c r="C2926" s="41" t="s">
        <v>1126</v>
      </c>
      <c r="D2926" s="25">
        <f t="shared" si="90"/>
        <v>0</v>
      </c>
      <c r="E2926" s="35">
        <f t="shared" si="91"/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1652</v>
      </c>
      <c r="B2927" s="40" t="s">
        <v>1127</v>
      </c>
      <c r="C2927" s="41" t="s">
        <v>1128</v>
      </c>
      <c r="D2927" s="25">
        <f t="shared" si="90"/>
        <v>0</v>
      </c>
      <c r="E2927" s="35">
        <f t="shared" si="91"/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1652</v>
      </c>
      <c r="B2928" s="40" t="s">
        <v>1129</v>
      </c>
      <c r="C2928" s="41" t="s">
        <v>1130</v>
      </c>
      <c r="D2928" s="25">
        <f t="shared" si="90"/>
        <v>0</v>
      </c>
      <c r="E2928" s="35">
        <f t="shared" si="91"/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22"/>
      <c r="Q2928" s="22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1652</v>
      </c>
      <c r="B2929" s="40" t="s">
        <v>1131</v>
      </c>
      <c r="C2929" s="41" t="s">
        <v>1132</v>
      </c>
      <c r="D2929" s="25">
        <f t="shared" si="90"/>
        <v>1731000</v>
      </c>
      <c r="E2929" s="35">
        <f t="shared" si="91"/>
        <v>0</v>
      </c>
      <c r="F2929" s="29">
        <v>1500</v>
      </c>
      <c r="G2929" s="30">
        <v>0</v>
      </c>
      <c r="H2929" s="19">
        <v>0</v>
      </c>
      <c r="I2929" s="19">
        <v>0</v>
      </c>
      <c r="J2929" s="47">
        <v>885300</v>
      </c>
      <c r="K2929" s="48">
        <v>0</v>
      </c>
      <c r="L2929" s="19">
        <v>4000</v>
      </c>
      <c r="M2929" s="19">
        <v>0</v>
      </c>
      <c r="N2929" s="47">
        <v>0</v>
      </c>
      <c r="O2929" s="48">
        <v>0</v>
      </c>
      <c r="P2929" s="19">
        <v>840200</v>
      </c>
      <c r="Q2929" s="19">
        <v>0</v>
      </c>
      <c r="R2929" s="47"/>
      <c r="S2929" s="48"/>
      <c r="T2929" s="19"/>
      <c r="U2929" s="19"/>
      <c r="V2929" s="47"/>
      <c r="W2929" s="48"/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1652</v>
      </c>
      <c r="B2930" s="40" t="s">
        <v>1133</v>
      </c>
      <c r="C2930" s="41" t="s">
        <v>1134</v>
      </c>
      <c r="D2930" s="25">
        <f t="shared" si="90"/>
        <v>115100</v>
      </c>
      <c r="E2930" s="35">
        <f t="shared" si="91"/>
        <v>0</v>
      </c>
      <c r="F2930" s="29"/>
      <c r="G2930" s="30"/>
      <c r="H2930" s="19"/>
      <c r="I2930" s="19"/>
      <c r="J2930" s="47">
        <v>86200</v>
      </c>
      <c r="K2930" s="48">
        <v>0</v>
      </c>
      <c r="L2930" s="19">
        <v>8100</v>
      </c>
      <c r="M2930" s="19">
        <v>0</v>
      </c>
      <c r="N2930" s="47">
        <v>0</v>
      </c>
      <c r="O2930" s="48">
        <v>0</v>
      </c>
      <c r="P2930" s="22">
        <v>20800</v>
      </c>
      <c r="Q2930" s="22">
        <v>0</v>
      </c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1652</v>
      </c>
      <c r="B2931" s="40" t="s">
        <v>1135</v>
      </c>
      <c r="C2931" s="41" t="s">
        <v>1136</v>
      </c>
      <c r="D2931" s="25">
        <f t="shared" si="90"/>
        <v>0</v>
      </c>
      <c r="E2931" s="35">
        <f t="shared" si="91"/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1652</v>
      </c>
      <c r="B2932" s="40" t="s">
        <v>1137</v>
      </c>
      <c r="C2932" s="41" t="s">
        <v>1138</v>
      </c>
      <c r="D2932" s="25">
        <f t="shared" si="90"/>
        <v>0</v>
      </c>
      <c r="E2932" s="35">
        <f t="shared" si="91"/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19"/>
      <c r="Q2932" s="19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1652</v>
      </c>
      <c r="B2933" s="40" t="s">
        <v>1139</v>
      </c>
      <c r="C2933" s="41" t="s">
        <v>1140</v>
      </c>
      <c r="D2933" s="25">
        <f t="shared" si="90"/>
        <v>13000</v>
      </c>
      <c r="E2933" s="35">
        <f t="shared" si="91"/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13000</v>
      </c>
      <c r="O2933" s="50">
        <v>0</v>
      </c>
      <c r="P2933" s="22">
        <v>0</v>
      </c>
      <c r="Q2933" s="22">
        <v>0</v>
      </c>
      <c r="R2933" s="49"/>
      <c r="S2933" s="50"/>
      <c r="T2933" s="22"/>
      <c r="U2933" s="22"/>
      <c r="V2933" s="49"/>
      <c r="W2933" s="50"/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1652</v>
      </c>
      <c r="B2934" s="40" t="s">
        <v>1141</v>
      </c>
      <c r="C2934" s="41" t="s">
        <v>1142</v>
      </c>
      <c r="D2934" s="25">
        <f t="shared" si="90"/>
        <v>0</v>
      </c>
      <c r="E2934" s="35">
        <f t="shared" si="91"/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1652</v>
      </c>
      <c r="B2935" s="40" t="s">
        <v>1143</v>
      </c>
      <c r="C2935" s="41" t="s">
        <v>1144</v>
      </c>
      <c r="D2935" s="25">
        <f t="shared" si="90"/>
        <v>0</v>
      </c>
      <c r="E2935" s="35">
        <f t="shared" si="91"/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1652</v>
      </c>
      <c r="B2936" s="40" t="s">
        <v>1145</v>
      </c>
      <c r="C2936" s="41" t="s">
        <v>1146</v>
      </c>
      <c r="D2936" s="25">
        <f t="shared" si="90"/>
        <v>0</v>
      </c>
      <c r="E2936" s="35">
        <f t="shared" si="91"/>
        <v>0</v>
      </c>
      <c r="F2936" s="29"/>
      <c r="G2936" s="30"/>
      <c r="H2936" s="19"/>
      <c r="I2936" s="19"/>
      <c r="J2936" s="47"/>
      <c r="K2936" s="48"/>
      <c r="L2936" s="19"/>
      <c r="M2936" s="19"/>
      <c r="N2936" s="47"/>
      <c r="O2936" s="48"/>
      <c r="P2936" s="22"/>
      <c r="Q2936" s="22"/>
      <c r="R2936" s="47"/>
      <c r="S2936" s="48"/>
      <c r="T2936" s="19"/>
      <c r="U2936" s="19"/>
      <c r="V2936" s="47"/>
      <c r="W2936" s="48"/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1652</v>
      </c>
      <c r="B2937" s="40" t="s">
        <v>1147</v>
      </c>
      <c r="C2937" s="41" t="s">
        <v>1148</v>
      </c>
      <c r="D2937" s="25">
        <f t="shared" si="90"/>
        <v>46020</v>
      </c>
      <c r="E2937" s="35">
        <f t="shared" si="91"/>
        <v>0</v>
      </c>
      <c r="F2937" s="29">
        <v>46020</v>
      </c>
      <c r="G2937" s="30">
        <v>0</v>
      </c>
      <c r="H2937" s="19">
        <v>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0</v>
      </c>
      <c r="O2937" s="48">
        <v>0</v>
      </c>
      <c r="P2937" s="22">
        <v>0</v>
      </c>
      <c r="Q2937" s="22">
        <v>0</v>
      </c>
      <c r="R2937" s="47"/>
      <c r="S2937" s="48"/>
      <c r="T2937" s="19"/>
      <c r="U2937" s="19"/>
      <c r="V2937" s="47"/>
      <c r="W2937" s="48"/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1652</v>
      </c>
      <c r="B2938" s="40" t="s">
        <v>1149</v>
      </c>
      <c r="C2938" s="41" t="s">
        <v>1150</v>
      </c>
      <c r="D2938" s="25">
        <f t="shared" si="90"/>
        <v>0</v>
      </c>
      <c r="E2938" s="35">
        <f t="shared" si="91"/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1652</v>
      </c>
      <c r="B2939" s="40" t="s">
        <v>1151</v>
      </c>
      <c r="C2939" s="41" t="s">
        <v>1152</v>
      </c>
      <c r="D2939" s="25">
        <f t="shared" si="90"/>
        <v>0</v>
      </c>
      <c r="E2939" s="35">
        <f t="shared" si="91"/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19"/>
      <c r="Q2939" s="19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1652</v>
      </c>
      <c r="B2940" s="40" t="s">
        <v>1153</v>
      </c>
      <c r="C2940" s="41" t="s">
        <v>1154</v>
      </c>
      <c r="D2940" s="25">
        <f t="shared" si="90"/>
        <v>0</v>
      </c>
      <c r="E2940" s="35">
        <f t="shared" si="91"/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1652</v>
      </c>
      <c r="B2941" s="40" t="s">
        <v>1155</v>
      </c>
      <c r="C2941" s="41" t="s">
        <v>1156</v>
      </c>
      <c r="D2941" s="25">
        <f t="shared" si="90"/>
        <v>0</v>
      </c>
      <c r="E2941" s="35">
        <f t="shared" si="91"/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1652</v>
      </c>
      <c r="B2942" s="40" t="s">
        <v>1157</v>
      </c>
      <c r="C2942" s="41" t="s">
        <v>1158</v>
      </c>
      <c r="D2942" s="25">
        <f t="shared" si="90"/>
        <v>0</v>
      </c>
      <c r="E2942" s="35">
        <f t="shared" si="91"/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1652</v>
      </c>
      <c r="B2943" s="40" t="s">
        <v>1159</v>
      </c>
      <c r="C2943" s="41" t="s">
        <v>1160</v>
      </c>
      <c r="D2943" s="25">
        <f t="shared" si="90"/>
        <v>0</v>
      </c>
      <c r="E2943" s="35">
        <f t="shared" si="91"/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1652</v>
      </c>
      <c r="B2944" s="40" t="s">
        <v>1161</v>
      </c>
      <c r="C2944" s="41" t="s">
        <v>1162</v>
      </c>
      <c r="D2944" s="25">
        <f t="shared" si="90"/>
        <v>0</v>
      </c>
      <c r="E2944" s="35">
        <f t="shared" si="91"/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1652</v>
      </c>
      <c r="B2945" s="40" t="s">
        <v>1163</v>
      </c>
      <c r="C2945" s="41" t="s">
        <v>1146</v>
      </c>
      <c r="D2945" s="25">
        <f t="shared" si="90"/>
        <v>0</v>
      </c>
      <c r="E2945" s="35">
        <f t="shared" si="91"/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1652</v>
      </c>
      <c r="B2946" s="40" t="s">
        <v>1164</v>
      </c>
      <c r="C2946" s="41" t="s">
        <v>1165</v>
      </c>
      <c r="D2946" s="25">
        <f t="shared" si="90"/>
        <v>0</v>
      </c>
      <c r="E2946" s="35">
        <f t="shared" si="91"/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1652</v>
      </c>
      <c r="B2947" s="40" t="s">
        <v>1166</v>
      </c>
      <c r="C2947" s="41" t="s">
        <v>1167</v>
      </c>
      <c r="D2947" s="25">
        <f t="shared" si="90"/>
        <v>0</v>
      </c>
      <c r="E2947" s="35">
        <f t="shared" si="91"/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1652</v>
      </c>
      <c r="B2948" s="40" t="s">
        <v>1168</v>
      </c>
      <c r="C2948" s="41" t="s">
        <v>1169</v>
      </c>
      <c r="D2948" s="25">
        <f t="shared" ref="D2948:D3011" si="92">F2948+H2948+J2948+L2948+N2948+P2948+R2948+T2948+V2948+X2948+Z2948+AB2948</f>
        <v>0</v>
      </c>
      <c r="E2948" s="35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1652</v>
      </c>
      <c r="B2949" s="40" t="s">
        <v>1170</v>
      </c>
      <c r="C2949" s="41" t="s">
        <v>1171</v>
      </c>
      <c r="D2949" s="25">
        <f t="shared" si="92"/>
        <v>0</v>
      </c>
      <c r="E2949" s="35">
        <f t="shared" si="93"/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1652</v>
      </c>
      <c r="B2950" s="40" t="s">
        <v>1172</v>
      </c>
      <c r="C2950" s="41" t="s">
        <v>1173</v>
      </c>
      <c r="D2950" s="25">
        <f t="shared" si="92"/>
        <v>0</v>
      </c>
      <c r="E2950" s="35">
        <f t="shared" si="93"/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1652</v>
      </c>
      <c r="B2951" s="40" t="s">
        <v>1174</v>
      </c>
      <c r="C2951" s="41" t="s">
        <v>1175</v>
      </c>
      <c r="D2951" s="25">
        <f t="shared" si="92"/>
        <v>0</v>
      </c>
      <c r="E2951" s="35">
        <f t="shared" si="93"/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1652</v>
      </c>
      <c r="B2952" s="40" t="s">
        <v>1176</v>
      </c>
      <c r="C2952" s="41" t="s">
        <v>1177</v>
      </c>
      <c r="D2952" s="25">
        <f t="shared" si="92"/>
        <v>20138</v>
      </c>
      <c r="E2952" s="35">
        <f t="shared" si="93"/>
        <v>0</v>
      </c>
      <c r="F2952" s="29">
        <v>7692</v>
      </c>
      <c r="G2952" s="30">
        <v>0</v>
      </c>
      <c r="H2952" s="19">
        <v>6304</v>
      </c>
      <c r="I2952" s="19">
        <v>0</v>
      </c>
      <c r="J2952" s="47">
        <v>5374</v>
      </c>
      <c r="K2952" s="48">
        <v>0</v>
      </c>
      <c r="L2952" s="19">
        <v>0</v>
      </c>
      <c r="M2952" s="19">
        <v>0</v>
      </c>
      <c r="N2952" s="47">
        <v>0</v>
      </c>
      <c r="O2952" s="48">
        <v>0</v>
      </c>
      <c r="P2952" s="22">
        <v>768</v>
      </c>
      <c r="Q2952" s="22">
        <v>0</v>
      </c>
      <c r="R2952" s="47"/>
      <c r="S2952" s="48"/>
      <c r="T2952" s="19"/>
      <c r="U2952" s="19"/>
      <c r="V2952" s="47"/>
      <c r="W2952" s="48"/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1652</v>
      </c>
      <c r="B2953" s="40" t="s">
        <v>1178</v>
      </c>
      <c r="C2953" s="41" t="s">
        <v>1179</v>
      </c>
      <c r="D2953" s="25">
        <f t="shared" si="92"/>
        <v>0</v>
      </c>
      <c r="E2953" s="35">
        <f t="shared" si="93"/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22"/>
      <c r="Q2953" s="22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1652</v>
      </c>
      <c r="B2954" s="40" t="s">
        <v>1180</v>
      </c>
      <c r="C2954" s="41" t="s">
        <v>1181</v>
      </c>
      <c r="D2954" s="25">
        <f t="shared" si="92"/>
        <v>0</v>
      </c>
      <c r="E2954" s="35">
        <f t="shared" si="93"/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19"/>
      <c r="Q2954" s="19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1652</v>
      </c>
      <c r="B2955" s="40" t="s">
        <v>1182</v>
      </c>
      <c r="C2955" s="41" t="s">
        <v>1183</v>
      </c>
      <c r="D2955" s="25">
        <f t="shared" si="92"/>
        <v>0</v>
      </c>
      <c r="E2955" s="35">
        <f t="shared" si="93"/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1652</v>
      </c>
      <c r="B2956" s="40" t="s">
        <v>1184</v>
      </c>
      <c r="C2956" s="41" t="s">
        <v>1185</v>
      </c>
      <c r="D2956" s="25">
        <f t="shared" si="92"/>
        <v>2160</v>
      </c>
      <c r="E2956" s="35">
        <f t="shared" si="93"/>
        <v>0</v>
      </c>
      <c r="F2956" s="31"/>
      <c r="G2956" s="32"/>
      <c r="H2956" s="22"/>
      <c r="I2956" s="22"/>
      <c r="J2956" s="49">
        <v>240</v>
      </c>
      <c r="K2956" s="50">
        <v>0</v>
      </c>
      <c r="L2956" s="22">
        <v>480</v>
      </c>
      <c r="M2956" s="22">
        <v>0</v>
      </c>
      <c r="N2956" s="49">
        <v>720</v>
      </c>
      <c r="O2956" s="50">
        <v>0</v>
      </c>
      <c r="P2956" s="22">
        <v>720</v>
      </c>
      <c r="Q2956" s="22">
        <v>0</v>
      </c>
      <c r="R2956" s="49"/>
      <c r="S2956" s="50"/>
      <c r="T2956" s="22"/>
      <c r="U2956" s="22"/>
      <c r="V2956" s="49"/>
      <c r="W2956" s="50"/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1652</v>
      </c>
      <c r="B2957" s="40" t="s">
        <v>1186</v>
      </c>
      <c r="C2957" s="41" t="s">
        <v>1187</v>
      </c>
      <c r="D2957" s="25">
        <f t="shared" si="92"/>
        <v>0</v>
      </c>
      <c r="E2957" s="35">
        <f t="shared" si="93"/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1652</v>
      </c>
      <c r="B2958" s="40" t="s">
        <v>1188</v>
      </c>
      <c r="C2958" s="41" t="s">
        <v>1189</v>
      </c>
      <c r="D2958" s="25">
        <f t="shared" si="92"/>
        <v>3590</v>
      </c>
      <c r="E2958" s="35">
        <f t="shared" si="93"/>
        <v>0</v>
      </c>
      <c r="F2958" s="31">
        <v>2000</v>
      </c>
      <c r="G2958" s="32">
        <v>0</v>
      </c>
      <c r="H2958" s="22">
        <v>0</v>
      </c>
      <c r="I2958" s="22">
        <v>0</v>
      </c>
      <c r="J2958" s="49">
        <v>0</v>
      </c>
      <c r="K2958" s="50">
        <v>0</v>
      </c>
      <c r="L2958" s="22">
        <v>490</v>
      </c>
      <c r="M2958" s="22">
        <v>0</v>
      </c>
      <c r="N2958" s="49">
        <v>1100</v>
      </c>
      <c r="O2958" s="50">
        <v>0</v>
      </c>
      <c r="P2958" s="22">
        <v>0</v>
      </c>
      <c r="Q2958" s="22">
        <v>0</v>
      </c>
      <c r="R2958" s="49"/>
      <c r="S2958" s="50"/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1652</v>
      </c>
      <c r="B2959" s="40" t="s">
        <v>1190</v>
      </c>
      <c r="C2959" s="41" t="s">
        <v>1191</v>
      </c>
      <c r="D2959" s="25">
        <f t="shared" si="92"/>
        <v>0</v>
      </c>
      <c r="E2959" s="35">
        <f t="shared" si="93"/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1652</v>
      </c>
      <c r="B2960" s="40" t="s">
        <v>1192</v>
      </c>
      <c r="C2960" s="41" t="s">
        <v>1193</v>
      </c>
      <c r="D2960" s="25">
        <f t="shared" si="92"/>
        <v>25220</v>
      </c>
      <c r="E2960" s="35">
        <f t="shared" si="93"/>
        <v>0</v>
      </c>
      <c r="F2960" s="31">
        <v>5504</v>
      </c>
      <c r="G2960" s="32">
        <v>0</v>
      </c>
      <c r="H2960" s="22">
        <v>768</v>
      </c>
      <c r="I2960" s="22">
        <v>0</v>
      </c>
      <c r="J2960" s="49">
        <v>2368</v>
      </c>
      <c r="K2960" s="50">
        <v>0</v>
      </c>
      <c r="L2960" s="22">
        <v>8844</v>
      </c>
      <c r="M2960" s="22">
        <v>0</v>
      </c>
      <c r="N2960" s="49">
        <v>5432</v>
      </c>
      <c r="O2960" s="50">
        <v>0</v>
      </c>
      <c r="P2960" s="22">
        <v>2304</v>
      </c>
      <c r="Q2960" s="22">
        <v>0</v>
      </c>
      <c r="R2960" s="49"/>
      <c r="S2960" s="50"/>
      <c r="T2960" s="22"/>
      <c r="U2960" s="22"/>
      <c r="V2960" s="49"/>
      <c r="W2960" s="50"/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1652</v>
      </c>
      <c r="B2961" s="40" t="s">
        <v>1194</v>
      </c>
      <c r="C2961" s="41" t="s">
        <v>1195</v>
      </c>
      <c r="D2961" s="25">
        <f t="shared" si="92"/>
        <v>314358.45</v>
      </c>
      <c r="E2961" s="35">
        <f t="shared" si="93"/>
        <v>0</v>
      </c>
      <c r="F2961" s="29">
        <v>50407.5</v>
      </c>
      <c r="G2961" s="30">
        <v>0</v>
      </c>
      <c r="H2961" s="19">
        <v>66122</v>
      </c>
      <c r="I2961" s="19">
        <v>0</v>
      </c>
      <c r="J2961" s="47">
        <v>52960</v>
      </c>
      <c r="K2961" s="48">
        <v>0</v>
      </c>
      <c r="L2961" s="19">
        <v>28428.2</v>
      </c>
      <c r="M2961" s="19">
        <v>0</v>
      </c>
      <c r="N2961" s="47">
        <v>57280.75</v>
      </c>
      <c r="O2961" s="48">
        <v>0</v>
      </c>
      <c r="P2961" s="22">
        <v>59160</v>
      </c>
      <c r="Q2961" s="22">
        <v>0</v>
      </c>
      <c r="R2961" s="47"/>
      <c r="S2961" s="48"/>
      <c r="T2961" s="19"/>
      <c r="U2961" s="19"/>
      <c r="V2961" s="47"/>
      <c r="W2961" s="48"/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1652</v>
      </c>
      <c r="B2962" s="40" t="s">
        <v>1196</v>
      </c>
      <c r="C2962" s="41" t="s">
        <v>1197</v>
      </c>
      <c r="D2962" s="25">
        <f t="shared" si="92"/>
        <v>0</v>
      </c>
      <c r="E2962" s="35">
        <f t="shared" si="93"/>
        <v>0</v>
      </c>
      <c r="F2962" s="29"/>
      <c r="G2962" s="30"/>
      <c r="H2962" s="19"/>
      <c r="I2962" s="19"/>
      <c r="J2962" s="47"/>
      <c r="K2962" s="48"/>
      <c r="L2962" s="19"/>
      <c r="M2962" s="19"/>
      <c r="N2962" s="47"/>
      <c r="O2962" s="48"/>
      <c r="P2962" s="22"/>
      <c r="Q2962" s="22"/>
      <c r="R2962" s="47"/>
      <c r="S2962" s="48"/>
      <c r="T2962" s="19"/>
      <c r="U2962" s="19"/>
      <c r="V2962" s="47"/>
      <c r="W2962" s="48"/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1652</v>
      </c>
      <c r="B2963" s="40" t="s">
        <v>1198</v>
      </c>
      <c r="C2963" s="41" t="s">
        <v>1199</v>
      </c>
      <c r="D2963" s="25">
        <f t="shared" si="92"/>
        <v>129290</v>
      </c>
      <c r="E2963" s="35">
        <f t="shared" si="93"/>
        <v>0</v>
      </c>
      <c r="F2963" s="29">
        <v>37600</v>
      </c>
      <c r="G2963" s="30">
        <v>0</v>
      </c>
      <c r="H2963" s="19">
        <v>5165</v>
      </c>
      <c r="I2963" s="19">
        <v>0</v>
      </c>
      <c r="J2963" s="47">
        <v>33095</v>
      </c>
      <c r="K2963" s="48">
        <v>0</v>
      </c>
      <c r="L2963" s="19">
        <v>22100</v>
      </c>
      <c r="M2963" s="19">
        <v>0</v>
      </c>
      <c r="N2963" s="47">
        <v>15730</v>
      </c>
      <c r="O2963" s="48">
        <v>0</v>
      </c>
      <c r="P2963" s="19">
        <v>15600</v>
      </c>
      <c r="Q2963" s="19">
        <v>0</v>
      </c>
      <c r="R2963" s="47"/>
      <c r="S2963" s="48"/>
      <c r="T2963" s="19"/>
      <c r="U2963" s="19"/>
      <c r="V2963" s="47"/>
      <c r="W2963" s="48"/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1652</v>
      </c>
      <c r="B2964" s="40" t="s">
        <v>1200</v>
      </c>
      <c r="C2964" s="41" t="s">
        <v>1201</v>
      </c>
      <c r="D2964" s="25">
        <f t="shared" si="92"/>
        <v>0</v>
      </c>
      <c r="E2964" s="35">
        <f t="shared" si="93"/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1652</v>
      </c>
      <c r="B2965" s="40" t="s">
        <v>1202</v>
      </c>
      <c r="C2965" s="41" t="s">
        <v>1203</v>
      </c>
      <c r="D2965" s="25">
        <f t="shared" si="92"/>
        <v>79780</v>
      </c>
      <c r="E2965" s="35">
        <f t="shared" si="93"/>
        <v>0</v>
      </c>
      <c r="F2965" s="29">
        <v>16470</v>
      </c>
      <c r="G2965" s="30">
        <v>0</v>
      </c>
      <c r="H2965" s="19">
        <v>400</v>
      </c>
      <c r="I2965" s="19">
        <v>0</v>
      </c>
      <c r="J2965" s="47">
        <v>10740</v>
      </c>
      <c r="K2965" s="48">
        <v>0</v>
      </c>
      <c r="L2965" s="19">
        <v>12590</v>
      </c>
      <c r="M2965" s="19">
        <v>0</v>
      </c>
      <c r="N2965" s="47">
        <v>20470</v>
      </c>
      <c r="O2965" s="48">
        <v>0</v>
      </c>
      <c r="P2965" s="19">
        <v>19110</v>
      </c>
      <c r="Q2965" s="19">
        <v>0</v>
      </c>
      <c r="R2965" s="47"/>
      <c r="S2965" s="48"/>
      <c r="T2965" s="19"/>
      <c r="U2965" s="19"/>
      <c r="V2965" s="47"/>
      <c r="W2965" s="48"/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1652</v>
      </c>
      <c r="B2966" s="40" t="s">
        <v>1204</v>
      </c>
      <c r="C2966" s="41" t="s">
        <v>1205</v>
      </c>
      <c r="D2966" s="25">
        <f t="shared" si="92"/>
        <v>264887.06</v>
      </c>
      <c r="E2966" s="35">
        <f t="shared" si="93"/>
        <v>0</v>
      </c>
      <c r="F2966" s="29">
        <v>73766.039999999994</v>
      </c>
      <c r="G2966" s="30">
        <v>0</v>
      </c>
      <c r="H2966" s="19">
        <v>21254.5</v>
      </c>
      <c r="I2966" s="19">
        <v>0</v>
      </c>
      <c r="J2966" s="47">
        <v>34605.5</v>
      </c>
      <c r="K2966" s="48">
        <v>0</v>
      </c>
      <c r="L2966" s="19">
        <v>61568.02</v>
      </c>
      <c r="M2966" s="19">
        <v>0</v>
      </c>
      <c r="N2966" s="47">
        <v>55315.5</v>
      </c>
      <c r="O2966" s="48">
        <v>0</v>
      </c>
      <c r="P2966" s="19">
        <v>18377.5</v>
      </c>
      <c r="Q2966" s="19">
        <v>0</v>
      </c>
      <c r="R2966" s="47"/>
      <c r="S2966" s="48"/>
      <c r="T2966" s="19"/>
      <c r="U2966" s="19"/>
      <c r="V2966" s="47"/>
      <c r="W2966" s="48"/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1652</v>
      </c>
      <c r="B2967" s="40" t="s">
        <v>1206</v>
      </c>
      <c r="C2967" s="41" t="s">
        <v>1207</v>
      </c>
      <c r="D2967" s="25">
        <f t="shared" si="92"/>
        <v>184795</v>
      </c>
      <c r="E2967" s="35">
        <f t="shared" si="93"/>
        <v>0</v>
      </c>
      <c r="F2967" s="29">
        <v>51630</v>
      </c>
      <c r="G2967" s="30">
        <v>0</v>
      </c>
      <c r="H2967" s="19">
        <v>27200</v>
      </c>
      <c r="I2967" s="19">
        <v>0</v>
      </c>
      <c r="J2967" s="47">
        <v>16245</v>
      </c>
      <c r="K2967" s="48">
        <v>0</v>
      </c>
      <c r="L2967" s="19">
        <v>41260</v>
      </c>
      <c r="M2967" s="19">
        <v>0</v>
      </c>
      <c r="N2967" s="47">
        <v>46060</v>
      </c>
      <c r="O2967" s="48">
        <v>0</v>
      </c>
      <c r="P2967" s="19">
        <v>2400</v>
      </c>
      <c r="Q2967" s="19">
        <v>0</v>
      </c>
      <c r="R2967" s="47"/>
      <c r="S2967" s="48"/>
      <c r="T2967" s="19"/>
      <c r="U2967" s="19"/>
      <c r="V2967" s="47"/>
      <c r="W2967" s="48"/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1652</v>
      </c>
      <c r="B2968" s="40" t="s">
        <v>1208</v>
      </c>
      <c r="C2968" s="41" t="s">
        <v>1209</v>
      </c>
      <c r="D2968" s="25">
        <f t="shared" si="92"/>
        <v>43370</v>
      </c>
      <c r="E2968" s="35">
        <f t="shared" si="93"/>
        <v>0</v>
      </c>
      <c r="F2968" s="29">
        <v>850</v>
      </c>
      <c r="G2968" s="30">
        <v>0</v>
      </c>
      <c r="H2968" s="19">
        <v>42520</v>
      </c>
      <c r="I2968" s="19">
        <v>0</v>
      </c>
      <c r="J2968" s="47">
        <v>0</v>
      </c>
      <c r="K2968" s="48">
        <v>0</v>
      </c>
      <c r="L2968" s="19">
        <v>0</v>
      </c>
      <c r="M2968" s="19">
        <v>0</v>
      </c>
      <c r="N2968" s="47">
        <v>0</v>
      </c>
      <c r="O2968" s="48">
        <v>0</v>
      </c>
      <c r="P2968" s="19">
        <v>0</v>
      </c>
      <c r="Q2968" s="19">
        <v>0</v>
      </c>
      <c r="R2968" s="47"/>
      <c r="S2968" s="48"/>
      <c r="T2968" s="19"/>
      <c r="U2968" s="19"/>
      <c r="V2968" s="47"/>
      <c r="W2968" s="48"/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1652</v>
      </c>
      <c r="B2969" s="40" t="s">
        <v>1210</v>
      </c>
      <c r="C2969" s="41" t="s">
        <v>1211</v>
      </c>
      <c r="D2969" s="25">
        <f t="shared" si="92"/>
        <v>0</v>
      </c>
      <c r="E2969" s="35">
        <f t="shared" si="93"/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1652</v>
      </c>
      <c r="B2970" s="40" t="s">
        <v>1212</v>
      </c>
      <c r="C2970" s="41" t="s">
        <v>1213</v>
      </c>
      <c r="D2970" s="25">
        <f t="shared" si="92"/>
        <v>0</v>
      </c>
      <c r="E2970" s="35">
        <f t="shared" si="93"/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19"/>
      <c r="Q2970" s="19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1652</v>
      </c>
      <c r="B2971" s="40" t="s">
        <v>1214</v>
      </c>
      <c r="C2971" s="41" t="s">
        <v>1215</v>
      </c>
      <c r="D2971" s="25">
        <f t="shared" si="92"/>
        <v>103490</v>
      </c>
      <c r="E2971" s="35">
        <f t="shared" si="93"/>
        <v>0</v>
      </c>
      <c r="F2971" s="29">
        <v>7250</v>
      </c>
      <c r="G2971" s="30">
        <v>0</v>
      </c>
      <c r="H2971" s="19">
        <v>17500</v>
      </c>
      <c r="I2971" s="19">
        <v>0</v>
      </c>
      <c r="J2971" s="47">
        <v>24000</v>
      </c>
      <c r="K2971" s="48">
        <v>0</v>
      </c>
      <c r="L2971" s="19">
        <v>17850</v>
      </c>
      <c r="M2971" s="19">
        <v>0</v>
      </c>
      <c r="N2971" s="47">
        <v>36390</v>
      </c>
      <c r="O2971" s="48">
        <v>0</v>
      </c>
      <c r="P2971" s="22">
        <v>500</v>
      </c>
      <c r="Q2971" s="22">
        <v>0</v>
      </c>
      <c r="R2971" s="47"/>
      <c r="S2971" s="48"/>
      <c r="T2971" s="19"/>
      <c r="U2971" s="19"/>
      <c r="V2971" s="47"/>
      <c r="W2971" s="48"/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1652</v>
      </c>
      <c r="B2972" s="40" t="s">
        <v>1216</v>
      </c>
      <c r="C2972" s="41" t="s">
        <v>1217</v>
      </c>
      <c r="D2972" s="25">
        <f t="shared" si="92"/>
        <v>110530</v>
      </c>
      <c r="E2972" s="35">
        <f t="shared" si="93"/>
        <v>0</v>
      </c>
      <c r="F2972" s="29">
        <v>12800</v>
      </c>
      <c r="G2972" s="30">
        <v>0</v>
      </c>
      <c r="H2972" s="19">
        <v>16750</v>
      </c>
      <c r="I2972" s="19">
        <v>0</v>
      </c>
      <c r="J2972" s="47">
        <v>20300</v>
      </c>
      <c r="K2972" s="48">
        <v>0</v>
      </c>
      <c r="L2972" s="19">
        <v>0</v>
      </c>
      <c r="M2972" s="19">
        <v>0</v>
      </c>
      <c r="N2972" s="47">
        <v>38590</v>
      </c>
      <c r="O2972" s="48">
        <v>0</v>
      </c>
      <c r="P2972" s="19">
        <v>22090</v>
      </c>
      <c r="Q2972" s="19">
        <v>0</v>
      </c>
      <c r="R2972" s="47"/>
      <c r="S2972" s="48"/>
      <c r="T2972" s="19"/>
      <c r="U2972" s="19"/>
      <c r="V2972" s="47"/>
      <c r="W2972" s="48"/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1652</v>
      </c>
      <c r="B2973" s="40" t="s">
        <v>1218</v>
      </c>
      <c r="C2973" s="41" t="s">
        <v>1219</v>
      </c>
      <c r="D2973" s="25">
        <f t="shared" si="92"/>
        <v>598.34</v>
      </c>
      <c r="E2973" s="35">
        <f t="shared" si="93"/>
        <v>0</v>
      </c>
      <c r="F2973" s="31"/>
      <c r="G2973" s="32"/>
      <c r="H2973" s="22"/>
      <c r="I2973" s="22"/>
      <c r="J2973" s="49"/>
      <c r="K2973" s="50"/>
      <c r="L2973" s="22">
        <v>598.34</v>
      </c>
      <c r="M2973" s="22">
        <v>0</v>
      </c>
      <c r="N2973" s="49">
        <v>0</v>
      </c>
      <c r="O2973" s="50">
        <v>0</v>
      </c>
      <c r="P2973" s="19">
        <v>0</v>
      </c>
      <c r="Q2973" s="19">
        <v>0</v>
      </c>
      <c r="R2973" s="49"/>
      <c r="S2973" s="50"/>
      <c r="T2973" s="22"/>
      <c r="U2973" s="22"/>
      <c r="V2973" s="49"/>
      <c r="W2973" s="50"/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1652</v>
      </c>
      <c r="B2974" s="40" t="s">
        <v>1220</v>
      </c>
      <c r="C2974" s="41" t="s">
        <v>1221</v>
      </c>
      <c r="D2974" s="25">
        <f t="shared" si="92"/>
        <v>0</v>
      </c>
      <c r="E2974" s="35">
        <f t="shared" si="93"/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19"/>
      <c r="Q2974" s="19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1652</v>
      </c>
      <c r="B2975" s="40" t="s">
        <v>1222</v>
      </c>
      <c r="C2975" s="41" t="s">
        <v>1223</v>
      </c>
      <c r="D2975" s="25">
        <f t="shared" si="92"/>
        <v>124804.7</v>
      </c>
      <c r="E2975" s="35">
        <f t="shared" si="93"/>
        <v>0</v>
      </c>
      <c r="F2975" s="29"/>
      <c r="G2975" s="30"/>
      <c r="H2975" s="19">
        <v>41312.699999999997</v>
      </c>
      <c r="I2975" s="19">
        <v>0</v>
      </c>
      <c r="J2975" s="47">
        <v>20500</v>
      </c>
      <c r="K2975" s="48">
        <v>0</v>
      </c>
      <c r="L2975" s="19">
        <v>57492</v>
      </c>
      <c r="M2975" s="19">
        <v>0</v>
      </c>
      <c r="N2975" s="47">
        <v>5500</v>
      </c>
      <c r="O2975" s="48">
        <v>0</v>
      </c>
      <c r="P2975" s="22">
        <v>0</v>
      </c>
      <c r="Q2975" s="22">
        <v>0</v>
      </c>
      <c r="R2975" s="47"/>
      <c r="S2975" s="48"/>
      <c r="T2975" s="19"/>
      <c r="U2975" s="19"/>
      <c r="V2975" s="47"/>
      <c r="W2975" s="48"/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1652</v>
      </c>
      <c r="B2976" s="40" t="s">
        <v>1224</v>
      </c>
      <c r="C2976" s="41" t="s">
        <v>1225</v>
      </c>
      <c r="D2976" s="25">
        <f t="shared" si="92"/>
        <v>0</v>
      </c>
      <c r="E2976" s="35">
        <f t="shared" si="93"/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22"/>
      <c r="Q2976" s="22"/>
      <c r="R2976" s="49"/>
      <c r="S2976" s="50"/>
      <c r="T2976" s="22"/>
      <c r="U2976" s="22"/>
      <c r="V2976" s="49"/>
      <c r="W2976" s="50"/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1652</v>
      </c>
      <c r="B2977" s="40" t="s">
        <v>1226</v>
      </c>
      <c r="C2977" s="41" t="s">
        <v>1227</v>
      </c>
      <c r="D2977" s="25">
        <f t="shared" si="92"/>
        <v>136653.75</v>
      </c>
      <c r="E2977" s="35">
        <f t="shared" si="93"/>
        <v>0</v>
      </c>
      <c r="F2977" s="31"/>
      <c r="G2977" s="32"/>
      <c r="H2977" s="22">
        <v>49487.5</v>
      </c>
      <c r="I2977" s="22">
        <v>0</v>
      </c>
      <c r="J2977" s="49">
        <v>87166.25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19">
        <v>0</v>
      </c>
      <c r="Q2977" s="19">
        <v>0</v>
      </c>
      <c r="R2977" s="49"/>
      <c r="S2977" s="50"/>
      <c r="T2977" s="22"/>
      <c r="U2977" s="22"/>
      <c r="V2977" s="49"/>
      <c r="W2977" s="50"/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1652</v>
      </c>
      <c r="B2978" s="40" t="s">
        <v>1228</v>
      </c>
      <c r="C2978" s="41" t="s">
        <v>1229</v>
      </c>
      <c r="D2978" s="25">
        <f t="shared" si="92"/>
        <v>0</v>
      </c>
      <c r="E2978" s="35">
        <f t="shared" si="93"/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1652</v>
      </c>
      <c r="B2979" s="40" t="s">
        <v>1230</v>
      </c>
      <c r="C2979" s="41" t="s">
        <v>1231</v>
      </c>
      <c r="D2979" s="25">
        <f t="shared" si="92"/>
        <v>0</v>
      </c>
      <c r="E2979" s="35">
        <f t="shared" si="93"/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1652</v>
      </c>
      <c r="B2980" s="40" t="s">
        <v>1232</v>
      </c>
      <c r="C2980" s="41" t="s">
        <v>1233</v>
      </c>
      <c r="D2980" s="25">
        <f t="shared" si="92"/>
        <v>48750</v>
      </c>
      <c r="E2980" s="35">
        <f t="shared" si="93"/>
        <v>0</v>
      </c>
      <c r="F2980" s="29">
        <v>5350</v>
      </c>
      <c r="G2980" s="30">
        <v>0</v>
      </c>
      <c r="H2980" s="19">
        <v>0</v>
      </c>
      <c r="I2980" s="19">
        <v>0</v>
      </c>
      <c r="J2980" s="47">
        <v>43400</v>
      </c>
      <c r="K2980" s="48">
        <v>0</v>
      </c>
      <c r="L2980" s="19">
        <v>0</v>
      </c>
      <c r="M2980" s="19">
        <v>0</v>
      </c>
      <c r="N2980" s="47">
        <v>0</v>
      </c>
      <c r="O2980" s="48">
        <v>0</v>
      </c>
      <c r="P2980" s="22">
        <v>0</v>
      </c>
      <c r="Q2980" s="22">
        <v>0</v>
      </c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1652</v>
      </c>
      <c r="B2981" s="40" t="s">
        <v>1234</v>
      </c>
      <c r="C2981" s="41" t="s">
        <v>1235</v>
      </c>
      <c r="D2981" s="25">
        <f t="shared" si="92"/>
        <v>0</v>
      </c>
      <c r="E2981" s="35">
        <f t="shared" si="93"/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22"/>
      <c r="Q2981" s="22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1652</v>
      </c>
      <c r="B2982" s="40" t="s">
        <v>1236</v>
      </c>
      <c r="C2982" s="41" t="s">
        <v>1237</v>
      </c>
      <c r="D2982" s="25">
        <f t="shared" si="92"/>
        <v>0</v>
      </c>
      <c r="E2982" s="35">
        <f t="shared" si="93"/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19"/>
      <c r="Q2982" s="19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1652</v>
      </c>
      <c r="B2983" s="40" t="s">
        <v>1238</v>
      </c>
      <c r="C2983" s="41" t="s">
        <v>1239</v>
      </c>
      <c r="D2983" s="25">
        <f t="shared" si="92"/>
        <v>332375.65999999997</v>
      </c>
      <c r="E2983" s="35">
        <f t="shared" si="93"/>
        <v>0</v>
      </c>
      <c r="F2983" s="29">
        <v>41310.870000000003</v>
      </c>
      <c r="G2983" s="30">
        <v>0</v>
      </c>
      <c r="H2983" s="19">
        <v>59779.7</v>
      </c>
      <c r="I2983" s="19">
        <v>0</v>
      </c>
      <c r="J2983" s="47">
        <v>54528.68</v>
      </c>
      <c r="K2983" s="48">
        <v>0</v>
      </c>
      <c r="L2983" s="19">
        <v>62041.07</v>
      </c>
      <c r="M2983" s="19">
        <v>0</v>
      </c>
      <c r="N2983" s="47">
        <v>69173.36</v>
      </c>
      <c r="O2983" s="48">
        <v>0</v>
      </c>
      <c r="P2983" s="22">
        <v>45541.98</v>
      </c>
      <c r="Q2983" s="22">
        <v>0</v>
      </c>
      <c r="R2983" s="47"/>
      <c r="S2983" s="48"/>
      <c r="T2983" s="19"/>
      <c r="U2983" s="19"/>
      <c r="V2983" s="47"/>
      <c r="W2983" s="48"/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1652</v>
      </c>
      <c r="B2984" s="40" t="s">
        <v>1240</v>
      </c>
      <c r="C2984" s="41" t="s">
        <v>1241</v>
      </c>
      <c r="D2984" s="25">
        <f t="shared" si="92"/>
        <v>0</v>
      </c>
      <c r="E2984" s="35">
        <f t="shared" si="93"/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22"/>
      <c r="Q2984" s="22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1652</v>
      </c>
      <c r="B2985" s="40" t="s">
        <v>1242</v>
      </c>
      <c r="C2985" s="41" t="s">
        <v>1243</v>
      </c>
      <c r="D2985" s="25">
        <f t="shared" si="92"/>
        <v>37060</v>
      </c>
      <c r="E2985" s="35">
        <f t="shared" si="93"/>
        <v>0</v>
      </c>
      <c r="F2985" s="31">
        <v>8160</v>
      </c>
      <c r="G2985" s="32">
        <v>0</v>
      </c>
      <c r="H2985" s="22">
        <v>7480</v>
      </c>
      <c r="I2985" s="22">
        <v>0</v>
      </c>
      <c r="J2985" s="49">
        <v>7820</v>
      </c>
      <c r="K2985" s="50">
        <v>0</v>
      </c>
      <c r="L2985" s="22">
        <v>7820</v>
      </c>
      <c r="M2985" s="22">
        <v>0</v>
      </c>
      <c r="N2985" s="49">
        <v>3740</v>
      </c>
      <c r="O2985" s="50">
        <v>0</v>
      </c>
      <c r="P2985" s="19">
        <v>2040</v>
      </c>
      <c r="Q2985" s="19">
        <v>0</v>
      </c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1652</v>
      </c>
      <c r="B2986" s="40" t="s">
        <v>1244</v>
      </c>
      <c r="C2986" s="41" t="s">
        <v>1245</v>
      </c>
      <c r="D2986" s="25">
        <f t="shared" si="92"/>
        <v>0</v>
      </c>
      <c r="E2986" s="35">
        <f t="shared" si="93"/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19"/>
      <c r="Q2986" s="19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1652</v>
      </c>
      <c r="B2987" s="40" t="s">
        <v>1246</v>
      </c>
      <c r="C2987" s="41" t="s">
        <v>1247</v>
      </c>
      <c r="D2987" s="25">
        <f t="shared" si="92"/>
        <v>0</v>
      </c>
      <c r="E2987" s="35">
        <f t="shared" si="93"/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1652</v>
      </c>
      <c r="B2988" s="40" t="s">
        <v>1248</v>
      </c>
      <c r="C2988" s="41" t="s">
        <v>1249</v>
      </c>
      <c r="D2988" s="25">
        <f t="shared" si="92"/>
        <v>0</v>
      </c>
      <c r="E2988" s="35">
        <f t="shared" si="93"/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1652</v>
      </c>
      <c r="B2989" s="40" t="s">
        <v>1250</v>
      </c>
      <c r="C2989" s="41" t="s">
        <v>1251</v>
      </c>
      <c r="D2989" s="25">
        <f t="shared" si="92"/>
        <v>103684.2</v>
      </c>
      <c r="E2989" s="35">
        <f t="shared" si="93"/>
        <v>3636</v>
      </c>
      <c r="F2989" s="29">
        <v>18346</v>
      </c>
      <c r="G2989" s="30">
        <v>24</v>
      </c>
      <c r="H2989" s="19">
        <v>12338</v>
      </c>
      <c r="I2989" s="19">
        <v>0</v>
      </c>
      <c r="J2989" s="47">
        <v>10844</v>
      </c>
      <c r="K2989" s="48">
        <v>0</v>
      </c>
      <c r="L2989" s="19">
        <v>13253</v>
      </c>
      <c r="M2989" s="19">
        <v>2316</v>
      </c>
      <c r="N2989" s="47">
        <v>20049</v>
      </c>
      <c r="O2989" s="48">
        <v>1296</v>
      </c>
      <c r="P2989" s="22">
        <v>28854.2</v>
      </c>
      <c r="Q2989" s="22">
        <v>0</v>
      </c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1652</v>
      </c>
      <c r="B2990" s="40" t="s">
        <v>1252</v>
      </c>
      <c r="C2990" s="41" t="s">
        <v>1253</v>
      </c>
      <c r="D2990" s="25">
        <f t="shared" si="92"/>
        <v>0</v>
      </c>
      <c r="E2990" s="35">
        <f t="shared" si="93"/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22"/>
      <c r="Q2990" s="22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1652</v>
      </c>
      <c r="B2991" s="40" t="s">
        <v>1254</v>
      </c>
      <c r="C2991" s="41" t="s">
        <v>1255</v>
      </c>
      <c r="D2991" s="25">
        <f t="shared" si="92"/>
        <v>144680</v>
      </c>
      <c r="E2991" s="35">
        <f t="shared" si="93"/>
        <v>0</v>
      </c>
      <c r="F2991" s="29">
        <v>450</v>
      </c>
      <c r="G2991" s="30">
        <v>0</v>
      </c>
      <c r="H2991" s="19">
        <v>6000</v>
      </c>
      <c r="I2991" s="19">
        <v>0</v>
      </c>
      <c r="J2991" s="47">
        <v>19900</v>
      </c>
      <c r="K2991" s="48">
        <v>0</v>
      </c>
      <c r="L2991" s="19">
        <v>82750</v>
      </c>
      <c r="M2991" s="19">
        <v>0</v>
      </c>
      <c r="N2991" s="47">
        <v>17000</v>
      </c>
      <c r="O2991" s="48">
        <v>0</v>
      </c>
      <c r="P2991" s="19">
        <v>18580</v>
      </c>
      <c r="Q2991" s="19">
        <v>0</v>
      </c>
      <c r="R2991" s="47"/>
      <c r="S2991" s="48"/>
      <c r="T2991" s="19"/>
      <c r="U2991" s="19"/>
      <c r="V2991" s="47"/>
      <c r="W2991" s="48"/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1652</v>
      </c>
      <c r="B2992" s="40" t="s">
        <v>1256</v>
      </c>
      <c r="C2992" s="41" t="s">
        <v>1257</v>
      </c>
      <c r="D2992" s="25">
        <f t="shared" si="92"/>
        <v>234073</v>
      </c>
      <c r="E2992" s="35">
        <f t="shared" si="93"/>
        <v>0</v>
      </c>
      <c r="F2992" s="29">
        <v>33688</v>
      </c>
      <c r="G2992" s="30">
        <v>0</v>
      </c>
      <c r="H2992" s="19">
        <v>31670</v>
      </c>
      <c r="I2992" s="19">
        <v>0</v>
      </c>
      <c r="J2992" s="47">
        <v>19474</v>
      </c>
      <c r="K2992" s="48">
        <v>0</v>
      </c>
      <c r="L2992" s="19">
        <v>27221</v>
      </c>
      <c r="M2992" s="19">
        <v>0</v>
      </c>
      <c r="N2992" s="47">
        <v>76491</v>
      </c>
      <c r="O2992" s="48">
        <v>0</v>
      </c>
      <c r="P2992" s="19">
        <v>45529</v>
      </c>
      <c r="Q2992" s="19">
        <v>0</v>
      </c>
      <c r="R2992" s="47"/>
      <c r="S2992" s="48"/>
      <c r="T2992" s="19"/>
      <c r="U2992" s="19"/>
      <c r="V2992" s="47"/>
      <c r="W2992" s="48"/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1652</v>
      </c>
      <c r="B2993" s="40" t="s">
        <v>1258</v>
      </c>
      <c r="C2993" s="41" t="s">
        <v>1259</v>
      </c>
      <c r="D2993" s="25">
        <f t="shared" si="92"/>
        <v>0</v>
      </c>
      <c r="E2993" s="35">
        <f t="shared" si="93"/>
        <v>0</v>
      </c>
      <c r="F2993" s="29"/>
      <c r="G2993" s="30"/>
      <c r="H2993" s="19"/>
      <c r="I2993" s="19"/>
      <c r="J2993" s="47"/>
      <c r="K2993" s="48"/>
      <c r="L2993" s="19"/>
      <c r="M2993" s="19"/>
      <c r="N2993" s="47"/>
      <c r="O2993" s="48"/>
      <c r="P2993" s="19"/>
      <c r="Q2993" s="19"/>
      <c r="R2993" s="47"/>
      <c r="S2993" s="48"/>
      <c r="T2993" s="19"/>
      <c r="U2993" s="19"/>
      <c r="V2993" s="47"/>
      <c r="W2993" s="48"/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1652</v>
      </c>
      <c r="B2994" s="40" t="s">
        <v>1260</v>
      </c>
      <c r="C2994" s="41" t="s">
        <v>1261</v>
      </c>
      <c r="D2994" s="25">
        <f t="shared" si="92"/>
        <v>0</v>
      </c>
      <c r="E2994" s="35">
        <f t="shared" si="93"/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1652</v>
      </c>
      <c r="B2995" s="40" t="s">
        <v>1262</v>
      </c>
      <c r="C2995" s="41" t="s">
        <v>1263</v>
      </c>
      <c r="D2995" s="25">
        <f t="shared" si="92"/>
        <v>0</v>
      </c>
      <c r="E2995" s="35">
        <f t="shared" si="93"/>
        <v>0</v>
      </c>
      <c r="F2995" s="29"/>
      <c r="G2995" s="30"/>
      <c r="H2995" s="19"/>
      <c r="I2995" s="19"/>
      <c r="J2995" s="47"/>
      <c r="K2995" s="48"/>
      <c r="L2995" s="19"/>
      <c r="M2995" s="19"/>
      <c r="N2995" s="47"/>
      <c r="O2995" s="48"/>
      <c r="P2995" s="19"/>
      <c r="Q2995" s="19"/>
      <c r="R2995" s="47"/>
      <c r="S2995" s="48"/>
      <c r="T2995" s="19"/>
      <c r="U2995" s="19"/>
      <c r="V2995" s="47"/>
      <c r="W2995" s="48"/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1652</v>
      </c>
      <c r="B2996" s="40" t="s">
        <v>1264</v>
      </c>
      <c r="C2996" s="41" t="s">
        <v>1265</v>
      </c>
      <c r="D2996" s="25">
        <f t="shared" si="92"/>
        <v>673783.03999999992</v>
      </c>
      <c r="E2996" s="35">
        <f t="shared" si="93"/>
        <v>39399</v>
      </c>
      <c r="F2996" s="29">
        <v>146482.54999999999</v>
      </c>
      <c r="G2996" s="30">
        <v>0</v>
      </c>
      <c r="H2996" s="19">
        <v>112969.37</v>
      </c>
      <c r="I2996" s="19">
        <v>1437</v>
      </c>
      <c r="J2996" s="47">
        <v>95597.43</v>
      </c>
      <c r="K2996" s="48">
        <v>9334</v>
      </c>
      <c r="L2996" s="19">
        <v>101238.05</v>
      </c>
      <c r="M2996" s="19">
        <v>7822</v>
      </c>
      <c r="N2996" s="47">
        <v>90795.75</v>
      </c>
      <c r="O2996" s="48">
        <v>11074</v>
      </c>
      <c r="P2996" s="22">
        <v>126699.89</v>
      </c>
      <c r="Q2996" s="22">
        <v>9732</v>
      </c>
      <c r="R2996" s="47"/>
      <c r="S2996" s="48"/>
      <c r="T2996" s="19"/>
      <c r="U2996" s="19"/>
      <c r="V2996" s="47"/>
      <c r="W2996" s="48"/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1652</v>
      </c>
      <c r="B2997" s="40" t="s">
        <v>1266</v>
      </c>
      <c r="C2997" s="41" t="s">
        <v>1267</v>
      </c>
      <c r="D2997" s="25">
        <f t="shared" si="92"/>
        <v>3322.35</v>
      </c>
      <c r="E2997" s="35">
        <f t="shared" si="93"/>
        <v>0</v>
      </c>
      <c r="F2997" s="29">
        <v>535</v>
      </c>
      <c r="G2997" s="30">
        <v>0</v>
      </c>
      <c r="H2997" s="19">
        <v>535</v>
      </c>
      <c r="I2997" s="19">
        <v>0</v>
      </c>
      <c r="J2997" s="47">
        <v>535</v>
      </c>
      <c r="K2997" s="48">
        <v>0</v>
      </c>
      <c r="L2997" s="19">
        <v>647.35</v>
      </c>
      <c r="M2997" s="19">
        <v>0</v>
      </c>
      <c r="N2997" s="47">
        <v>535</v>
      </c>
      <c r="O2997" s="48">
        <v>0</v>
      </c>
      <c r="P2997" s="19">
        <v>535</v>
      </c>
      <c r="Q2997" s="19">
        <v>0</v>
      </c>
      <c r="R2997" s="47"/>
      <c r="S2997" s="48"/>
      <c r="T2997" s="19"/>
      <c r="U2997" s="19"/>
      <c r="V2997" s="47"/>
      <c r="W2997" s="48"/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1652</v>
      </c>
      <c r="B2998" s="40" t="s">
        <v>1268</v>
      </c>
      <c r="C2998" s="41" t="s">
        <v>1269</v>
      </c>
      <c r="D2998" s="25">
        <f t="shared" si="92"/>
        <v>25460.670000000002</v>
      </c>
      <c r="E2998" s="35">
        <f t="shared" si="93"/>
        <v>0</v>
      </c>
      <c r="F2998" s="29">
        <v>3556.68</v>
      </c>
      <c r="G2998" s="30">
        <v>0</v>
      </c>
      <c r="H2998" s="19">
        <v>3116.92</v>
      </c>
      <c r="I2998" s="19">
        <v>0</v>
      </c>
      <c r="J2998" s="47">
        <v>5718.08</v>
      </c>
      <c r="K2998" s="48">
        <v>0</v>
      </c>
      <c r="L2998" s="19">
        <v>4793.6000000000004</v>
      </c>
      <c r="M2998" s="19">
        <v>0</v>
      </c>
      <c r="N2998" s="47">
        <v>2564.2600000000002</v>
      </c>
      <c r="O2998" s="48">
        <v>0</v>
      </c>
      <c r="P2998" s="19">
        <v>5711.13</v>
      </c>
      <c r="Q2998" s="19">
        <v>0</v>
      </c>
      <c r="R2998" s="47"/>
      <c r="S2998" s="48"/>
      <c r="T2998" s="19"/>
      <c r="U2998" s="19"/>
      <c r="V2998" s="47"/>
      <c r="W2998" s="48"/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1652</v>
      </c>
      <c r="B2999" s="40" t="s">
        <v>1270</v>
      </c>
      <c r="C2999" s="41" t="s">
        <v>1271</v>
      </c>
      <c r="D2999" s="25">
        <f t="shared" si="92"/>
        <v>27392</v>
      </c>
      <c r="E2999" s="35">
        <f t="shared" si="93"/>
        <v>0</v>
      </c>
      <c r="F2999" s="29">
        <v>3424</v>
      </c>
      <c r="G2999" s="30">
        <v>0</v>
      </c>
      <c r="H2999" s="19">
        <v>3424</v>
      </c>
      <c r="I2999" s="19">
        <v>0</v>
      </c>
      <c r="J2999" s="47">
        <v>6848</v>
      </c>
      <c r="K2999" s="48">
        <v>0</v>
      </c>
      <c r="L2999" s="19">
        <v>3424</v>
      </c>
      <c r="M2999" s="19">
        <v>0</v>
      </c>
      <c r="N2999" s="47">
        <v>6099</v>
      </c>
      <c r="O2999" s="48">
        <v>0</v>
      </c>
      <c r="P2999" s="19">
        <v>4173</v>
      </c>
      <c r="Q2999" s="19">
        <v>0</v>
      </c>
      <c r="R2999" s="47"/>
      <c r="S2999" s="48"/>
      <c r="T2999" s="19"/>
      <c r="U2999" s="19"/>
      <c r="V2999" s="47"/>
      <c r="W2999" s="48"/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1652</v>
      </c>
      <c r="B3000" s="40" t="s">
        <v>1272</v>
      </c>
      <c r="C3000" s="41" t="s">
        <v>1273</v>
      </c>
      <c r="D3000" s="25">
        <f t="shared" si="92"/>
        <v>9492</v>
      </c>
      <c r="E3000" s="35">
        <f t="shared" si="93"/>
        <v>0</v>
      </c>
      <c r="F3000" s="29">
        <v>1036</v>
      </c>
      <c r="G3000" s="30">
        <v>0</v>
      </c>
      <c r="H3000" s="19">
        <v>1693</v>
      </c>
      <c r="I3000" s="19">
        <v>0</v>
      </c>
      <c r="J3000" s="47">
        <v>2006</v>
      </c>
      <c r="K3000" s="48">
        <v>0</v>
      </c>
      <c r="L3000" s="19">
        <v>0</v>
      </c>
      <c r="M3000" s="19">
        <v>0</v>
      </c>
      <c r="N3000" s="47">
        <v>3646</v>
      </c>
      <c r="O3000" s="48">
        <v>0</v>
      </c>
      <c r="P3000" s="19">
        <v>1111</v>
      </c>
      <c r="Q3000" s="19">
        <v>0</v>
      </c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1652</v>
      </c>
      <c r="B3001" s="40" t="s">
        <v>1274</v>
      </c>
      <c r="C3001" s="41" t="s">
        <v>1275</v>
      </c>
      <c r="D3001" s="25">
        <f t="shared" si="92"/>
        <v>0</v>
      </c>
      <c r="E3001" s="35">
        <f t="shared" si="93"/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1652</v>
      </c>
      <c r="B3002" s="40" t="s">
        <v>1276</v>
      </c>
      <c r="C3002" s="41" t="s">
        <v>1277</v>
      </c>
      <c r="D3002" s="25">
        <f t="shared" si="92"/>
        <v>83951.13</v>
      </c>
      <c r="E3002" s="35">
        <f t="shared" si="93"/>
        <v>0</v>
      </c>
      <c r="F3002" s="29">
        <v>83951.13</v>
      </c>
      <c r="G3002" s="30">
        <v>0</v>
      </c>
      <c r="H3002" s="19">
        <v>0</v>
      </c>
      <c r="I3002" s="19">
        <v>0</v>
      </c>
      <c r="J3002" s="47">
        <v>0</v>
      </c>
      <c r="K3002" s="48">
        <v>0</v>
      </c>
      <c r="L3002" s="19">
        <v>0</v>
      </c>
      <c r="M3002" s="19">
        <v>0</v>
      </c>
      <c r="N3002" s="47">
        <v>0</v>
      </c>
      <c r="O3002" s="48">
        <v>0</v>
      </c>
      <c r="P3002" s="19">
        <v>0</v>
      </c>
      <c r="Q3002" s="19">
        <v>0</v>
      </c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1652</v>
      </c>
      <c r="B3003" s="40" t="s">
        <v>1278</v>
      </c>
      <c r="C3003" s="41" t="s">
        <v>1279</v>
      </c>
      <c r="D3003" s="25">
        <f t="shared" si="92"/>
        <v>3898303.06</v>
      </c>
      <c r="E3003" s="35">
        <f t="shared" si="93"/>
        <v>0</v>
      </c>
      <c r="F3003" s="29">
        <v>410860.32</v>
      </c>
      <c r="G3003" s="30">
        <v>0</v>
      </c>
      <c r="H3003" s="19">
        <v>588385.11</v>
      </c>
      <c r="I3003" s="19">
        <v>0</v>
      </c>
      <c r="J3003" s="47">
        <v>569653.65</v>
      </c>
      <c r="K3003" s="48">
        <v>0</v>
      </c>
      <c r="L3003" s="19">
        <v>791264.74</v>
      </c>
      <c r="M3003" s="19">
        <v>0</v>
      </c>
      <c r="N3003" s="47">
        <v>650349.56999999995</v>
      </c>
      <c r="O3003" s="48">
        <v>0</v>
      </c>
      <c r="P3003" s="22">
        <v>887789.67</v>
      </c>
      <c r="Q3003" s="22">
        <v>0</v>
      </c>
      <c r="R3003" s="47"/>
      <c r="S3003" s="48"/>
      <c r="T3003" s="19"/>
      <c r="U3003" s="19"/>
      <c r="V3003" s="47"/>
      <c r="W3003" s="48"/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1652</v>
      </c>
      <c r="B3004" s="40" t="s">
        <v>1280</v>
      </c>
      <c r="C3004" s="41" t="s">
        <v>1281</v>
      </c>
      <c r="D3004" s="25">
        <f t="shared" si="92"/>
        <v>116450</v>
      </c>
      <c r="E3004" s="35">
        <f t="shared" si="93"/>
        <v>0</v>
      </c>
      <c r="F3004" s="29"/>
      <c r="G3004" s="30"/>
      <c r="H3004" s="19">
        <v>36200</v>
      </c>
      <c r="I3004" s="19">
        <v>0</v>
      </c>
      <c r="J3004" s="47">
        <v>0</v>
      </c>
      <c r="K3004" s="48">
        <v>0</v>
      </c>
      <c r="L3004" s="19">
        <v>8000</v>
      </c>
      <c r="M3004" s="19">
        <v>0</v>
      </c>
      <c r="N3004" s="47">
        <v>46250</v>
      </c>
      <c r="O3004" s="48">
        <v>0</v>
      </c>
      <c r="P3004" s="19">
        <v>26000</v>
      </c>
      <c r="Q3004" s="19">
        <v>0</v>
      </c>
      <c r="R3004" s="47"/>
      <c r="S3004" s="48"/>
      <c r="T3004" s="19"/>
      <c r="U3004" s="19"/>
      <c r="V3004" s="47"/>
      <c r="W3004" s="48"/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1652</v>
      </c>
      <c r="B3005" s="40" t="s">
        <v>1282</v>
      </c>
      <c r="C3005" s="41" t="s">
        <v>1283</v>
      </c>
      <c r="D3005" s="25">
        <f t="shared" si="92"/>
        <v>496878.45</v>
      </c>
      <c r="E3005" s="35">
        <f t="shared" si="93"/>
        <v>0</v>
      </c>
      <c r="F3005" s="29">
        <v>125649.45</v>
      </c>
      <c r="G3005" s="30">
        <v>0</v>
      </c>
      <c r="H3005" s="19">
        <v>88713.88</v>
      </c>
      <c r="I3005" s="19">
        <v>0</v>
      </c>
      <c r="J3005" s="47">
        <v>79858.929999999993</v>
      </c>
      <c r="K3005" s="48">
        <v>0</v>
      </c>
      <c r="L3005" s="19">
        <v>45093.120000000003</v>
      </c>
      <c r="M3005" s="19">
        <v>0</v>
      </c>
      <c r="N3005" s="47">
        <v>89418.9</v>
      </c>
      <c r="O3005" s="48">
        <v>0</v>
      </c>
      <c r="P3005" s="19">
        <v>68144.17</v>
      </c>
      <c r="Q3005" s="19">
        <v>0</v>
      </c>
      <c r="R3005" s="47"/>
      <c r="S3005" s="48"/>
      <c r="T3005" s="19"/>
      <c r="U3005" s="19"/>
      <c r="V3005" s="47"/>
      <c r="W3005" s="48"/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1652</v>
      </c>
      <c r="B3006" s="40" t="s">
        <v>1284</v>
      </c>
      <c r="C3006" s="41" t="s">
        <v>1285</v>
      </c>
      <c r="D3006" s="25">
        <f t="shared" si="92"/>
        <v>1961977</v>
      </c>
      <c r="E3006" s="35">
        <f t="shared" si="93"/>
        <v>0</v>
      </c>
      <c r="F3006" s="29">
        <v>464088</v>
      </c>
      <c r="G3006" s="30">
        <v>0</v>
      </c>
      <c r="H3006" s="19">
        <v>273425</v>
      </c>
      <c r="I3006" s="19">
        <v>0</v>
      </c>
      <c r="J3006" s="47">
        <v>432964</v>
      </c>
      <c r="K3006" s="48">
        <v>0</v>
      </c>
      <c r="L3006" s="19">
        <v>214002</v>
      </c>
      <c r="M3006" s="19">
        <v>0</v>
      </c>
      <c r="N3006" s="47">
        <v>381768</v>
      </c>
      <c r="O3006" s="48">
        <v>0</v>
      </c>
      <c r="P3006" s="19">
        <v>195730</v>
      </c>
      <c r="Q3006" s="19">
        <v>0</v>
      </c>
      <c r="R3006" s="47"/>
      <c r="S3006" s="48"/>
      <c r="T3006" s="19"/>
      <c r="U3006" s="19"/>
      <c r="V3006" s="47"/>
      <c r="W3006" s="48"/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1652</v>
      </c>
      <c r="B3007" s="40" t="s">
        <v>1286</v>
      </c>
      <c r="C3007" s="41" t="s">
        <v>1287</v>
      </c>
      <c r="D3007" s="25">
        <f t="shared" si="92"/>
        <v>330750</v>
      </c>
      <c r="E3007" s="35">
        <f t="shared" si="93"/>
        <v>0</v>
      </c>
      <c r="F3007" s="29">
        <v>65590</v>
      </c>
      <c r="G3007" s="30">
        <v>0</v>
      </c>
      <c r="H3007" s="19">
        <v>40390</v>
      </c>
      <c r="I3007" s="19">
        <v>0</v>
      </c>
      <c r="J3007" s="47">
        <v>57820</v>
      </c>
      <c r="K3007" s="48">
        <v>0</v>
      </c>
      <c r="L3007" s="19">
        <v>65170</v>
      </c>
      <c r="M3007" s="19">
        <v>0</v>
      </c>
      <c r="N3007" s="47">
        <v>44520</v>
      </c>
      <c r="O3007" s="48">
        <v>0</v>
      </c>
      <c r="P3007" s="19">
        <v>57260</v>
      </c>
      <c r="Q3007" s="19">
        <v>0</v>
      </c>
      <c r="R3007" s="47"/>
      <c r="S3007" s="48"/>
      <c r="T3007" s="19"/>
      <c r="U3007" s="19"/>
      <c r="V3007" s="47"/>
      <c r="W3007" s="48"/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1652</v>
      </c>
      <c r="B3008" s="40" t="s">
        <v>1288</v>
      </c>
      <c r="C3008" s="41" t="s">
        <v>1289</v>
      </c>
      <c r="D3008" s="25">
        <f t="shared" si="92"/>
        <v>0</v>
      </c>
      <c r="E3008" s="35">
        <f t="shared" si="93"/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1652</v>
      </c>
      <c r="B3009" s="40" t="s">
        <v>1290</v>
      </c>
      <c r="C3009" s="41" t="s">
        <v>1291</v>
      </c>
      <c r="D3009" s="25">
        <f t="shared" si="92"/>
        <v>102121.44</v>
      </c>
      <c r="E3009" s="35">
        <f t="shared" si="93"/>
        <v>0</v>
      </c>
      <c r="F3009" s="29">
        <v>17471.68</v>
      </c>
      <c r="G3009" s="30">
        <v>0</v>
      </c>
      <c r="H3009" s="19">
        <v>7808.32</v>
      </c>
      <c r="I3009" s="19">
        <v>0</v>
      </c>
      <c r="J3009" s="47">
        <v>12395.14</v>
      </c>
      <c r="K3009" s="48">
        <v>0</v>
      </c>
      <c r="L3009" s="19">
        <v>33034.660000000003</v>
      </c>
      <c r="M3009" s="19">
        <v>0</v>
      </c>
      <c r="N3009" s="47">
        <v>24799.64</v>
      </c>
      <c r="O3009" s="48">
        <v>0</v>
      </c>
      <c r="P3009" s="19">
        <v>6612</v>
      </c>
      <c r="Q3009" s="19">
        <v>0</v>
      </c>
      <c r="R3009" s="47"/>
      <c r="S3009" s="48"/>
      <c r="T3009" s="19"/>
      <c r="U3009" s="19"/>
      <c r="V3009" s="47"/>
      <c r="W3009" s="48"/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1652</v>
      </c>
      <c r="B3010" s="40" t="s">
        <v>1292</v>
      </c>
      <c r="C3010" s="41" t="s">
        <v>1293</v>
      </c>
      <c r="D3010" s="25">
        <f t="shared" si="92"/>
        <v>0</v>
      </c>
      <c r="E3010" s="35">
        <f t="shared" si="93"/>
        <v>0</v>
      </c>
      <c r="F3010" s="31"/>
      <c r="G3010" s="32"/>
      <c r="H3010" s="22"/>
      <c r="I3010" s="22"/>
      <c r="J3010" s="49"/>
      <c r="K3010" s="50"/>
      <c r="L3010" s="22"/>
      <c r="M3010" s="22"/>
      <c r="N3010" s="49"/>
      <c r="O3010" s="50"/>
      <c r="P3010" s="19"/>
      <c r="Q3010" s="19"/>
      <c r="R3010" s="49"/>
      <c r="S3010" s="50"/>
      <c r="T3010" s="22"/>
      <c r="U3010" s="22"/>
      <c r="V3010" s="49"/>
      <c r="W3010" s="50"/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1652</v>
      </c>
      <c r="B3011" s="40" t="s">
        <v>1294</v>
      </c>
      <c r="C3011" s="41" t="s">
        <v>1295</v>
      </c>
      <c r="D3011" s="25">
        <f t="shared" si="92"/>
        <v>60520</v>
      </c>
      <c r="E3011" s="35">
        <f t="shared" si="93"/>
        <v>0</v>
      </c>
      <c r="F3011" s="29">
        <v>15530</v>
      </c>
      <c r="G3011" s="30">
        <v>0</v>
      </c>
      <c r="H3011" s="19">
        <v>14800</v>
      </c>
      <c r="I3011" s="19">
        <v>0</v>
      </c>
      <c r="J3011" s="47">
        <v>7870</v>
      </c>
      <c r="K3011" s="48">
        <v>0</v>
      </c>
      <c r="L3011" s="19">
        <v>5980</v>
      </c>
      <c r="M3011" s="19">
        <v>0</v>
      </c>
      <c r="N3011" s="47">
        <v>7940</v>
      </c>
      <c r="O3011" s="48">
        <v>0</v>
      </c>
      <c r="P3011" s="19">
        <v>8400</v>
      </c>
      <c r="Q3011" s="19">
        <v>0</v>
      </c>
      <c r="R3011" s="47"/>
      <c r="S3011" s="48"/>
      <c r="T3011" s="19"/>
      <c r="U3011" s="19"/>
      <c r="V3011" s="47"/>
      <c r="W3011" s="48"/>
      <c r="X3011" s="19"/>
      <c r="Y3011" s="19"/>
      <c r="Z3011" s="47"/>
      <c r="AA3011" s="48"/>
      <c r="AB3011" s="19"/>
      <c r="AC3011" s="19"/>
      <c r="AD3011" s="54"/>
      <c r="AE3011" s="24"/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1652</v>
      </c>
      <c r="B3012" s="40" t="s">
        <v>1296</v>
      </c>
      <c r="C3012" s="41" t="s">
        <v>1297</v>
      </c>
      <c r="D3012" s="25">
        <f t="shared" ref="D3012:D3075" si="94">F3012+H3012+J3012+L3012+N3012+P3012+R3012+T3012+V3012+X3012+Z3012+AB3012</f>
        <v>0</v>
      </c>
      <c r="E3012" s="35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22"/>
      <c r="Q3012" s="22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1652</v>
      </c>
      <c r="B3013" s="40" t="s">
        <v>1298</v>
      </c>
      <c r="C3013" s="41" t="s">
        <v>1299</v>
      </c>
      <c r="D3013" s="25">
        <f t="shared" si="94"/>
        <v>0</v>
      </c>
      <c r="E3013" s="35">
        <f t="shared" si="95"/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19"/>
      <c r="Q3013" s="19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1652</v>
      </c>
      <c r="B3014" s="40" t="s">
        <v>1300</v>
      </c>
      <c r="C3014" s="41" t="s">
        <v>1301</v>
      </c>
      <c r="D3014" s="25">
        <f t="shared" si="94"/>
        <v>0</v>
      </c>
      <c r="E3014" s="35">
        <f t="shared" si="95"/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1652</v>
      </c>
      <c r="B3015" s="40" t="s">
        <v>1302</v>
      </c>
      <c r="C3015" s="41" t="s">
        <v>1303</v>
      </c>
      <c r="D3015" s="25">
        <f t="shared" si="94"/>
        <v>29400</v>
      </c>
      <c r="E3015" s="35">
        <f t="shared" si="95"/>
        <v>0</v>
      </c>
      <c r="F3015" s="29"/>
      <c r="G3015" s="30"/>
      <c r="H3015" s="19">
        <v>9800</v>
      </c>
      <c r="I3015" s="19">
        <v>0</v>
      </c>
      <c r="J3015" s="47">
        <v>4900</v>
      </c>
      <c r="K3015" s="48">
        <v>0</v>
      </c>
      <c r="L3015" s="19">
        <v>4900</v>
      </c>
      <c r="M3015" s="19">
        <v>0</v>
      </c>
      <c r="N3015" s="47">
        <v>4900</v>
      </c>
      <c r="O3015" s="48">
        <v>0</v>
      </c>
      <c r="P3015" s="22">
        <v>4900</v>
      </c>
      <c r="Q3015" s="22">
        <v>0</v>
      </c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1652</v>
      </c>
      <c r="B3016" s="40" t="s">
        <v>1304</v>
      </c>
      <c r="C3016" s="41" t="s">
        <v>1305</v>
      </c>
      <c r="D3016" s="25">
        <f t="shared" si="94"/>
        <v>0</v>
      </c>
      <c r="E3016" s="35">
        <f t="shared" si="95"/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22"/>
      <c r="Q3016" s="22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1652</v>
      </c>
      <c r="B3017" s="40" t="s">
        <v>1306</v>
      </c>
      <c r="C3017" s="41" t="s">
        <v>1307</v>
      </c>
      <c r="D3017" s="25">
        <f t="shared" si="94"/>
        <v>0</v>
      </c>
      <c r="E3017" s="35">
        <f t="shared" si="95"/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19"/>
      <c r="Q3017" s="19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1652</v>
      </c>
      <c r="B3018" s="40" t="s">
        <v>1308</v>
      </c>
      <c r="C3018" s="41" t="s">
        <v>1309</v>
      </c>
      <c r="D3018" s="25">
        <f t="shared" si="94"/>
        <v>0</v>
      </c>
      <c r="E3018" s="35">
        <f t="shared" si="95"/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1652</v>
      </c>
      <c r="B3019" s="40" t="s">
        <v>1310</v>
      </c>
      <c r="C3019" s="41" t="s">
        <v>1311</v>
      </c>
      <c r="D3019" s="25">
        <f t="shared" si="94"/>
        <v>0</v>
      </c>
      <c r="E3019" s="35">
        <f t="shared" si="95"/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1652</v>
      </c>
      <c r="B3020" s="40" t="s">
        <v>1312</v>
      </c>
      <c r="C3020" s="41" t="s">
        <v>1313</v>
      </c>
      <c r="D3020" s="25">
        <f t="shared" si="94"/>
        <v>34850</v>
      </c>
      <c r="E3020" s="35">
        <f t="shared" si="95"/>
        <v>0</v>
      </c>
      <c r="F3020" s="31">
        <v>20000</v>
      </c>
      <c r="G3020" s="32">
        <v>0</v>
      </c>
      <c r="H3020" s="22">
        <v>0</v>
      </c>
      <c r="I3020" s="22">
        <v>0</v>
      </c>
      <c r="J3020" s="49">
        <v>0</v>
      </c>
      <c r="K3020" s="50">
        <v>0</v>
      </c>
      <c r="L3020" s="22">
        <v>0</v>
      </c>
      <c r="M3020" s="22">
        <v>0</v>
      </c>
      <c r="N3020" s="49">
        <v>0</v>
      </c>
      <c r="O3020" s="50">
        <v>0</v>
      </c>
      <c r="P3020" s="22">
        <v>14850</v>
      </c>
      <c r="Q3020" s="22">
        <v>0</v>
      </c>
      <c r="R3020" s="49"/>
      <c r="S3020" s="50"/>
      <c r="T3020" s="22"/>
      <c r="U3020" s="22"/>
      <c r="V3020" s="49"/>
      <c r="W3020" s="50"/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1652</v>
      </c>
      <c r="B3021" s="40" t="s">
        <v>1314</v>
      </c>
      <c r="C3021" s="41" t="s">
        <v>1315</v>
      </c>
      <c r="D3021" s="25">
        <f t="shared" si="94"/>
        <v>0</v>
      </c>
      <c r="E3021" s="35">
        <f t="shared" si="95"/>
        <v>0</v>
      </c>
      <c r="F3021" s="31"/>
      <c r="G3021" s="32"/>
      <c r="H3021" s="22"/>
      <c r="I3021" s="22"/>
      <c r="J3021" s="49"/>
      <c r="K3021" s="50"/>
      <c r="L3021" s="22"/>
      <c r="M3021" s="22"/>
      <c r="N3021" s="49"/>
      <c r="O3021" s="50"/>
      <c r="P3021" s="22"/>
      <c r="Q3021" s="22"/>
      <c r="R3021" s="49"/>
      <c r="S3021" s="50"/>
      <c r="T3021" s="22"/>
      <c r="U3021" s="22"/>
      <c r="V3021" s="49"/>
      <c r="W3021" s="50"/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1652</v>
      </c>
      <c r="B3022" s="40" t="s">
        <v>1316</v>
      </c>
      <c r="C3022" s="41" t="s">
        <v>1317</v>
      </c>
      <c r="D3022" s="25">
        <f t="shared" si="94"/>
        <v>0</v>
      </c>
      <c r="E3022" s="35">
        <f t="shared" si="95"/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1652</v>
      </c>
      <c r="B3023" s="40" t="s">
        <v>1318</v>
      </c>
      <c r="C3023" s="41" t="s">
        <v>1319</v>
      </c>
      <c r="D3023" s="25">
        <f t="shared" si="94"/>
        <v>53690</v>
      </c>
      <c r="E3023" s="35">
        <f t="shared" si="95"/>
        <v>0</v>
      </c>
      <c r="F3023" s="29">
        <v>35000</v>
      </c>
      <c r="G3023" s="30">
        <v>0</v>
      </c>
      <c r="H3023" s="19">
        <v>8100</v>
      </c>
      <c r="I3023" s="19">
        <v>0</v>
      </c>
      <c r="J3023" s="47">
        <v>2600</v>
      </c>
      <c r="K3023" s="48">
        <v>0</v>
      </c>
      <c r="L3023" s="19">
        <v>0</v>
      </c>
      <c r="M3023" s="19">
        <v>0</v>
      </c>
      <c r="N3023" s="47">
        <v>0</v>
      </c>
      <c r="O3023" s="48">
        <v>0</v>
      </c>
      <c r="P3023" s="22">
        <v>7990</v>
      </c>
      <c r="Q3023" s="22">
        <v>0</v>
      </c>
      <c r="R3023" s="47"/>
      <c r="S3023" s="48"/>
      <c r="T3023" s="19"/>
      <c r="U3023" s="19"/>
      <c r="V3023" s="47"/>
      <c r="W3023" s="48"/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1652</v>
      </c>
      <c r="B3024" s="40" t="s">
        <v>1320</v>
      </c>
      <c r="C3024" s="41" t="s">
        <v>1321</v>
      </c>
      <c r="D3024" s="25">
        <f t="shared" si="94"/>
        <v>2407224.85</v>
      </c>
      <c r="E3024" s="35">
        <f t="shared" si="95"/>
        <v>0</v>
      </c>
      <c r="F3024" s="29">
        <v>37591.5</v>
      </c>
      <c r="G3024" s="30">
        <v>0</v>
      </c>
      <c r="H3024" s="19">
        <v>62715.25</v>
      </c>
      <c r="I3024" s="19">
        <v>0</v>
      </c>
      <c r="J3024" s="47">
        <v>842340</v>
      </c>
      <c r="K3024" s="48">
        <v>0</v>
      </c>
      <c r="L3024" s="19">
        <v>40406</v>
      </c>
      <c r="M3024" s="19">
        <v>0</v>
      </c>
      <c r="N3024" s="47">
        <v>1365616.6</v>
      </c>
      <c r="O3024" s="48">
        <v>0</v>
      </c>
      <c r="P3024" s="22">
        <v>58555.5</v>
      </c>
      <c r="Q3024" s="22">
        <v>0</v>
      </c>
      <c r="R3024" s="47"/>
      <c r="S3024" s="48"/>
      <c r="T3024" s="19"/>
      <c r="U3024" s="19"/>
      <c r="V3024" s="47"/>
      <c r="W3024" s="48"/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1652</v>
      </c>
      <c r="B3025" s="40" t="s">
        <v>1322</v>
      </c>
      <c r="C3025" s="41" t="s">
        <v>1323</v>
      </c>
      <c r="D3025" s="25">
        <f t="shared" si="94"/>
        <v>302113.61</v>
      </c>
      <c r="E3025" s="35">
        <f t="shared" si="95"/>
        <v>0</v>
      </c>
      <c r="F3025" s="29"/>
      <c r="G3025" s="30"/>
      <c r="H3025" s="19"/>
      <c r="I3025" s="19"/>
      <c r="J3025" s="47">
        <v>72757</v>
      </c>
      <c r="K3025" s="48">
        <v>0</v>
      </c>
      <c r="L3025" s="19">
        <v>0</v>
      </c>
      <c r="M3025" s="19">
        <v>0</v>
      </c>
      <c r="N3025" s="47">
        <v>221552</v>
      </c>
      <c r="O3025" s="48">
        <v>0</v>
      </c>
      <c r="P3025" s="19">
        <v>7804.61</v>
      </c>
      <c r="Q3025" s="19">
        <v>0</v>
      </c>
      <c r="R3025" s="47"/>
      <c r="S3025" s="48"/>
      <c r="T3025" s="19"/>
      <c r="U3025" s="19"/>
      <c r="V3025" s="47"/>
      <c r="W3025" s="48"/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1652</v>
      </c>
      <c r="B3026" s="40" t="s">
        <v>1324</v>
      </c>
      <c r="C3026" s="41" t="s">
        <v>1325</v>
      </c>
      <c r="D3026" s="25">
        <f t="shared" si="94"/>
        <v>0</v>
      </c>
      <c r="E3026" s="35">
        <f t="shared" si="95"/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1652</v>
      </c>
      <c r="B3027" s="40" t="s">
        <v>1326</v>
      </c>
      <c r="C3027" s="41" t="s">
        <v>1327</v>
      </c>
      <c r="D3027" s="25">
        <f t="shared" si="94"/>
        <v>0</v>
      </c>
      <c r="E3027" s="35">
        <f t="shared" si="95"/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19"/>
      <c r="Q3027" s="19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1652</v>
      </c>
      <c r="B3028" s="40" t="s">
        <v>1328</v>
      </c>
      <c r="C3028" s="41" t="s">
        <v>1329</v>
      </c>
      <c r="D3028" s="25">
        <f t="shared" si="94"/>
        <v>0</v>
      </c>
      <c r="E3028" s="35">
        <f t="shared" si="95"/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1652</v>
      </c>
      <c r="B3029" s="40" t="s">
        <v>1330</v>
      </c>
      <c r="C3029" s="41" t="s">
        <v>1331</v>
      </c>
      <c r="D3029" s="25">
        <f t="shared" si="94"/>
        <v>0</v>
      </c>
      <c r="E3029" s="35">
        <f t="shared" si="95"/>
        <v>0</v>
      </c>
      <c r="F3029" s="31"/>
      <c r="G3029" s="32"/>
      <c r="H3029" s="22"/>
      <c r="I3029" s="22"/>
      <c r="J3029" s="49"/>
      <c r="K3029" s="50"/>
      <c r="L3029" s="22"/>
      <c r="M3029" s="22"/>
      <c r="N3029" s="49"/>
      <c r="O3029" s="50"/>
      <c r="P3029" s="22"/>
      <c r="Q3029" s="22"/>
      <c r="R3029" s="49"/>
      <c r="S3029" s="50"/>
      <c r="T3029" s="22"/>
      <c r="U3029" s="22"/>
      <c r="V3029" s="49"/>
      <c r="W3029" s="50"/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1652</v>
      </c>
      <c r="B3030" s="40" t="s">
        <v>1332</v>
      </c>
      <c r="C3030" s="41" t="s">
        <v>1333</v>
      </c>
      <c r="D3030" s="25">
        <f t="shared" si="94"/>
        <v>2509360</v>
      </c>
      <c r="E3030" s="35">
        <f t="shared" si="95"/>
        <v>0</v>
      </c>
      <c r="F3030" s="29">
        <v>503777.5</v>
      </c>
      <c r="G3030" s="30">
        <v>0</v>
      </c>
      <c r="H3030" s="19">
        <v>312060</v>
      </c>
      <c r="I3030" s="19">
        <v>0</v>
      </c>
      <c r="J3030" s="47">
        <v>514285</v>
      </c>
      <c r="K3030" s="48">
        <v>0</v>
      </c>
      <c r="L3030" s="19">
        <v>381110</v>
      </c>
      <c r="M3030" s="19">
        <v>0</v>
      </c>
      <c r="N3030" s="47">
        <v>420177.5</v>
      </c>
      <c r="O3030" s="48">
        <v>0</v>
      </c>
      <c r="P3030" s="22">
        <v>377950</v>
      </c>
      <c r="Q3030" s="22">
        <v>0</v>
      </c>
      <c r="R3030" s="47"/>
      <c r="S3030" s="48"/>
      <c r="T3030" s="19"/>
      <c r="U3030" s="19"/>
      <c r="V3030" s="47"/>
      <c r="W3030" s="48"/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1652</v>
      </c>
      <c r="B3031" s="40" t="s">
        <v>1334</v>
      </c>
      <c r="C3031" s="41" t="s">
        <v>1335</v>
      </c>
      <c r="D3031" s="25">
        <f t="shared" si="94"/>
        <v>266407.5</v>
      </c>
      <c r="E3031" s="35">
        <f t="shared" si="95"/>
        <v>0</v>
      </c>
      <c r="F3031" s="29">
        <v>40912.5</v>
      </c>
      <c r="G3031" s="30">
        <v>0</v>
      </c>
      <c r="H3031" s="19">
        <v>42975</v>
      </c>
      <c r="I3031" s="19">
        <v>0</v>
      </c>
      <c r="J3031" s="47">
        <v>52680</v>
      </c>
      <c r="K3031" s="48">
        <v>0</v>
      </c>
      <c r="L3031" s="19">
        <v>41640</v>
      </c>
      <c r="M3031" s="19">
        <v>0</v>
      </c>
      <c r="N3031" s="47">
        <v>35000</v>
      </c>
      <c r="O3031" s="48">
        <v>0</v>
      </c>
      <c r="P3031" s="22">
        <v>53200</v>
      </c>
      <c r="Q3031" s="22">
        <v>0</v>
      </c>
      <c r="R3031" s="47"/>
      <c r="S3031" s="48"/>
      <c r="T3031" s="19"/>
      <c r="U3031" s="19"/>
      <c r="V3031" s="47"/>
      <c r="W3031" s="48"/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1652</v>
      </c>
      <c r="B3032" s="40" t="s">
        <v>1336</v>
      </c>
      <c r="C3032" s="41" t="s">
        <v>1337</v>
      </c>
      <c r="D3032" s="25">
        <f t="shared" si="94"/>
        <v>0</v>
      </c>
      <c r="E3032" s="35">
        <f t="shared" si="95"/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1652</v>
      </c>
      <c r="B3033" s="40" t="s">
        <v>1338</v>
      </c>
      <c r="C3033" s="41" t="s">
        <v>1339</v>
      </c>
      <c r="D3033" s="25">
        <f t="shared" si="94"/>
        <v>0</v>
      </c>
      <c r="E3033" s="35">
        <f t="shared" si="95"/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19"/>
      <c r="Q3033" s="19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1652</v>
      </c>
      <c r="B3034" s="40" t="s">
        <v>1340</v>
      </c>
      <c r="C3034" s="41" t="s">
        <v>1341</v>
      </c>
      <c r="D3034" s="25">
        <f t="shared" si="94"/>
        <v>0</v>
      </c>
      <c r="E3034" s="35">
        <f t="shared" si="95"/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1652</v>
      </c>
      <c r="B3035" s="40" t="s">
        <v>1342</v>
      </c>
      <c r="C3035" s="41" t="s">
        <v>1343</v>
      </c>
      <c r="D3035" s="25">
        <f t="shared" si="94"/>
        <v>180000</v>
      </c>
      <c r="E3035" s="35">
        <f t="shared" si="95"/>
        <v>0</v>
      </c>
      <c r="F3035" s="29">
        <v>30000</v>
      </c>
      <c r="G3035" s="30">
        <v>0</v>
      </c>
      <c r="H3035" s="19">
        <v>30000</v>
      </c>
      <c r="I3035" s="19">
        <v>0</v>
      </c>
      <c r="J3035" s="47">
        <v>30000</v>
      </c>
      <c r="K3035" s="48">
        <v>0</v>
      </c>
      <c r="L3035" s="19">
        <v>30000</v>
      </c>
      <c r="M3035" s="19">
        <v>0</v>
      </c>
      <c r="N3035" s="47">
        <v>30000</v>
      </c>
      <c r="O3035" s="48">
        <v>0</v>
      </c>
      <c r="P3035" s="22">
        <v>30000</v>
      </c>
      <c r="Q3035" s="22">
        <v>0</v>
      </c>
      <c r="R3035" s="47"/>
      <c r="S3035" s="48"/>
      <c r="T3035" s="19"/>
      <c r="U3035" s="19"/>
      <c r="V3035" s="47"/>
      <c r="W3035" s="48"/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1652</v>
      </c>
      <c r="B3036" s="40" t="s">
        <v>1344</v>
      </c>
      <c r="C3036" s="41" t="s">
        <v>1345</v>
      </c>
      <c r="D3036" s="25">
        <f t="shared" si="94"/>
        <v>120000</v>
      </c>
      <c r="E3036" s="35">
        <f t="shared" si="95"/>
        <v>0</v>
      </c>
      <c r="F3036" s="29">
        <v>20000</v>
      </c>
      <c r="G3036" s="30">
        <v>0</v>
      </c>
      <c r="H3036" s="19">
        <v>20000</v>
      </c>
      <c r="I3036" s="19">
        <v>0</v>
      </c>
      <c r="J3036" s="47">
        <v>20000</v>
      </c>
      <c r="K3036" s="48">
        <v>0</v>
      </c>
      <c r="L3036" s="19">
        <v>20000</v>
      </c>
      <c r="M3036" s="19">
        <v>0</v>
      </c>
      <c r="N3036" s="47">
        <v>20000</v>
      </c>
      <c r="O3036" s="48">
        <v>0</v>
      </c>
      <c r="P3036" s="22">
        <v>20000</v>
      </c>
      <c r="Q3036" s="22">
        <v>0</v>
      </c>
      <c r="R3036" s="47"/>
      <c r="S3036" s="48"/>
      <c r="T3036" s="19"/>
      <c r="U3036" s="19"/>
      <c r="V3036" s="47"/>
      <c r="W3036" s="48"/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1652</v>
      </c>
      <c r="B3037" s="40" t="s">
        <v>1346</v>
      </c>
      <c r="C3037" s="41" t="s">
        <v>1347</v>
      </c>
      <c r="D3037" s="25">
        <f t="shared" si="94"/>
        <v>30000</v>
      </c>
      <c r="E3037" s="35">
        <f t="shared" si="95"/>
        <v>0</v>
      </c>
      <c r="F3037" s="29">
        <v>5000</v>
      </c>
      <c r="G3037" s="30">
        <v>0</v>
      </c>
      <c r="H3037" s="19">
        <v>5000</v>
      </c>
      <c r="I3037" s="19">
        <v>0</v>
      </c>
      <c r="J3037" s="47">
        <v>5000</v>
      </c>
      <c r="K3037" s="48">
        <v>0</v>
      </c>
      <c r="L3037" s="19">
        <v>5000</v>
      </c>
      <c r="M3037" s="19">
        <v>0</v>
      </c>
      <c r="N3037" s="47">
        <v>5000</v>
      </c>
      <c r="O3037" s="48">
        <v>0</v>
      </c>
      <c r="P3037" s="19">
        <v>5000</v>
      </c>
      <c r="Q3037" s="19">
        <v>0</v>
      </c>
      <c r="R3037" s="47"/>
      <c r="S3037" s="48"/>
      <c r="T3037" s="19"/>
      <c r="U3037" s="19"/>
      <c r="V3037" s="47"/>
      <c r="W3037" s="48"/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1652</v>
      </c>
      <c r="B3038" s="40" t="s">
        <v>1348</v>
      </c>
      <c r="C3038" s="41" t="s">
        <v>1349</v>
      </c>
      <c r="D3038" s="25">
        <f t="shared" si="94"/>
        <v>155280</v>
      </c>
      <c r="E3038" s="35">
        <f t="shared" si="95"/>
        <v>0</v>
      </c>
      <c r="F3038" s="29">
        <v>25800</v>
      </c>
      <c r="G3038" s="30">
        <v>0</v>
      </c>
      <c r="H3038" s="19">
        <v>25800</v>
      </c>
      <c r="I3038" s="19">
        <v>0</v>
      </c>
      <c r="J3038" s="47">
        <v>25800</v>
      </c>
      <c r="K3038" s="48">
        <v>0</v>
      </c>
      <c r="L3038" s="19">
        <v>25320</v>
      </c>
      <c r="M3038" s="19">
        <v>0</v>
      </c>
      <c r="N3038" s="47">
        <v>26760</v>
      </c>
      <c r="O3038" s="48">
        <v>0</v>
      </c>
      <c r="P3038" s="19">
        <v>25800</v>
      </c>
      <c r="Q3038" s="19">
        <v>0</v>
      </c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1652</v>
      </c>
      <c r="B3039" s="40" t="s">
        <v>1350</v>
      </c>
      <c r="C3039" s="41" t="s">
        <v>1351</v>
      </c>
      <c r="D3039" s="25">
        <f t="shared" si="94"/>
        <v>0</v>
      </c>
      <c r="E3039" s="35">
        <f t="shared" si="95"/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/>
      <c r="U3039" s="22"/>
      <c r="V3039" s="49"/>
      <c r="W3039" s="50"/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1652</v>
      </c>
      <c r="B3040" s="40" t="s">
        <v>1352</v>
      </c>
      <c r="C3040" s="41" t="s">
        <v>1353</v>
      </c>
      <c r="D3040" s="25">
        <f t="shared" si="94"/>
        <v>10100</v>
      </c>
      <c r="E3040" s="35">
        <f t="shared" si="95"/>
        <v>0</v>
      </c>
      <c r="F3040" s="29">
        <v>4000</v>
      </c>
      <c r="G3040" s="30">
        <v>0</v>
      </c>
      <c r="H3040" s="19">
        <v>2400</v>
      </c>
      <c r="I3040" s="19">
        <v>0</v>
      </c>
      <c r="J3040" s="47">
        <v>500</v>
      </c>
      <c r="K3040" s="48">
        <v>0</v>
      </c>
      <c r="L3040" s="19">
        <v>1600</v>
      </c>
      <c r="M3040" s="19">
        <v>0</v>
      </c>
      <c r="N3040" s="47">
        <v>1600</v>
      </c>
      <c r="O3040" s="48">
        <v>0</v>
      </c>
      <c r="P3040" s="19">
        <v>0</v>
      </c>
      <c r="Q3040" s="19">
        <v>0</v>
      </c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1652</v>
      </c>
      <c r="B3041" s="40" t="s">
        <v>1354</v>
      </c>
      <c r="C3041" s="41" t="s">
        <v>1355</v>
      </c>
      <c r="D3041" s="25">
        <f t="shared" si="94"/>
        <v>42395.85</v>
      </c>
      <c r="E3041" s="35">
        <f t="shared" si="95"/>
        <v>0</v>
      </c>
      <c r="F3041" s="29">
        <v>7181.81</v>
      </c>
      <c r="G3041" s="30">
        <v>0</v>
      </c>
      <c r="H3041" s="19">
        <v>6950.14</v>
      </c>
      <c r="I3041" s="19">
        <v>0</v>
      </c>
      <c r="J3041" s="47">
        <v>7181.81</v>
      </c>
      <c r="K3041" s="48">
        <v>0</v>
      </c>
      <c r="L3041" s="19">
        <v>7181.81</v>
      </c>
      <c r="M3041" s="19">
        <v>0</v>
      </c>
      <c r="N3041" s="47">
        <v>6718.47</v>
      </c>
      <c r="O3041" s="48">
        <v>0</v>
      </c>
      <c r="P3041" s="22">
        <v>7181.81</v>
      </c>
      <c r="Q3041" s="22">
        <v>0</v>
      </c>
      <c r="R3041" s="47"/>
      <c r="S3041" s="48"/>
      <c r="T3041" s="19"/>
      <c r="U3041" s="19"/>
      <c r="V3041" s="47"/>
      <c r="W3041" s="48"/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1652</v>
      </c>
      <c r="B3042" s="40" t="s">
        <v>1356</v>
      </c>
      <c r="C3042" s="41" t="s">
        <v>1357</v>
      </c>
      <c r="D3042" s="25">
        <f t="shared" si="94"/>
        <v>96336.11</v>
      </c>
      <c r="E3042" s="35">
        <f t="shared" si="95"/>
        <v>0</v>
      </c>
      <c r="F3042" s="31">
        <v>16319.23</v>
      </c>
      <c r="G3042" s="32">
        <v>0</v>
      </c>
      <c r="H3042" s="22">
        <v>15792.81</v>
      </c>
      <c r="I3042" s="22">
        <v>0</v>
      </c>
      <c r="J3042" s="49">
        <v>16319.23</v>
      </c>
      <c r="K3042" s="50">
        <v>0</v>
      </c>
      <c r="L3042" s="22">
        <v>16319.23</v>
      </c>
      <c r="M3042" s="22">
        <v>0</v>
      </c>
      <c r="N3042" s="49">
        <v>15266.38</v>
      </c>
      <c r="O3042" s="50">
        <v>0</v>
      </c>
      <c r="P3042" s="19">
        <v>16319.23</v>
      </c>
      <c r="Q3042" s="19">
        <v>0</v>
      </c>
      <c r="R3042" s="49"/>
      <c r="S3042" s="50"/>
      <c r="T3042" s="22"/>
      <c r="U3042" s="22"/>
      <c r="V3042" s="49"/>
      <c r="W3042" s="50"/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1652</v>
      </c>
      <c r="B3043" s="40" t="s">
        <v>1358</v>
      </c>
      <c r="C3043" s="41" t="s">
        <v>1359</v>
      </c>
      <c r="D3043" s="25">
        <f t="shared" si="94"/>
        <v>0</v>
      </c>
      <c r="E3043" s="35">
        <f t="shared" si="95"/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19"/>
      <c r="Q3043" s="19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1652</v>
      </c>
      <c r="B3044" s="40" t="s">
        <v>1360</v>
      </c>
      <c r="C3044" s="41" t="s">
        <v>1361</v>
      </c>
      <c r="D3044" s="25">
        <f t="shared" si="94"/>
        <v>0</v>
      </c>
      <c r="E3044" s="35">
        <f t="shared" si="95"/>
        <v>0</v>
      </c>
      <c r="F3044" s="31"/>
      <c r="G3044" s="32"/>
      <c r="H3044" s="22"/>
      <c r="I3044" s="22"/>
      <c r="J3044" s="49"/>
      <c r="K3044" s="50"/>
      <c r="L3044" s="22"/>
      <c r="M3044" s="22"/>
      <c r="N3044" s="49"/>
      <c r="O3044" s="50"/>
      <c r="P3044" s="22"/>
      <c r="Q3044" s="22"/>
      <c r="R3044" s="49"/>
      <c r="S3044" s="50"/>
      <c r="T3044" s="22"/>
      <c r="U3044" s="22"/>
      <c r="V3044" s="49"/>
      <c r="W3044" s="50"/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1652</v>
      </c>
      <c r="B3045" s="40" t="s">
        <v>1362</v>
      </c>
      <c r="C3045" s="41" t="s">
        <v>1363</v>
      </c>
      <c r="D3045" s="25">
        <f t="shared" si="94"/>
        <v>0</v>
      </c>
      <c r="E3045" s="35">
        <f t="shared" si="95"/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19"/>
      <c r="Q3045" s="19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1652</v>
      </c>
      <c r="B3046" s="40" t="s">
        <v>1364</v>
      </c>
      <c r="C3046" s="41" t="s">
        <v>1365</v>
      </c>
      <c r="D3046" s="25">
        <f t="shared" si="94"/>
        <v>362774</v>
      </c>
      <c r="E3046" s="35">
        <f t="shared" si="95"/>
        <v>0</v>
      </c>
      <c r="F3046" s="31">
        <v>61453.52</v>
      </c>
      <c r="G3046" s="32">
        <v>0</v>
      </c>
      <c r="H3046" s="22">
        <v>59471.15</v>
      </c>
      <c r="I3046" s="22">
        <v>0</v>
      </c>
      <c r="J3046" s="49">
        <v>61453.52</v>
      </c>
      <c r="K3046" s="50">
        <v>0</v>
      </c>
      <c r="L3046" s="22">
        <v>61453.52</v>
      </c>
      <c r="M3046" s="22">
        <v>0</v>
      </c>
      <c r="N3046" s="49">
        <v>57488.77</v>
      </c>
      <c r="O3046" s="50">
        <v>0</v>
      </c>
      <c r="P3046" s="22">
        <v>61453.52</v>
      </c>
      <c r="Q3046" s="22">
        <v>0</v>
      </c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1652</v>
      </c>
      <c r="B3047" s="40" t="s">
        <v>1366</v>
      </c>
      <c r="C3047" s="41" t="s">
        <v>1367</v>
      </c>
      <c r="D3047" s="25">
        <f t="shared" si="94"/>
        <v>3124.2799999999997</v>
      </c>
      <c r="E3047" s="35">
        <f t="shared" si="95"/>
        <v>0</v>
      </c>
      <c r="F3047" s="31">
        <v>529.25</v>
      </c>
      <c r="G3047" s="32">
        <v>0</v>
      </c>
      <c r="H3047" s="22">
        <v>512.17999999999995</v>
      </c>
      <c r="I3047" s="22">
        <v>0</v>
      </c>
      <c r="J3047" s="49">
        <v>529.25</v>
      </c>
      <c r="K3047" s="50">
        <v>0</v>
      </c>
      <c r="L3047" s="22">
        <v>529.25</v>
      </c>
      <c r="M3047" s="22">
        <v>0</v>
      </c>
      <c r="N3047" s="49">
        <v>495.1</v>
      </c>
      <c r="O3047" s="50">
        <v>0</v>
      </c>
      <c r="P3047" s="22">
        <v>529.25</v>
      </c>
      <c r="Q3047" s="22">
        <v>0</v>
      </c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1652</v>
      </c>
      <c r="B3048" s="40" t="s">
        <v>1368</v>
      </c>
      <c r="C3048" s="41" t="s">
        <v>1369</v>
      </c>
      <c r="D3048" s="25">
        <f t="shared" si="94"/>
        <v>0</v>
      </c>
      <c r="E3048" s="35">
        <f t="shared" si="95"/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1652</v>
      </c>
      <c r="B3049" s="40" t="s">
        <v>1370</v>
      </c>
      <c r="C3049" s="41" t="s">
        <v>1371</v>
      </c>
      <c r="D3049" s="25">
        <f t="shared" si="94"/>
        <v>0</v>
      </c>
      <c r="E3049" s="35">
        <f t="shared" si="95"/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1652</v>
      </c>
      <c r="B3050" s="40" t="s">
        <v>1372</v>
      </c>
      <c r="C3050" s="41" t="s">
        <v>1373</v>
      </c>
      <c r="D3050" s="25">
        <f t="shared" si="94"/>
        <v>0</v>
      </c>
      <c r="E3050" s="35">
        <f t="shared" si="95"/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22"/>
      <c r="Q3050" s="22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1652</v>
      </c>
      <c r="B3051" s="40" t="s">
        <v>1374</v>
      </c>
      <c r="C3051" s="41" t="s">
        <v>1375</v>
      </c>
      <c r="D3051" s="25">
        <f t="shared" si="94"/>
        <v>0</v>
      </c>
      <c r="E3051" s="35">
        <f t="shared" si="95"/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19"/>
      <c r="Q3051" s="19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1652</v>
      </c>
      <c r="B3052" s="40" t="s">
        <v>1376</v>
      </c>
      <c r="C3052" s="41" t="s">
        <v>1377</v>
      </c>
      <c r="D3052" s="25">
        <f t="shared" si="94"/>
        <v>0</v>
      </c>
      <c r="E3052" s="35">
        <f t="shared" si="95"/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22"/>
      <c r="Q3052" s="22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1652</v>
      </c>
      <c r="B3053" s="40" t="s">
        <v>1378</v>
      </c>
      <c r="C3053" s="41" t="s">
        <v>1379</v>
      </c>
      <c r="D3053" s="25">
        <f t="shared" si="94"/>
        <v>0</v>
      </c>
      <c r="E3053" s="35">
        <f t="shared" si="95"/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19"/>
      <c r="Q3053" s="19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1652</v>
      </c>
      <c r="B3054" s="40" t="s">
        <v>1380</v>
      </c>
      <c r="C3054" s="41" t="s">
        <v>1381</v>
      </c>
      <c r="D3054" s="25">
        <f t="shared" si="94"/>
        <v>0</v>
      </c>
      <c r="E3054" s="35">
        <f t="shared" si="95"/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1652</v>
      </c>
      <c r="B3055" s="40" t="s">
        <v>1382</v>
      </c>
      <c r="C3055" s="41" t="s">
        <v>1383</v>
      </c>
      <c r="D3055" s="25">
        <f t="shared" si="94"/>
        <v>0</v>
      </c>
      <c r="E3055" s="35">
        <f t="shared" si="95"/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1652</v>
      </c>
      <c r="B3056" s="40" t="s">
        <v>1384</v>
      </c>
      <c r="C3056" s="41" t="s">
        <v>1385</v>
      </c>
      <c r="D3056" s="25">
        <f t="shared" si="94"/>
        <v>0</v>
      </c>
      <c r="E3056" s="35">
        <f t="shared" si="95"/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1652</v>
      </c>
      <c r="B3057" s="40" t="s">
        <v>1386</v>
      </c>
      <c r="C3057" s="41" t="s">
        <v>1387</v>
      </c>
      <c r="D3057" s="25">
        <f t="shared" si="94"/>
        <v>0</v>
      </c>
      <c r="E3057" s="35">
        <f t="shared" si="95"/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22"/>
      <c r="Q3057" s="22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1652</v>
      </c>
      <c r="B3058" s="40" t="s">
        <v>1388</v>
      </c>
      <c r="C3058" s="41" t="s">
        <v>1389</v>
      </c>
      <c r="D3058" s="25">
        <f t="shared" si="94"/>
        <v>0</v>
      </c>
      <c r="E3058" s="35">
        <f t="shared" si="95"/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19"/>
      <c r="Q3058" s="19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1652</v>
      </c>
      <c r="B3059" s="40" t="s">
        <v>1390</v>
      </c>
      <c r="C3059" s="41" t="s">
        <v>1391</v>
      </c>
      <c r="D3059" s="25">
        <f t="shared" si="94"/>
        <v>0</v>
      </c>
      <c r="E3059" s="35">
        <f t="shared" si="95"/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1652</v>
      </c>
      <c r="B3060" s="40" t="s">
        <v>1392</v>
      </c>
      <c r="C3060" s="41" t="s">
        <v>1393</v>
      </c>
      <c r="D3060" s="25">
        <f t="shared" si="94"/>
        <v>0</v>
      </c>
      <c r="E3060" s="35">
        <f t="shared" si="95"/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1652</v>
      </c>
      <c r="B3061" s="40" t="s">
        <v>1394</v>
      </c>
      <c r="C3061" s="41" t="s">
        <v>1395</v>
      </c>
      <c r="D3061" s="25">
        <f t="shared" si="94"/>
        <v>0</v>
      </c>
      <c r="E3061" s="35">
        <f t="shared" si="95"/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1652</v>
      </c>
      <c r="B3062" s="40" t="s">
        <v>1396</v>
      </c>
      <c r="C3062" s="41" t="s">
        <v>1397</v>
      </c>
      <c r="D3062" s="25">
        <f t="shared" si="94"/>
        <v>0</v>
      </c>
      <c r="E3062" s="35">
        <f t="shared" si="95"/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1652</v>
      </c>
      <c r="B3063" s="40" t="s">
        <v>1398</v>
      </c>
      <c r="C3063" s="41" t="s">
        <v>1399</v>
      </c>
      <c r="D3063" s="25">
        <f t="shared" si="94"/>
        <v>0</v>
      </c>
      <c r="E3063" s="35">
        <f t="shared" si="95"/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1652</v>
      </c>
      <c r="B3064" s="40" t="s">
        <v>1400</v>
      </c>
      <c r="C3064" s="41" t="s">
        <v>1401</v>
      </c>
      <c r="D3064" s="25">
        <f t="shared" si="94"/>
        <v>0</v>
      </c>
      <c r="E3064" s="35">
        <f t="shared" si="95"/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1652</v>
      </c>
      <c r="B3065" s="40" t="s">
        <v>1402</v>
      </c>
      <c r="C3065" s="41" t="s">
        <v>1403</v>
      </c>
      <c r="D3065" s="25">
        <f t="shared" si="94"/>
        <v>0</v>
      </c>
      <c r="E3065" s="35">
        <f t="shared" si="95"/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1652</v>
      </c>
      <c r="B3066" s="40" t="s">
        <v>1404</v>
      </c>
      <c r="C3066" s="41" t="s">
        <v>1405</v>
      </c>
      <c r="D3066" s="25">
        <f t="shared" si="94"/>
        <v>0</v>
      </c>
      <c r="E3066" s="35">
        <f t="shared" si="95"/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1652</v>
      </c>
      <c r="B3067" s="40" t="s">
        <v>1406</v>
      </c>
      <c r="C3067" s="41" t="s">
        <v>1407</v>
      </c>
      <c r="D3067" s="25">
        <f t="shared" si="94"/>
        <v>0</v>
      </c>
      <c r="E3067" s="35">
        <f t="shared" si="95"/>
        <v>0</v>
      </c>
      <c r="F3067" s="31"/>
      <c r="G3067" s="32"/>
      <c r="H3067" s="22"/>
      <c r="I3067" s="22"/>
      <c r="J3067" s="49"/>
      <c r="K3067" s="50"/>
      <c r="L3067" s="22"/>
      <c r="M3067" s="22"/>
      <c r="N3067" s="49"/>
      <c r="O3067" s="50"/>
      <c r="P3067" s="22"/>
      <c r="Q3067" s="22"/>
      <c r="R3067" s="49"/>
      <c r="S3067" s="50"/>
      <c r="T3067" s="22"/>
      <c r="U3067" s="22"/>
      <c r="V3067" s="49"/>
      <c r="W3067" s="50"/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1652</v>
      </c>
      <c r="B3068" s="40" t="s">
        <v>1408</v>
      </c>
      <c r="C3068" s="41" t="s">
        <v>1409</v>
      </c>
      <c r="D3068" s="25">
        <f t="shared" si="94"/>
        <v>0</v>
      </c>
      <c r="E3068" s="35">
        <f t="shared" si="95"/>
        <v>0</v>
      </c>
      <c r="F3068" s="31"/>
      <c r="G3068" s="32"/>
      <c r="H3068" s="22"/>
      <c r="I3068" s="22"/>
      <c r="J3068" s="49"/>
      <c r="K3068" s="50"/>
      <c r="L3068" s="22"/>
      <c r="M3068" s="22"/>
      <c r="N3068" s="49"/>
      <c r="O3068" s="50"/>
      <c r="P3068" s="22"/>
      <c r="Q3068" s="22"/>
      <c r="R3068" s="49"/>
      <c r="S3068" s="50"/>
      <c r="T3068" s="22"/>
      <c r="U3068" s="22"/>
      <c r="V3068" s="49"/>
      <c r="W3068" s="50"/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1652</v>
      </c>
      <c r="B3069" s="40" t="s">
        <v>1410</v>
      </c>
      <c r="C3069" s="41" t="s">
        <v>1411</v>
      </c>
      <c r="D3069" s="25">
        <f t="shared" si="94"/>
        <v>70643.009999999995</v>
      </c>
      <c r="E3069" s="35">
        <f t="shared" si="95"/>
        <v>0</v>
      </c>
      <c r="F3069" s="29">
        <v>11966.85</v>
      </c>
      <c r="G3069" s="30">
        <v>0</v>
      </c>
      <c r="H3069" s="19">
        <v>11580.82</v>
      </c>
      <c r="I3069" s="19">
        <v>0</v>
      </c>
      <c r="J3069" s="47">
        <v>11966.85</v>
      </c>
      <c r="K3069" s="48">
        <v>0</v>
      </c>
      <c r="L3069" s="19">
        <v>11966.85</v>
      </c>
      <c r="M3069" s="19">
        <v>0</v>
      </c>
      <c r="N3069" s="47">
        <v>11194.79</v>
      </c>
      <c r="O3069" s="48">
        <v>0</v>
      </c>
      <c r="P3069" s="22">
        <v>11966.85</v>
      </c>
      <c r="Q3069" s="22">
        <v>0</v>
      </c>
      <c r="R3069" s="47"/>
      <c r="S3069" s="48"/>
      <c r="T3069" s="19"/>
      <c r="U3069" s="19"/>
      <c r="V3069" s="47"/>
      <c r="W3069" s="48"/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1652</v>
      </c>
      <c r="B3070" s="40" t="s">
        <v>1412</v>
      </c>
      <c r="C3070" s="41" t="s">
        <v>1413</v>
      </c>
      <c r="D3070" s="25">
        <f t="shared" si="94"/>
        <v>131357.76000000001</v>
      </c>
      <c r="E3070" s="35">
        <f t="shared" si="95"/>
        <v>0</v>
      </c>
      <c r="F3070" s="31">
        <v>22251.86</v>
      </c>
      <c r="G3070" s="32">
        <v>0</v>
      </c>
      <c r="H3070" s="22">
        <v>21534.06</v>
      </c>
      <c r="I3070" s="22">
        <v>0</v>
      </c>
      <c r="J3070" s="49">
        <v>22251.86</v>
      </c>
      <c r="K3070" s="50">
        <v>0</v>
      </c>
      <c r="L3070" s="22">
        <v>22251.86</v>
      </c>
      <c r="M3070" s="22">
        <v>0</v>
      </c>
      <c r="N3070" s="49">
        <v>20816.259999999998</v>
      </c>
      <c r="O3070" s="50">
        <v>0</v>
      </c>
      <c r="P3070" s="22">
        <v>22251.86</v>
      </c>
      <c r="Q3070" s="22">
        <v>0</v>
      </c>
      <c r="R3070" s="49"/>
      <c r="S3070" s="50"/>
      <c r="T3070" s="22"/>
      <c r="U3070" s="22"/>
      <c r="V3070" s="49"/>
      <c r="W3070" s="50"/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1652</v>
      </c>
      <c r="B3071" s="40" t="s">
        <v>1414</v>
      </c>
      <c r="C3071" s="41" t="s">
        <v>1415</v>
      </c>
      <c r="D3071" s="25">
        <f t="shared" si="94"/>
        <v>0</v>
      </c>
      <c r="E3071" s="35">
        <f t="shared" si="95"/>
        <v>0</v>
      </c>
      <c r="F3071" s="31"/>
      <c r="G3071" s="32"/>
      <c r="H3071" s="22"/>
      <c r="I3071" s="22"/>
      <c r="J3071" s="49"/>
      <c r="K3071" s="50"/>
      <c r="L3071" s="22"/>
      <c r="M3071" s="22"/>
      <c r="N3071" s="49"/>
      <c r="O3071" s="50"/>
      <c r="P3071" s="19"/>
      <c r="Q3071" s="19"/>
      <c r="R3071" s="49"/>
      <c r="S3071" s="50"/>
      <c r="T3071" s="22"/>
      <c r="U3071" s="22"/>
      <c r="V3071" s="49"/>
      <c r="W3071" s="50"/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1652</v>
      </c>
      <c r="B3072" s="40" t="s">
        <v>1416</v>
      </c>
      <c r="C3072" s="41" t="s">
        <v>1417</v>
      </c>
      <c r="D3072" s="25">
        <f t="shared" si="94"/>
        <v>0</v>
      </c>
      <c r="E3072" s="35">
        <f t="shared" si="95"/>
        <v>0</v>
      </c>
      <c r="F3072" s="31"/>
      <c r="G3072" s="32"/>
      <c r="H3072" s="22"/>
      <c r="I3072" s="22"/>
      <c r="J3072" s="49"/>
      <c r="K3072" s="50"/>
      <c r="L3072" s="22"/>
      <c r="M3072" s="22"/>
      <c r="N3072" s="49"/>
      <c r="O3072" s="50"/>
      <c r="P3072" s="22"/>
      <c r="Q3072" s="22"/>
      <c r="R3072" s="49"/>
      <c r="S3072" s="50"/>
      <c r="T3072" s="22"/>
      <c r="U3072" s="22"/>
      <c r="V3072" s="49"/>
      <c r="W3072" s="50"/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1652</v>
      </c>
      <c r="B3073" s="40" t="s">
        <v>1418</v>
      </c>
      <c r="C3073" s="41" t="s">
        <v>1419</v>
      </c>
      <c r="D3073" s="25">
        <f t="shared" si="94"/>
        <v>0</v>
      </c>
      <c r="E3073" s="35">
        <f t="shared" si="95"/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1652</v>
      </c>
      <c r="B3074" s="40" t="s">
        <v>1420</v>
      </c>
      <c r="C3074" s="41" t="s">
        <v>1421</v>
      </c>
      <c r="D3074" s="25">
        <f t="shared" si="94"/>
        <v>0</v>
      </c>
      <c r="E3074" s="35">
        <f t="shared" si="95"/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1652</v>
      </c>
      <c r="B3075" s="40" t="s">
        <v>1422</v>
      </c>
      <c r="C3075" s="41" t="s">
        <v>1423</v>
      </c>
      <c r="D3075" s="25">
        <f t="shared" si="94"/>
        <v>0</v>
      </c>
      <c r="E3075" s="35">
        <f t="shared" si="95"/>
        <v>0</v>
      </c>
      <c r="F3075" s="29"/>
      <c r="G3075" s="30"/>
      <c r="H3075" s="19"/>
      <c r="I3075" s="19"/>
      <c r="J3075" s="47"/>
      <c r="K3075" s="48"/>
      <c r="L3075" s="19"/>
      <c r="M3075" s="19"/>
      <c r="N3075" s="47"/>
      <c r="O3075" s="48"/>
      <c r="P3075" s="22"/>
      <c r="Q3075" s="22"/>
      <c r="R3075" s="47"/>
      <c r="S3075" s="48"/>
      <c r="T3075" s="19"/>
      <c r="U3075" s="19"/>
      <c r="V3075" s="47"/>
      <c r="W3075" s="48"/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1652</v>
      </c>
      <c r="B3076" s="40" t="s">
        <v>1424</v>
      </c>
      <c r="C3076" s="41" t="s">
        <v>1425</v>
      </c>
      <c r="D3076" s="25">
        <f t="shared" ref="D3076:D3139" si="96">F3076+H3076+J3076+L3076+N3076+P3076+R3076+T3076+V3076+X3076+Z3076+AB3076</f>
        <v>58016.640000000007</v>
      </c>
      <c r="E3076" s="35">
        <f t="shared" ref="E3076:E3139" si="97">G3076+I3076+K3076+M3076+O3076+Q3076+S3076+U3076+W3076+Y3076+AA3076+AC3076</f>
        <v>0</v>
      </c>
      <c r="F3076" s="29">
        <v>10105.84</v>
      </c>
      <c r="G3076" s="30">
        <v>0</v>
      </c>
      <c r="H3076" s="19">
        <v>9779.84</v>
      </c>
      <c r="I3076" s="19">
        <v>0</v>
      </c>
      <c r="J3076" s="47">
        <v>10471.1</v>
      </c>
      <c r="K3076" s="48">
        <v>0</v>
      </c>
      <c r="L3076" s="19">
        <v>10330.51</v>
      </c>
      <c r="M3076" s="19">
        <v>0</v>
      </c>
      <c r="N3076" s="47">
        <v>8585.84</v>
      </c>
      <c r="O3076" s="48">
        <v>0</v>
      </c>
      <c r="P3076" s="22">
        <v>8743.51</v>
      </c>
      <c r="Q3076" s="22">
        <v>0</v>
      </c>
      <c r="R3076" s="47"/>
      <c r="S3076" s="48"/>
      <c r="T3076" s="19"/>
      <c r="U3076" s="19"/>
      <c r="V3076" s="47"/>
      <c r="W3076" s="48"/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1652</v>
      </c>
      <c r="B3077" s="40" t="s">
        <v>1426</v>
      </c>
      <c r="C3077" s="41" t="s">
        <v>1427</v>
      </c>
      <c r="D3077" s="25">
        <f t="shared" si="96"/>
        <v>204358.35000000003</v>
      </c>
      <c r="E3077" s="35">
        <f t="shared" si="97"/>
        <v>0</v>
      </c>
      <c r="F3077" s="29">
        <v>34618.080000000002</v>
      </c>
      <c r="G3077" s="30">
        <v>0</v>
      </c>
      <c r="H3077" s="19">
        <v>33501.370000000003</v>
      </c>
      <c r="I3077" s="19">
        <v>0</v>
      </c>
      <c r="J3077" s="47">
        <v>34618.080000000002</v>
      </c>
      <c r="K3077" s="48">
        <v>0</v>
      </c>
      <c r="L3077" s="19">
        <v>34618.080000000002</v>
      </c>
      <c r="M3077" s="19">
        <v>0</v>
      </c>
      <c r="N3077" s="47">
        <v>32384.66</v>
      </c>
      <c r="O3077" s="48">
        <v>0</v>
      </c>
      <c r="P3077" s="19">
        <v>34618.080000000002</v>
      </c>
      <c r="Q3077" s="19">
        <v>0</v>
      </c>
      <c r="R3077" s="47"/>
      <c r="S3077" s="48"/>
      <c r="T3077" s="19"/>
      <c r="U3077" s="19"/>
      <c r="V3077" s="47"/>
      <c r="W3077" s="48"/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1652</v>
      </c>
      <c r="B3078" s="40" t="s">
        <v>1428</v>
      </c>
      <c r="C3078" s="41" t="s">
        <v>1429</v>
      </c>
      <c r="D3078" s="25">
        <f t="shared" si="96"/>
        <v>162067.66</v>
      </c>
      <c r="E3078" s="35">
        <f t="shared" si="97"/>
        <v>0</v>
      </c>
      <c r="F3078" s="29">
        <v>28057.85</v>
      </c>
      <c r="G3078" s="30">
        <v>0</v>
      </c>
      <c r="H3078" s="19">
        <v>27152.76</v>
      </c>
      <c r="I3078" s="19">
        <v>0</v>
      </c>
      <c r="J3078" s="47">
        <v>26876.46</v>
      </c>
      <c r="K3078" s="48">
        <v>0</v>
      </c>
      <c r="L3078" s="19">
        <v>26856.46</v>
      </c>
      <c r="M3078" s="19">
        <v>0</v>
      </c>
      <c r="N3078" s="47">
        <v>26247.67</v>
      </c>
      <c r="O3078" s="48">
        <v>0</v>
      </c>
      <c r="P3078" s="19">
        <v>26876.46</v>
      </c>
      <c r="Q3078" s="19">
        <v>0</v>
      </c>
      <c r="R3078" s="47"/>
      <c r="S3078" s="48"/>
      <c r="T3078" s="19"/>
      <c r="U3078" s="19"/>
      <c r="V3078" s="47"/>
      <c r="W3078" s="48"/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1652</v>
      </c>
      <c r="B3079" s="40" t="s">
        <v>1430</v>
      </c>
      <c r="C3079" s="41" t="s">
        <v>1431</v>
      </c>
      <c r="D3079" s="25">
        <f t="shared" si="96"/>
        <v>16368.8</v>
      </c>
      <c r="E3079" s="35">
        <f t="shared" si="97"/>
        <v>0</v>
      </c>
      <c r="F3079" s="29">
        <v>2474.0500000000002</v>
      </c>
      <c r="G3079" s="30">
        <v>0</v>
      </c>
      <c r="H3079" s="19">
        <v>2394.25</v>
      </c>
      <c r="I3079" s="19">
        <v>0</v>
      </c>
      <c r="J3079" s="47">
        <v>2474.0500000000002</v>
      </c>
      <c r="K3079" s="48">
        <v>0</v>
      </c>
      <c r="L3079" s="19">
        <v>2609.7399999999998</v>
      </c>
      <c r="M3079" s="19">
        <v>0</v>
      </c>
      <c r="N3079" s="47">
        <v>3101.41</v>
      </c>
      <c r="O3079" s="48">
        <v>0</v>
      </c>
      <c r="P3079" s="19">
        <v>3315.3</v>
      </c>
      <c r="Q3079" s="19">
        <v>0</v>
      </c>
      <c r="R3079" s="47"/>
      <c r="S3079" s="48"/>
      <c r="T3079" s="19"/>
      <c r="U3079" s="19"/>
      <c r="V3079" s="47"/>
      <c r="W3079" s="48"/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1652</v>
      </c>
      <c r="B3080" s="40" t="s">
        <v>1432</v>
      </c>
      <c r="C3080" s="41" t="s">
        <v>1433</v>
      </c>
      <c r="D3080" s="25">
        <f t="shared" si="96"/>
        <v>0</v>
      </c>
      <c r="E3080" s="35">
        <f t="shared" si="97"/>
        <v>0</v>
      </c>
      <c r="F3080" s="29"/>
      <c r="G3080" s="30"/>
      <c r="H3080" s="19"/>
      <c r="I3080" s="19"/>
      <c r="J3080" s="47"/>
      <c r="K3080" s="48"/>
      <c r="L3080" s="19"/>
      <c r="M3080" s="19"/>
      <c r="N3080" s="47"/>
      <c r="O3080" s="48"/>
      <c r="P3080" s="19"/>
      <c r="Q3080" s="19"/>
      <c r="R3080" s="47"/>
      <c r="S3080" s="48"/>
      <c r="T3080" s="19"/>
      <c r="U3080" s="19"/>
      <c r="V3080" s="47"/>
      <c r="W3080" s="48"/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1652</v>
      </c>
      <c r="B3081" s="40" t="s">
        <v>1434</v>
      </c>
      <c r="C3081" s="41" t="s">
        <v>1435</v>
      </c>
      <c r="D3081" s="25">
        <f t="shared" si="96"/>
        <v>0</v>
      </c>
      <c r="E3081" s="35">
        <f t="shared" si="97"/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1652</v>
      </c>
      <c r="B3082" s="40" t="s">
        <v>1436</v>
      </c>
      <c r="C3082" s="41" t="s">
        <v>1437</v>
      </c>
      <c r="D3082" s="25">
        <f t="shared" si="96"/>
        <v>1405916.51</v>
      </c>
      <c r="E3082" s="35">
        <f t="shared" si="97"/>
        <v>0</v>
      </c>
      <c r="F3082" s="29">
        <v>238160.72</v>
      </c>
      <c r="G3082" s="30">
        <v>0</v>
      </c>
      <c r="H3082" s="19">
        <v>230478.12</v>
      </c>
      <c r="I3082" s="19">
        <v>0</v>
      </c>
      <c r="J3082" s="47">
        <v>238160.72</v>
      </c>
      <c r="K3082" s="48">
        <v>0</v>
      </c>
      <c r="L3082" s="19">
        <v>238160.72</v>
      </c>
      <c r="M3082" s="19">
        <v>0</v>
      </c>
      <c r="N3082" s="47">
        <v>222795.51</v>
      </c>
      <c r="O3082" s="48">
        <v>0</v>
      </c>
      <c r="P3082" s="19">
        <v>238160.72</v>
      </c>
      <c r="Q3082" s="19">
        <v>0</v>
      </c>
      <c r="R3082" s="47"/>
      <c r="S3082" s="48"/>
      <c r="T3082" s="19"/>
      <c r="U3082" s="19"/>
      <c r="V3082" s="47"/>
      <c r="W3082" s="48"/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1652</v>
      </c>
      <c r="B3083" s="40" t="s">
        <v>1438</v>
      </c>
      <c r="C3083" s="41" t="s">
        <v>1439</v>
      </c>
      <c r="D3083" s="25">
        <f t="shared" si="96"/>
        <v>33841.550000000003</v>
      </c>
      <c r="E3083" s="35">
        <f t="shared" si="97"/>
        <v>0</v>
      </c>
      <c r="F3083" s="29">
        <v>2148.84</v>
      </c>
      <c r="G3083" s="30">
        <v>0</v>
      </c>
      <c r="H3083" s="19">
        <v>2079.52</v>
      </c>
      <c r="I3083" s="19">
        <v>0</v>
      </c>
      <c r="J3083" s="47">
        <v>2148.84</v>
      </c>
      <c r="K3083" s="48">
        <v>0</v>
      </c>
      <c r="L3083" s="19">
        <v>4792.1000000000004</v>
      </c>
      <c r="M3083" s="19">
        <v>0</v>
      </c>
      <c r="N3083" s="47">
        <v>10854.98</v>
      </c>
      <c r="O3083" s="48">
        <v>0</v>
      </c>
      <c r="P3083" s="19">
        <v>11817.27</v>
      </c>
      <c r="Q3083" s="19">
        <v>0</v>
      </c>
      <c r="R3083" s="47"/>
      <c r="S3083" s="48"/>
      <c r="T3083" s="19"/>
      <c r="U3083" s="19"/>
      <c r="V3083" s="47"/>
      <c r="W3083" s="48"/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1652</v>
      </c>
      <c r="B3084" s="40" t="s">
        <v>1440</v>
      </c>
      <c r="C3084" s="41" t="s">
        <v>1441</v>
      </c>
      <c r="D3084" s="25">
        <f t="shared" si="96"/>
        <v>112813.56999999999</v>
      </c>
      <c r="E3084" s="35">
        <f t="shared" si="97"/>
        <v>0</v>
      </c>
      <c r="F3084" s="29">
        <v>19728.939999999999</v>
      </c>
      <c r="G3084" s="30">
        <v>0</v>
      </c>
      <c r="H3084" s="19">
        <v>19092.52</v>
      </c>
      <c r="I3084" s="19">
        <v>0</v>
      </c>
      <c r="J3084" s="47">
        <v>19728.939999999999</v>
      </c>
      <c r="K3084" s="48">
        <v>0</v>
      </c>
      <c r="L3084" s="19">
        <v>19728.939999999999</v>
      </c>
      <c r="M3084" s="19">
        <v>0</v>
      </c>
      <c r="N3084" s="47">
        <v>17194.46</v>
      </c>
      <c r="O3084" s="48">
        <v>0</v>
      </c>
      <c r="P3084" s="19">
        <v>17339.77</v>
      </c>
      <c r="Q3084" s="19">
        <v>0</v>
      </c>
      <c r="R3084" s="47"/>
      <c r="S3084" s="48"/>
      <c r="T3084" s="19"/>
      <c r="U3084" s="19"/>
      <c r="V3084" s="47"/>
      <c r="W3084" s="48"/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1652</v>
      </c>
      <c r="B3085" s="40" t="s">
        <v>1442</v>
      </c>
      <c r="C3085" s="41" t="s">
        <v>1443</v>
      </c>
      <c r="D3085" s="25">
        <f t="shared" si="96"/>
        <v>21601.97</v>
      </c>
      <c r="E3085" s="35">
        <f t="shared" si="97"/>
        <v>0</v>
      </c>
      <c r="F3085" s="31">
        <v>3691.6</v>
      </c>
      <c r="G3085" s="32">
        <v>0</v>
      </c>
      <c r="H3085" s="22">
        <v>3572.51</v>
      </c>
      <c r="I3085" s="22">
        <v>0</v>
      </c>
      <c r="J3085" s="49">
        <v>3691.6</v>
      </c>
      <c r="K3085" s="50">
        <v>0</v>
      </c>
      <c r="L3085" s="22">
        <v>3691.6</v>
      </c>
      <c r="M3085" s="22">
        <v>0</v>
      </c>
      <c r="N3085" s="49">
        <v>3446.51</v>
      </c>
      <c r="O3085" s="50">
        <v>0</v>
      </c>
      <c r="P3085" s="19">
        <v>3508.15</v>
      </c>
      <c r="Q3085" s="19">
        <v>0</v>
      </c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1652</v>
      </c>
      <c r="B3086" s="40" t="s">
        <v>1444</v>
      </c>
      <c r="C3086" s="41" t="s">
        <v>1445</v>
      </c>
      <c r="D3086" s="25">
        <f t="shared" si="96"/>
        <v>0</v>
      </c>
      <c r="E3086" s="35">
        <f t="shared" si="97"/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19"/>
      <c r="Q3086" s="19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1652</v>
      </c>
      <c r="B3087" s="40" t="s">
        <v>1446</v>
      </c>
      <c r="C3087" s="41" t="s">
        <v>1447</v>
      </c>
      <c r="D3087" s="25">
        <f t="shared" si="96"/>
        <v>0</v>
      </c>
      <c r="E3087" s="35">
        <f t="shared" si="97"/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1652</v>
      </c>
      <c r="B3088" s="40" t="s">
        <v>1448</v>
      </c>
      <c r="C3088" s="41" t="s">
        <v>1449</v>
      </c>
      <c r="D3088" s="25">
        <f t="shared" si="96"/>
        <v>0</v>
      </c>
      <c r="E3088" s="35">
        <f t="shared" si="97"/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1652</v>
      </c>
      <c r="B3089" s="40" t="s">
        <v>1450</v>
      </c>
      <c r="C3089" s="41" t="s">
        <v>1451</v>
      </c>
      <c r="D3089" s="25">
        <f t="shared" si="96"/>
        <v>0</v>
      </c>
      <c r="E3089" s="35">
        <f t="shared" si="97"/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1652</v>
      </c>
      <c r="B3090" s="40" t="s">
        <v>1452</v>
      </c>
      <c r="C3090" s="41" t="s">
        <v>1453</v>
      </c>
      <c r="D3090" s="25">
        <f t="shared" si="96"/>
        <v>0</v>
      </c>
      <c r="E3090" s="35">
        <f t="shared" si="97"/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1652</v>
      </c>
      <c r="B3091" s="40" t="s">
        <v>1454</v>
      </c>
      <c r="C3091" s="41" t="s">
        <v>1455</v>
      </c>
      <c r="D3091" s="25">
        <f t="shared" si="96"/>
        <v>0</v>
      </c>
      <c r="E3091" s="35">
        <f t="shared" si="97"/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1652</v>
      </c>
      <c r="B3092" s="40" t="s">
        <v>1456</v>
      </c>
      <c r="C3092" s="41" t="s">
        <v>1457</v>
      </c>
      <c r="D3092" s="25">
        <f t="shared" si="96"/>
        <v>0</v>
      </c>
      <c r="E3092" s="35">
        <f t="shared" si="97"/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1652</v>
      </c>
      <c r="B3093" s="40" t="s">
        <v>1458</v>
      </c>
      <c r="C3093" s="41" t="s">
        <v>1459</v>
      </c>
      <c r="D3093" s="25">
        <f t="shared" si="96"/>
        <v>0</v>
      </c>
      <c r="E3093" s="35">
        <f t="shared" si="97"/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1652</v>
      </c>
      <c r="B3094" s="40" t="s">
        <v>1460</v>
      </c>
      <c r="C3094" s="41" t="s">
        <v>1461</v>
      </c>
      <c r="D3094" s="25">
        <f t="shared" si="96"/>
        <v>0</v>
      </c>
      <c r="E3094" s="35">
        <f t="shared" si="97"/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1652</v>
      </c>
      <c r="B3095" s="40" t="s">
        <v>1462</v>
      </c>
      <c r="C3095" s="41" t="s">
        <v>1463</v>
      </c>
      <c r="D3095" s="25">
        <f t="shared" si="96"/>
        <v>0</v>
      </c>
      <c r="E3095" s="35">
        <f t="shared" si="97"/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1652</v>
      </c>
      <c r="B3096" s="40" t="s">
        <v>1464</v>
      </c>
      <c r="C3096" s="41" t="s">
        <v>1465</v>
      </c>
      <c r="D3096" s="25">
        <f t="shared" si="96"/>
        <v>0</v>
      </c>
      <c r="E3096" s="35">
        <f t="shared" si="97"/>
        <v>0</v>
      </c>
      <c r="F3096" s="31"/>
      <c r="G3096" s="32"/>
      <c r="H3096" s="22"/>
      <c r="I3096" s="22"/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1652</v>
      </c>
      <c r="B3097" s="40" t="s">
        <v>1466</v>
      </c>
      <c r="C3097" s="41" t="s">
        <v>1467</v>
      </c>
      <c r="D3097" s="25">
        <f t="shared" si="96"/>
        <v>0</v>
      </c>
      <c r="E3097" s="35">
        <f t="shared" si="97"/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1652</v>
      </c>
      <c r="B3098" s="40" t="s">
        <v>1468</v>
      </c>
      <c r="C3098" s="41" t="s">
        <v>1469</v>
      </c>
      <c r="D3098" s="25">
        <f t="shared" si="96"/>
        <v>0</v>
      </c>
      <c r="E3098" s="35">
        <f t="shared" si="97"/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1652</v>
      </c>
      <c r="B3099" s="40" t="s">
        <v>1470</v>
      </c>
      <c r="C3099" s="41" t="s">
        <v>1471</v>
      </c>
      <c r="D3099" s="25">
        <f t="shared" si="96"/>
        <v>0</v>
      </c>
      <c r="E3099" s="35">
        <f t="shared" si="97"/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1652</v>
      </c>
      <c r="B3100" s="40" t="s">
        <v>1472</v>
      </c>
      <c r="C3100" s="41" t="s">
        <v>1473</v>
      </c>
      <c r="D3100" s="25">
        <f t="shared" si="96"/>
        <v>0</v>
      </c>
      <c r="E3100" s="35">
        <f t="shared" si="97"/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1652</v>
      </c>
      <c r="B3101" s="40" t="s">
        <v>1474</v>
      </c>
      <c r="C3101" s="41" t="s">
        <v>1475</v>
      </c>
      <c r="D3101" s="25">
        <f t="shared" si="96"/>
        <v>0</v>
      </c>
      <c r="E3101" s="35">
        <f t="shared" si="97"/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1652</v>
      </c>
      <c r="B3102" s="40" t="s">
        <v>1476</v>
      </c>
      <c r="C3102" s="41" t="s">
        <v>1477</v>
      </c>
      <c r="D3102" s="25">
        <f t="shared" si="96"/>
        <v>0</v>
      </c>
      <c r="E3102" s="35">
        <f t="shared" si="97"/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1652</v>
      </c>
      <c r="B3103" s="40" t="s">
        <v>1478</v>
      </c>
      <c r="C3103" s="41" t="s">
        <v>1479</v>
      </c>
      <c r="D3103" s="25">
        <f t="shared" si="96"/>
        <v>0</v>
      </c>
      <c r="E3103" s="35">
        <f t="shared" si="97"/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22"/>
      <c r="Q3103" s="22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1652</v>
      </c>
      <c r="B3104" s="40" t="s">
        <v>1480</v>
      </c>
      <c r="C3104" s="41" t="s">
        <v>1481</v>
      </c>
      <c r="D3104" s="25">
        <f t="shared" si="96"/>
        <v>0</v>
      </c>
      <c r="E3104" s="35">
        <f t="shared" si="97"/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19"/>
      <c r="Q3104" s="19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1652</v>
      </c>
      <c r="B3105" s="40" t="s">
        <v>1482</v>
      </c>
      <c r="C3105" s="41" t="s">
        <v>1483</v>
      </c>
      <c r="D3105" s="25">
        <f t="shared" si="96"/>
        <v>0</v>
      </c>
      <c r="E3105" s="35">
        <f t="shared" si="97"/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22"/>
      <c r="Q3105" s="22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1652</v>
      </c>
      <c r="B3106" s="40" t="s">
        <v>1484</v>
      </c>
      <c r="C3106" s="41" t="s">
        <v>1485</v>
      </c>
      <c r="D3106" s="25">
        <f t="shared" si="96"/>
        <v>923799.95</v>
      </c>
      <c r="E3106" s="35">
        <f t="shared" si="97"/>
        <v>745034.64999999991</v>
      </c>
      <c r="F3106" s="29">
        <v>124228.65</v>
      </c>
      <c r="G3106" s="30">
        <v>0</v>
      </c>
      <c r="H3106" s="19">
        <v>137769</v>
      </c>
      <c r="I3106" s="19">
        <v>124228.65</v>
      </c>
      <c r="J3106" s="47">
        <v>150039.20000000001</v>
      </c>
      <c r="K3106" s="48">
        <v>137769</v>
      </c>
      <c r="L3106" s="19">
        <v>162017.75</v>
      </c>
      <c r="M3106" s="19">
        <v>150039.20000000001</v>
      </c>
      <c r="N3106" s="47">
        <v>170980.05</v>
      </c>
      <c r="O3106" s="48">
        <v>162017.75</v>
      </c>
      <c r="P3106" s="19">
        <v>178765.3</v>
      </c>
      <c r="Q3106" s="19">
        <v>170980.05</v>
      </c>
      <c r="R3106" s="47"/>
      <c r="S3106" s="48"/>
      <c r="T3106" s="19"/>
      <c r="U3106" s="19"/>
      <c r="V3106" s="47"/>
      <c r="W3106" s="48"/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1652</v>
      </c>
      <c r="B3107" s="40" t="s">
        <v>1486</v>
      </c>
      <c r="C3107" s="41" t="s">
        <v>1487</v>
      </c>
      <c r="D3107" s="25">
        <f t="shared" si="96"/>
        <v>355278.15</v>
      </c>
      <c r="E3107" s="35">
        <f t="shared" si="97"/>
        <v>285878.75</v>
      </c>
      <c r="F3107" s="29">
        <v>51442.5</v>
      </c>
      <c r="G3107" s="30">
        <v>0</v>
      </c>
      <c r="H3107" s="19">
        <v>53104.05</v>
      </c>
      <c r="I3107" s="19">
        <v>51442.5</v>
      </c>
      <c r="J3107" s="47">
        <v>53233.25</v>
      </c>
      <c r="K3107" s="48">
        <v>53104.05</v>
      </c>
      <c r="L3107" s="19">
        <v>59057.7</v>
      </c>
      <c r="M3107" s="19">
        <v>53233.25</v>
      </c>
      <c r="N3107" s="47">
        <v>69041.25</v>
      </c>
      <c r="O3107" s="48">
        <v>59057.7</v>
      </c>
      <c r="P3107" s="19">
        <v>69399.399999999994</v>
      </c>
      <c r="Q3107" s="19">
        <v>69041.25</v>
      </c>
      <c r="R3107" s="47"/>
      <c r="S3107" s="48"/>
      <c r="T3107" s="19"/>
      <c r="U3107" s="19"/>
      <c r="V3107" s="47"/>
      <c r="W3107" s="48"/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1652</v>
      </c>
      <c r="B3108" s="40" t="s">
        <v>1488</v>
      </c>
      <c r="C3108" s="41" t="s">
        <v>1489</v>
      </c>
      <c r="D3108" s="25">
        <f t="shared" si="96"/>
        <v>0</v>
      </c>
      <c r="E3108" s="35">
        <f t="shared" si="97"/>
        <v>0</v>
      </c>
      <c r="F3108" s="29"/>
      <c r="G3108" s="30"/>
      <c r="H3108" s="19"/>
      <c r="I3108" s="19"/>
      <c r="J3108" s="47"/>
      <c r="K3108" s="48"/>
      <c r="L3108" s="19"/>
      <c r="M3108" s="19"/>
      <c r="N3108" s="47"/>
      <c r="O3108" s="48"/>
      <c r="P3108" s="19"/>
      <c r="Q3108" s="19"/>
      <c r="R3108" s="47"/>
      <c r="S3108" s="48"/>
      <c r="T3108" s="19"/>
      <c r="U3108" s="19"/>
      <c r="V3108" s="47"/>
      <c r="W3108" s="48"/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1652</v>
      </c>
      <c r="B3109" s="40" t="s">
        <v>1490</v>
      </c>
      <c r="C3109" s="41" t="s">
        <v>1491</v>
      </c>
      <c r="D3109" s="25">
        <f t="shared" si="96"/>
        <v>0</v>
      </c>
      <c r="E3109" s="35">
        <f t="shared" si="97"/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1652</v>
      </c>
      <c r="B3110" s="40" t="s">
        <v>1492</v>
      </c>
      <c r="C3110" s="41" t="s">
        <v>1493</v>
      </c>
      <c r="D3110" s="25">
        <f t="shared" si="96"/>
        <v>0</v>
      </c>
      <c r="E3110" s="35">
        <f t="shared" si="97"/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19"/>
      <c r="Q3110" s="19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1652</v>
      </c>
      <c r="B3111" s="40" t="s">
        <v>1494</v>
      </c>
      <c r="C3111" s="41" t="s">
        <v>1495</v>
      </c>
      <c r="D3111" s="25">
        <f t="shared" si="96"/>
        <v>0</v>
      </c>
      <c r="E3111" s="35">
        <f t="shared" si="97"/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1652</v>
      </c>
      <c r="B3112" s="40" t="s">
        <v>1496</v>
      </c>
      <c r="C3112" s="41" t="s">
        <v>1497</v>
      </c>
      <c r="D3112" s="25">
        <f t="shared" si="96"/>
        <v>0</v>
      </c>
      <c r="E3112" s="35">
        <f t="shared" si="97"/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1652</v>
      </c>
      <c r="B3113" s="40" t="s">
        <v>1498</v>
      </c>
      <c r="C3113" s="41" t="s">
        <v>1499</v>
      </c>
      <c r="D3113" s="25">
        <f t="shared" si="96"/>
        <v>0</v>
      </c>
      <c r="E3113" s="35">
        <f t="shared" si="97"/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1652</v>
      </c>
      <c r="B3114" s="40" t="s">
        <v>1500</v>
      </c>
      <c r="C3114" s="41" t="s">
        <v>1501</v>
      </c>
      <c r="D3114" s="25">
        <f t="shared" si="96"/>
        <v>0</v>
      </c>
      <c r="E3114" s="35">
        <f t="shared" si="97"/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1652</v>
      </c>
      <c r="B3115" s="40" t="s">
        <v>1502</v>
      </c>
      <c r="C3115" s="41" t="s">
        <v>1503</v>
      </c>
      <c r="D3115" s="25">
        <f t="shared" si="96"/>
        <v>0</v>
      </c>
      <c r="E3115" s="35">
        <f t="shared" si="97"/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1652</v>
      </c>
      <c r="B3116" s="40" t="s">
        <v>1504</v>
      </c>
      <c r="C3116" s="41" t="s">
        <v>1505</v>
      </c>
      <c r="D3116" s="25">
        <f t="shared" si="96"/>
        <v>0</v>
      </c>
      <c r="E3116" s="35">
        <f t="shared" si="97"/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1652</v>
      </c>
      <c r="B3117" s="40" t="s">
        <v>1506</v>
      </c>
      <c r="C3117" s="41" t="s">
        <v>1507</v>
      </c>
      <c r="D3117" s="25">
        <f t="shared" si="96"/>
        <v>0</v>
      </c>
      <c r="E3117" s="35">
        <f t="shared" si="97"/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1652</v>
      </c>
      <c r="B3118" s="40" t="s">
        <v>1508</v>
      </c>
      <c r="C3118" s="41" t="s">
        <v>1509</v>
      </c>
      <c r="D3118" s="25">
        <f t="shared" si="96"/>
        <v>0</v>
      </c>
      <c r="E3118" s="35">
        <f t="shared" si="97"/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1652</v>
      </c>
      <c r="B3119" s="40" t="s">
        <v>1510</v>
      </c>
      <c r="C3119" s="41" t="s">
        <v>1511</v>
      </c>
      <c r="D3119" s="25">
        <f t="shared" si="96"/>
        <v>0</v>
      </c>
      <c r="E3119" s="35">
        <f t="shared" si="97"/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1652</v>
      </c>
      <c r="B3120" s="40" t="s">
        <v>1512</v>
      </c>
      <c r="C3120" s="41" t="s">
        <v>1513</v>
      </c>
      <c r="D3120" s="25">
        <f t="shared" si="96"/>
        <v>0</v>
      </c>
      <c r="E3120" s="35">
        <f t="shared" si="97"/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1652</v>
      </c>
      <c r="B3121" s="40" t="s">
        <v>1514</v>
      </c>
      <c r="C3121" s="41" t="s">
        <v>1515</v>
      </c>
      <c r="D3121" s="25">
        <f t="shared" si="96"/>
        <v>0</v>
      </c>
      <c r="E3121" s="35">
        <f t="shared" si="97"/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1652</v>
      </c>
      <c r="B3122" s="40" t="s">
        <v>1516</v>
      </c>
      <c r="C3122" s="41" t="s">
        <v>1517</v>
      </c>
      <c r="D3122" s="25">
        <f t="shared" si="96"/>
        <v>0</v>
      </c>
      <c r="E3122" s="35">
        <f t="shared" si="97"/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1652</v>
      </c>
      <c r="B3123" s="40" t="s">
        <v>1518</v>
      </c>
      <c r="C3123" s="41" t="s">
        <v>1519</v>
      </c>
      <c r="D3123" s="25">
        <f t="shared" si="96"/>
        <v>0</v>
      </c>
      <c r="E3123" s="35">
        <f t="shared" si="97"/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1652</v>
      </c>
      <c r="B3124" s="40" t="s">
        <v>1520</v>
      </c>
      <c r="C3124" s="41" t="s">
        <v>1521</v>
      </c>
      <c r="D3124" s="25">
        <f t="shared" si="96"/>
        <v>0</v>
      </c>
      <c r="E3124" s="35">
        <f t="shared" si="97"/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1652</v>
      </c>
      <c r="B3125" s="40" t="s">
        <v>1522</v>
      </c>
      <c r="C3125" s="41" t="s">
        <v>1523</v>
      </c>
      <c r="D3125" s="25">
        <f t="shared" si="96"/>
        <v>0</v>
      </c>
      <c r="E3125" s="35">
        <f t="shared" si="97"/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1652</v>
      </c>
      <c r="B3126" s="40" t="s">
        <v>1524</v>
      </c>
      <c r="C3126" s="41" t="s">
        <v>1525</v>
      </c>
      <c r="D3126" s="25">
        <f t="shared" si="96"/>
        <v>0</v>
      </c>
      <c r="E3126" s="35">
        <f t="shared" si="97"/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1652</v>
      </c>
      <c r="B3127" s="40" t="s">
        <v>1526</v>
      </c>
      <c r="C3127" s="41" t="s">
        <v>1527</v>
      </c>
      <c r="D3127" s="25">
        <f t="shared" si="96"/>
        <v>0</v>
      </c>
      <c r="E3127" s="35">
        <f t="shared" si="97"/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1652</v>
      </c>
      <c r="B3128" s="40" t="s">
        <v>1528</v>
      </c>
      <c r="C3128" s="41" t="s">
        <v>1529</v>
      </c>
      <c r="D3128" s="25">
        <f t="shared" si="96"/>
        <v>0</v>
      </c>
      <c r="E3128" s="35">
        <f t="shared" si="97"/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1652</v>
      </c>
      <c r="B3129" s="40" t="s">
        <v>1530</v>
      </c>
      <c r="C3129" s="41" t="s">
        <v>1531</v>
      </c>
      <c r="D3129" s="25">
        <f t="shared" si="96"/>
        <v>0</v>
      </c>
      <c r="E3129" s="35">
        <f t="shared" si="97"/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1652</v>
      </c>
      <c r="B3130" s="40" t="s">
        <v>1532</v>
      </c>
      <c r="C3130" s="41" t="s">
        <v>1533</v>
      </c>
      <c r="D3130" s="25">
        <f t="shared" si="96"/>
        <v>0</v>
      </c>
      <c r="E3130" s="35">
        <f t="shared" si="97"/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1652</v>
      </c>
      <c r="B3131" s="40" t="s">
        <v>1534</v>
      </c>
      <c r="C3131" s="41" t="s">
        <v>1535</v>
      </c>
      <c r="D3131" s="25">
        <f t="shared" si="96"/>
        <v>0</v>
      </c>
      <c r="E3131" s="35">
        <f t="shared" si="97"/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1652</v>
      </c>
      <c r="B3132" s="40" t="s">
        <v>1536</v>
      </c>
      <c r="C3132" s="41" t="s">
        <v>1537</v>
      </c>
      <c r="D3132" s="25">
        <f t="shared" si="96"/>
        <v>0</v>
      </c>
      <c r="E3132" s="35">
        <f t="shared" si="97"/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1652</v>
      </c>
      <c r="B3133" s="40" t="s">
        <v>1538</v>
      </c>
      <c r="C3133" s="41" t="s">
        <v>1539</v>
      </c>
      <c r="D3133" s="25">
        <f t="shared" si="96"/>
        <v>0</v>
      </c>
      <c r="E3133" s="35">
        <f t="shared" si="97"/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1652</v>
      </c>
      <c r="B3134" s="40" t="s">
        <v>1540</v>
      </c>
      <c r="C3134" s="41" t="s">
        <v>1541</v>
      </c>
      <c r="D3134" s="25">
        <f t="shared" si="96"/>
        <v>0</v>
      </c>
      <c r="E3134" s="35">
        <f t="shared" si="97"/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1652</v>
      </c>
      <c r="B3135" s="40" t="s">
        <v>1542</v>
      </c>
      <c r="C3135" s="41" t="s">
        <v>1543</v>
      </c>
      <c r="D3135" s="25">
        <f t="shared" si="96"/>
        <v>0</v>
      </c>
      <c r="E3135" s="35">
        <f t="shared" si="97"/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1652</v>
      </c>
      <c r="B3136" s="40" t="s">
        <v>1544</v>
      </c>
      <c r="C3136" s="41" t="s">
        <v>1545</v>
      </c>
      <c r="D3136" s="25">
        <f t="shared" si="96"/>
        <v>0</v>
      </c>
      <c r="E3136" s="35">
        <f t="shared" si="97"/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1652</v>
      </c>
      <c r="B3137" s="40" t="s">
        <v>1546</v>
      </c>
      <c r="C3137" s="41" t="s">
        <v>1547</v>
      </c>
      <c r="D3137" s="25">
        <f t="shared" si="96"/>
        <v>0</v>
      </c>
      <c r="E3137" s="35">
        <f t="shared" si="97"/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1652</v>
      </c>
      <c r="B3138" s="40" t="s">
        <v>1548</v>
      </c>
      <c r="C3138" s="41" t="s">
        <v>1549</v>
      </c>
      <c r="D3138" s="25">
        <f t="shared" si="96"/>
        <v>0</v>
      </c>
      <c r="E3138" s="35">
        <f t="shared" si="97"/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/>
      <c r="Q3138" s="22"/>
      <c r="R3138" s="49"/>
      <c r="S3138" s="50"/>
      <c r="T3138" s="22"/>
      <c r="U3138" s="22"/>
      <c r="V3138" s="49"/>
      <c r="W3138" s="50"/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1652</v>
      </c>
      <c r="B3139" s="40" t="s">
        <v>1550</v>
      </c>
      <c r="C3139" s="41" t="s">
        <v>1551</v>
      </c>
      <c r="D3139" s="25">
        <f t="shared" si="96"/>
        <v>0</v>
      </c>
      <c r="E3139" s="35">
        <f t="shared" si="97"/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1652</v>
      </c>
      <c r="B3140" s="40" t="s">
        <v>1552</v>
      </c>
      <c r="C3140" s="41" t="s">
        <v>1553</v>
      </c>
      <c r="D3140" s="25">
        <f t="shared" ref="D3140:D3203" si="98">F3140+H3140+J3140+L3140+N3140+P3140+R3140+T3140+V3140+X3140+Z3140+AB3140</f>
        <v>36731</v>
      </c>
      <c r="E3140" s="35">
        <f t="shared" ref="E3140:E3203" si="99">G3140+I3140+K3140+M3140+O3140+Q3140+S3140+U3140+W3140+Y3140+AA3140+AC3140</f>
        <v>0</v>
      </c>
      <c r="F3140" s="29">
        <v>3500</v>
      </c>
      <c r="G3140" s="30">
        <v>0</v>
      </c>
      <c r="H3140" s="19">
        <v>0</v>
      </c>
      <c r="I3140" s="19">
        <v>0</v>
      </c>
      <c r="J3140" s="47">
        <v>30400</v>
      </c>
      <c r="K3140" s="48">
        <v>0</v>
      </c>
      <c r="L3140" s="19">
        <v>0</v>
      </c>
      <c r="M3140" s="19">
        <v>0</v>
      </c>
      <c r="N3140" s="47">
        <v>2831</v>
      </c>
      <c r="O3140" s="48">
        <v>0</v>
      </c>
      <c r="P3140" s="22">
        <v>0</v>
      </c>
      <c r="Q3140" s="22">
        <v>0</v>
      </c>
      <c r="R3140" s="47"/>
      <c r="S3140" s="48"/>
      <c r="T3140" s="19"/>
      <c r="U3140" s="19"/>
      <c r="V3140" s="47"/>
      <c r="W3140" s="48"/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1652</v>
      </c>
      <c r="B3141" s="40" t="s">
        <v>1554</v>
      </c>
      <c r="C3141" s="41" t="s">
        <v>1555</v>
      </c>
      <c r="D3141" s="25">
        <f t="shared" si="98"/>
        <v>0</v>
      </c>
      <c r="E3141" s="35">
        <f t="shared" si="99"/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22"/>
      <c r="Q3141" s="22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1652</v>
      </c>
      <c r="B3142" s="40" t="s">
        <v>1556</v>
      </c>
      <c r="C3142" s="41" t="s">
        <v>1557</v>
      </c>
      <c r="D3142" s="25">
        <f t="shared" si="98"/>
        <v>0</v>
      </c>
      <c r="E3142" s="35">
        <f t="shared" si="99"/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19"/>
      <c r="Q3142" s="19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1652</v>
      </c>
      <c r="B3143" s="40" t="s">
        <v>1558</v>
      </c>
      <c r="C3143" s="41" t="s">
        <v>1559</v>
      </c>
      <c r="D3143" s="25">
        <f t="shared" si="98"/>
        <v>0</v>
      </c>
      <c r="E3143" s="35">
        <f t="shared" si="99"/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22"/>
      <c r="Q3143" s="22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1652</v>
      </c>
      <c r="B3144" s="40" t="s">
        <v>1560</v>
      </c>
      <c r="C3144" s="41" t="s">
        <v>1561</v>
      </c>
      <c r="D3144" s="25">
        <f t="shared" si="98"/>
        <v>0</v>
      </c>
      <c r="E3144" s="35">
        <f t="shared" si="99"/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19"/>
      <c r="Q3144" s="19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1652</v>
      </c>
      <c r="B3145" s="40" t="s">
        <v>1562</v>
      </c>
      <c r="C3145" s="41" t="s">
        <v>1563</v>
      </c>
      <c r="D3145" s="25">
        <f t="shared" si="98"/>
        <v>0</v>
      </c>
      <c r="E3145" s="35">
        <f t="shared" si="99"/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1652</v>
      </c>
      <c r="B3146" s="40" t="s">
        <v>1564</v>
      </c>
      <c r="C3146" s="41" t="s">
        <v>1565</v>
      </c>
      <c r="D3146" s="25">
        <f t="shared" si="98"/>
        <v>0</v>
      </c>
      <c r="E3146" s="35">
        <f t="shared" si="99"/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1652</v>
      </c>
      <c r="B3147" s="40" t="s">
        <v>1566</v>
      </c>
      <c r="C3147" s="41" t="s">
        <v>1567</v>
      </c>
      <c r="D3147" s="25">
        <f t="shared" si="98"/>
        <v>0</v>
      </c>
      <c r="E3147" s="35">
        <f t="shared" si="99"/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1652</v>
      </c>
      <c r="B3148" s="40" t="s">
        <v>1568</v>
      </c>
      <c r="C3148" s="41" t="s">
        <v>1569</v>
      </c>
      <c r="D3148" s="25">
        <f t="shared" si="98"/>
        <v>0</v>
      </c>
      <c r="E3148" s="35">
        <f t="shared" si="99"/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1652</v>
      </c>
      <c r="B3149" s="40" t="s">
        <v>1570</v>
      </c>
      <c r="C3149" s="41" t="s">
        <v>1571</v>
      </c>
      <c r="D3149" s="25">
        <f t="shared" si="98"/>
        <v>0</v>
      </c>
      <c r="E3149" s="35">
        <f t="shared" si="99"/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1652</v>
      </c>
      <c r="B3150" s="40" t="s">
        <v>1572</v>
      </c>
      <c r="C3150" s="41" t="s">
        <v>1573</v>
      </c>
      <c r="D3150" s="25">
        <f t="shared" si="98"/>
        <v>0</v>
      </c>
      <c r="E3150" s="35">
        <f t="shared" si="99"/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22"/>
      <c r="Q3150" s="22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1653</v>
      </c>
      <c r="B3151" s="40" t="s">
        <v>5</v>
      </c>
      <c r="C3151" s="41" t="s">
        <v>6</v>
      </c>
      <c r="D3151" s="25">
        <f t="shared" si="98"/>
        <v>698444.5</v>
      </c>
      <c r="E3151" s="35">
        <f t="shared" si="99"/>
        <v>698444.5</v>
      </c>
      <c r="F3151" s="29">
        <v>102033</v>
      </c>
      <c r="G3151" s="30">
        <v>102004</v>
      </c>
      <c r="H3151" s="19">
        <v>104910</v>
      </c>
      <c r="I3151" s="19">
        <v>104936</v>
      </c>
      <c r="J3151" s="47">
        <v>110854</v>
      </c>
      <c r="K3151" s="48">
        <v>110857</v>
      </c>
      <c r="L3151" s="19">
        <v>108759</v>
      </c>
      <c r="M3151" s="19">
        <v>108759</v>
      </c>
      <c r="N3151" s="47">
        <v>143281</v>
      </c>
      <c r="O3151" s="48">
        <v>143281</v>
      </c>
      <c r="P3151" s="19">
        <v>128607.5</v>
      </c>
      <c r="Q3151" s="19">
        <v>128607.5</v>
      </c>
      <c r="R3151" s="47"/>
      <c r="S3151" s="48"/>
      <c r="T3151" s="19"/>
      <c r="U3151" s="19"/>
      <c r="V3151" s="47"/>
      <c r="W3151" s="48"/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1653</v>
      </c>
      <c r="B3152" s="40" t="s">
        <v>7</v>
      </c>
      <c r="C3152" s="41" t="s">
        <v>8</v>
      </c>
      <c r="D3152" s="25">
        <f t="shared" si="98"/>
        <v>0</v>
      </c>
      <c r="E3152" s="35">
        <f t="shared" si="99"/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22"/>
      <c r="Q3152" s="22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1653</v>
      </c>
      <c r="B3153" s="40" t="s">
        <v>9</v>
      </c>
      <c r="C3153" s="41" t="s">
        <v>10</v>
      </c>
      <c r="D3153" s="25">
        <f t="shared" si="98"/>
        <v>0</v>
      </c>
      <c r="E3153" s="35">
        <f t="shared" si="99"/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19"/>
      <c r="Q3153" s="19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1653</v>
      </c>
      <c r="B3154" s="40" t="s">
        <v>11</v>
      </c>
      <c r="C3154" s="41" t="s">
        <v>12</v>
      </c>
      <c r="D3154" s="25">
        <f t="shared" si="98"/>
        <v>0</v>
      </c>
      <c r="E3154" s="35">
        <f t="shared" si="99"/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1653</v>
      </c>
      <c r="B3155" s="40" t="s">
        <v>13</v>
      </c>
      <c r="C3155" s="41" t="s">
        <v>14</v>
      </c>
      <c r="D3155" s="25">
        <f t="shared" si="98"/>
        <v>0</v>
      </c>
      <c r="E3155" s="35">
        <f t="shared" si="99"/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1653</v>
      </c>
      <c r="B3156" s="40" t="s">
        <v>15</v>
      </c>
      <c r="C3156" s="41" t="s">
        <v>16</v>
      </c>
      <c r="D3156" s="25">
        <f t="shared" si="98"/>
        <v>0</v>
      </c>
      <c r="E3156" s="35">
        <f t="shared" si="99"/>
        <v>0</v>
      </c>
      <c r="F3156" s="29"/>
      <c r="G3156" s="30"/>
      <c r="H3156" s="19"/>
      <c r="I3156" s="19"/>
      <c r="J3156" s="47"/>
      <c r="K3156" s="48"/>
      <c r="L3156" s="19"/>
      <c r="M3156" s="19"/>
      <c r="N3156" s="47"/>
      <c r="O3156" s="48"/>
      <c r="P3156" s="22"/>
      <c r="Q3156" s="22"/>
      <c r="R3156" s="47"/>
      <c r="S3156" s="48"/>
      <c r="T3156" s="19"/>
      <c r="U3156" s="19"/>
      <c r="V3156" s="47"/>
      <c r="W3156" s="48"/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1653</v>
      </c>
      <c r="B3157" s="40" t="s">
        <v>17</v>
      </c>
      <c r="C3157" s="41" t="s">
        <v>18</v>
      </c>
      <c r="D3157" s="25">
        <f t="shared" si="98"/>
        <v>0</v>
      </c>
      <c r="E3157" s="35">
        <f t="shared" si="99"/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22"/>
      <c r="Q3157" s="22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1653</v>
      </c>
      <c r="B3158" s="40" t="s">
        <v>19</v>
      </c>
      <c r="C3158" s="41" t="s">
        <v>20</v>
      </c>
      <c r="D3158" s="25">
        <f t="shared" si="98"/>
        <v>0</v>
      </c>
      <c r="E3158" s="35">
        <f t="shared" si="99"/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19"/>
      <c r="Q3158" s="19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1653</v>
      </c>
      <c r="B3159" s="40" t="s">
        <v>21</v>
      </c>
      <c r="C3159" s="41" t="s">
        <v>22</v>
      </c>
      <c r="D3159" s="25">
        <f t="shared" si="98"/>
        <v>40067</v>
      </c>
      <c r="E3159" s="35">
        <f t="shared" si="99"/>
        <v>40067</v>
      </c>
      <c r="F3159" s="29"/>
      <c r="G3159" s="30"/>
      <c r="H3159" s="19"/>
      <c r="I3159" s="19"/>
      <c r="J3159" s="47">
        <v>1200</v>
      </c>
      <c r="K3159" s="48">
        <v>1200</v>
      </c>
      <c r="L3159" s="19">
        <v>6517</v>
      </c>
      <c r="M3159" s="19">
        <v>0</v>
      </c>
      <c r="N3159" s="47">
        <v>0</v>
      </c>
      <c r="O3159" s="48">
        <v>6517</v>
      </c>
      <c r="P3159" s="22">
        <v>32350</v>
      </c>
      <c r="Q3159" s="22">
        <v>32350</v>
      </c>
      <c r="R3159" s="47"/>
      <c r="S3159" s="48"/>
      <c r="T3159" s="19"/>
      <c r="U3159" s="19"/>
      <c r="V3159" s="47"/>
      <c r="W3159" s="48"/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1653</v>
      </c>
      <c r="B3160" s="40" t="s">
        <v>23</v>
      </c>
      <c r="C3160" s="41" t="s">
        <v>24</v>
      </c>
      <c r="D3160" s="25">
        <f t="shared" si="98"/>
        <v>0</v>
      </c>
      <c r="E3160" s="35">
        <f t="shared" si="99"/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22"/>
      <c r="Q3160" s="22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1653</v>
      </c>
      <c r="B3161" s="40" t="s">
        <v>25</v>
      </c>
      <c r="C3161" s="41" t="s">
        <v>26</v>
      </c>
      <c r="D3161" s="25">
        <f t="shared" si="98"/>
        <v>0</v>
      </c>
      <c r="E3161" s="35">
        <f t="shared" si="99"/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19"/>
      <c r="Q3161" s="19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1653</v>
      </c>
      <c r="B3162" s="40" t="s">
        <v>27</v>
      </c>
      <c r="C3162" s="41" t="s">
        <v>28</v>
      </c>
      <c r="D3162" s="25">
        <f t="shared" si="98"/>
        <v>0</v>
      </c>
      <c r="E3162" s="35">
        <f t="shared" si="99"/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1653</v>
      </c>
      <c r="B3163" s="40" t="s">
        <v>29</v>
      </c>
      <c r="C3163" s="41" t="s">
        <v>30</v>
      </c>
      <c r="D3163" s="25">
        <f t="shared" si="98"/>
        <v>0</v>
      </c>
      <c r="E3163" s="35">
        <f t="shared" si="99"/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1653</v>
      </c>
      <c r="B3164" s="40" t="s">
        <v>31</v>
      </c>
      <c r="C3164" s="41" t="s">
        <v>32</v>
      </c>
      <c r="D3164" s="25">
        <f t="shared" si="98"/>
        <v>0</v>
      </c>
      <c r="E3164" s="35">
        <f t="shared" si="99"/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1653</v>
      </c>
      <c r="B3165" s="40" t="s">
        <v>33</v>
      </c>
      <c r="C3165" s="41" t="s">
        <v>34</v>
      </c>
      <c r="D3165" s="25">
        <f t="shared" si="98"/>
        <v>0</v>
      </c>
      <c r="E3165" s="35">
        <f t="shared" si="99"/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1653</v>
      </c>
      <c r="B3166" s="40" t="s">
        <v>35</v>
      </c>
      <c r="C3166" s="41" t="s">
        <v>36</v>
      </c>
      <c r="D3166" s="25">
        <f t="shared" si="98"/>
        <v>0</v>
      </c>
      <c r="E3166" s="35">
        <f t="shared" si="99"/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1653</v>
      </c>
      <c r="B3167" s="40" t="s">
        <v>37</v>
      </c>
      <c r="C3167" s="41" t="s">
        <v>38</v>
      </c>
      <c r="D3167" s="25">
        <f t="shared" si="98"/>
        <v>40982546.57</v>
      </c>
      <c r="E3167" s="35">
        <f t="shared" si="99"/>
        <v>31068118.239999998</v>
      </c>
      <c r="F3167" s="29">
        <v>16214760.130000001</v>
      </c>
      <c r="G3167" s="30">
        <v>6133576.6600000001</v>
      </c>
      <c r="H3167" s="19">
        <v>4274772.8099999996</v>
      </c>
      <c r="I3167" s="19">
        <v>6173809.79</v>
      </c>
      <c r="J3167" s="47">
        <v>1126171.1100000001</v>
      </c>
      <c r="K3167" s="48">
        <v>2716763.78</v>
      </c>
      <c r="L3167" s="19">
        <v>3101044.04</v>
      </c>
      <c r="M3167" s="19">
        <v>4703306.32</v>
      </c>
      <c r="N3167" s="47">
        <v>7492346.5</v>
      </c>
      <c r="O3167" s="48">
        <v>5105122.37</v>
      </c>
      <c r="P3167" s="22">
        <v>8773451.9800000004</v>
      </c>
      <c r="Q3167" s="22">
        <v>6235539.3200000003</v>
      </c>
      <c r="R3167" s="47"/>
      <c r="S3167" s="48"/>
      <c r="T3167" s="19"/>
      <c r="U3167" s="19"/>
      <c r="V3167" s="47"/>
      <c r="W3167" s="48"/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1653</v>
      </c>
      <c r="B3168" s="40" t="s">
        <v>39</v>
      </c>
      <c r="C3168" s="41" t="s">
        <v>40</v>
      </c>
      <c r="D3168" s="25">
        <f t="shared" si="98"/>
        <v>3179491</v>
      </c>
      <c r="E3168" s="35">
        <f t="shared" si="99"/>
        <v>2811617.1</v>
      </c>
      <c r="F3168" s="29">
        <v>2381600</v>
      </c>
      <c r="G3168" s="30">
        <v>311669.03000000003</v>
      </c>
      <c r="H3168" s="19">
        <v>7000</v>
      </c>
      <c r="I3168" s="19">
        <v>1176508.07</v>
      </c>
      <c r="J3168" s="47">
        <v>17215</v>
      </c>
      <c r="K3168" s="48">
        <v>110045</v>
      </c>
      <c r="L3168" s="19">
        <v>50300</v>
      </c>
      <c r="M3168" s="19">
        <v>104486</v>
      </c>
      <c r="N3168" s="47">
        <v>677176</v>
      </c>
      <c r="O3168" s="48">
        <v>100000</v>
      </c>
      <c r="P3168" s="22">
        <v>46200</v>
      </c>
      <c r="Q3168" s="22">
        <v>1008909</v>
      </c>
      <c r="R3168" s="47"/>
      <c r="S3168" s="48"/>
      <c r="T3168" s="19"/>
      <c r="U3168" s="19"/>
      <c r="V3168" s="47"/>
      <c r="W3168" s="48"/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1653</v>
      </c>
      <c r="B3169" s="40" t="s">
        <v>41</v>
      </c>
      <c r="C3169" s="41" t="s">
        <v>42</v>
      </c>
      <c r="D3169" s="25">
        <f t="shared" si="98"/>
        <v>229350</v>
      </c>
      <c r="E3169" s="35">
        <f t="shared" si="99"/>
        <v>205000</v>
      </c>
      <c r="F3169" s="29">
        <v>50000</v>
      </c>
      <c r="G3169" s="30">
        <v>145000</v>
      </c>
      <c r="H3169" s="22">
        <v>100000</v>
      </c>
      <c r="I3169" s="22">
        <v>50000</v>
      </c>
      <c r="J3169" s="49">
        <v>0</v>
      </c>
      <c r="K3169" s="50">
        <v>0</v>
      </c>
      <c r="L3169" s="22">
        <v>57000</v>
      </c>
      <c r="M3169" s="22">
        <v>10000</v>
      </c>
      <c r="N3169" s="49">
        <v>10350</v>
      </c>
      <c r="O3169" s="50">
        <v>0</v>
      </c>
      <c r="P3169" s="19">
        <v>12000</v>
      </c>
      <c r="Q3169" s="19">
        <v>0</v>
      </c>
      <c r="R3169" s="49"/>
      <c r="S3169" s="50"/>
      <c r="T3169" s="22"/>
      <c r="U3169" s="22"/>
      <c r="V3169" s="49"/>
      <c r="W3169" s="50"/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1653</v>
      </c>
      <c r="B3170" s="40" t="s">
        <v>43</v>
      </c>
      <c r="C3170" s="41" t="s">
        <v>44</v>
      </c>
      <c r="D3170" s="25">
        <f t="shared" si="98"/>
        <v>2385713.0099999998</v>
      </c>
      <c r="E3170" s="35">
        <f t="shared" si="99"/>
        <v>1943.95</v>
      </c>
      <c r="F3170" s="29">
        <v>0</v>
      </c>
      <c r="G3170" s="30">
        <v>0</v>
      </c>
      <c r="H3170" s="19">
        <v>0</v>
      </c>
      <c r="I3170" s="19">
        <v>0</v>
      </c>
      <c r="J3170" s="47">
        <v>0</v>
      </c>
      <c r="K3170" s="48">
        <v>0</v>
      </c>
      <c r="L3170" s="19">
        <v>0</v>
      </c>
      <c r="M3170" s="19">
        <v>0</v>
      </c>
      <c r="N3170" s="47">
        <v>0</v>
      </c>
      <c r="O3170" s="48">
        <v>0</v>
      </c>
      <c r="P3170" s="19">
        <v>2385713.0099999998</v>
      </c>
      <c r="Q3170" s="19">
        <v>1943.95</v>
      </c>
      <c r="R3170" s="47"/>
      <c r="S3170" s="48"/>
      <c r="T3170" s="19"/>
      <c r="U3170" s="19"/>
      <c r="V3170" s="47"/>
      <c r="W3170" s="48"/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1653</v>
      </c>
      <c r="B3171" s="40" t="s">
        <v>45</v>
      </c>
      <c r="C3171" s="41" t="s">
        <v>46</v>
      </c>
      <c r="D3171" s="25">
        <f t="shared" si="98"/>
        <v>1007198.28</v>
      </c>
      <c r="E3171" s="35">
        <f t="shared" si="99"/>
        <v>0</v>
      </c>
      <c r="F3171" s="29">
        <v>1000000</v>
      </c>
      <c r="G3171" s="30">
        <v>0</v>
      </c>
      <c r="H3171" s="22">
        <v>2000</v>
      </c>
      <c r="I3171" s="22">
        <v>0</v>
      </c>
      <c r="J3171" s="49">
        <v>0</v>
      </c>
      <c r="K3171" s="50">
        <v>0</v>
      </c>
      <c r="L3171" s="22">
        <v>3198.28</v>
      </c>
      <c r="M3171" s="22">
        <v>0</v>
      </c>
      <c r="N3171" s="49">
        <v>2000</v>
      </c>
      <c r="O3171" s="50">
        <v>0</v>
      </c>
      <c r="P3171" s="22">
        <v>0</v>
      </c>
      <c r="Q3171" s="22">
        <v>0</v>
      </c>
      <c r="R3171" s="49"/>
      <c r="S3171" s="50"/>
      <c r="T3171" s="22"/>
      <c r="U3171" s="22"/>
      <c r="V3171" s="49"/>
      <c r="W3171" s="50"/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1653</v>
      </c>
      <c r="B3172" s="40" t="s">
        <v>47</v>
      </c>
      <c r="C3172" s="41" t="s">
        <v>48</v>
      </c>
      <c r="D3172" s="25">
        <f t="shared" si="98"/>
        <v>0</v>
      </c>
      <c r="E3172" s="35">
        <f t="shared" si="99"/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19"/>
      <c r="Q3172" s="19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1653</v>
      </c>
      <c r="B3173" s="40" t="s">
        <v>49</v>
      </c>
      <c r="C3173" s="41" t="s">
        <v>50</v>
      </c>
      <c r="D3173" s="25">
        <f t="shared" si="98"/>
        <v>0</v>
      </c>
      <c r="E3173" s="35">
        <f t="shared" si="99"/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1653</v>
      </c>
      <c r="B3174" s="40" t="s">
        <v>51</v>
      </c>
      <c r="C3174" s="41" t="s">
        <v>52</v>
      </c>
      <c r="D3174" s="25">
        <f t="shared" si="98"/>
        <v>288946</v>
      </c>
      <c r="E3174" s="35">
        <f t="shared" si="99"/>
        <v>258203</v>
      </c>
      <c r="F3174" s="29">
        <v>92606</v>
      </c>
      <c r="G3174" s="30">
        <v>16200</v>
      </c>
      <c r="H3174" s="22">
        <v>29161</v>
      </c>
      <c r="I3174" s="22">
        <v>104210</v>
      </c>
      <c r="J3174" s="49">
        <v>25412</v>
      </c>
      <c r="K3174" s="50">
        <v>22893</v>
      </c>
      <c r="L3174" s="22">
        <v>30112</v>
      </c>
      <c r="M3174" s="22">
        <v>36544</v>
      </c>
      <c r="N3174" s="49">
        <v>84655</v>
      </c>
      <c r="O3174" s="50">
        <v>22556</v>
      </c>
      <c r="P3174" s="22">
        <v>27000</v>
      </c>
      <c r="Q3174" s="22">
        <v>55800</v>
      </c>
      <c r="R3174" s="49"/>
      <c r="S3174" s="50"/>
      <c r="T3174" s="22"/>
      <c r="U3174" s="22"/>
      <c r="V3174" s="49"/>
      <c r="W3174" s="50"/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1653</v>
      </c>
      <c r="B3175" s="40" t="s">
        <v>53</v>
      </c>
      <c r="C3175" s="41" t="s">
        <v>54</v>
      </c>
      <c r="D3175" s="25">
        <f t="shared" si="98"/>
        <v>0</v>
      </c>
      <c r="E3175" s="35">
        <f t="shared" si="99"/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1653</v>
      </c>
      <c r="B3176" s="40" t="s">
        <v>55</v>
      </c>
      <c r="C3176" s="41" t="s">
        <v>56</v>
      </c>
      <c r="D3176" s="25">
        <f t="shared" si="98"/>
        <v>0</v>
      </c>
      <c r="E3176" s="35">
        <f t="shared" si="99"/>
        <v>0</v>
      </c>
      <c r="F3176" s="29"/>
      <c r="G3176" s="30"/>
      <c r="H3176" s="22"/>
      <c r="I3176" s="22"/>
      <c r="J3176" s="49"/>
      <c r="K3176" s="50"/>
      <c r="L3176" s="22"/>
      <c r="M3176" s="22"/>
      <c r="N3176" s="49"/>
      <c r="O3176" s="50"/>
      <c r="P3176" s="22"/>
      <c r="Q3176" s="22"/>
      <c r="R3176" s="49"/>
      <c r="S3176" s="50"/>
      <c r="T3176" s="22"/>
      <c r="U3176" s="22"/>
      <c r="V3176" s="49"/>
      <c r="W3176" s="50"/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1653</v>
      </c>
      <c r="B3177" s="40" t="s">
        <v>57</v>
      </c>
      <c r="C3177" s="41" t="s">
        <v>58</v>
      </c>
      <c r="D3177" s="25">
        <f t="shared" si="98"/>
        <v>0</v>
      </c>
      <c r="E3177" s="35">
        <f t="shared" si="99"/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1653</v>
      </c>
      <c r="B3178" s="40" t="s">
        <v>59</v>
      </c>
      <c r="C3178" s="41" t="s">
        <v>60</v>
      </c>
      <c r="D3178" s="25">
        <f t="shared" si="98"/>
        <v>0</v>
      </c>
      <c r="E3178" s="35">
        <f t="shared" si="99"/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1653</v>
      </c>
      <c r="B3179" s="40" t="s">
        <v>61</v>
      </c>
      <c r="C3179" s="41" t="s">
        <v>62</v>
      </c>
      <c r="D3179" s="25">
        <f t="shared" si="98"/>
        <v>0</v>
      </c>
      <c r="E3179" s="35">
        <f t="shared" si="99"/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1653</v>
      </c>
      <c r="B3180" s="40" t="s">
        <v>63</v>
      </c>
      <c r="C3180" s="41" t="s">
        <v>64</v>
      </c>
      <c r="D3180" s="25">
        <f t="shared" si="98"/>
        <v>0</v>
      </c>
      <c r="E3180" s="35">
        <f t="shared" si="99"/>
        <v>1573150.03</v>
      </c>
      <c r="F3180" s="29">
        <v>0</v>
      </c>
      <c r="G3180" s="30">
        <v>1573150.03</v>
      </c>
      <c r="H3180" s="19"/>
      <c r="I3180" s="19"/>
      <c r="J3180" s="47"/>
      <c r="K3180" s="48"/>
      <c r="L3180" s="19"/>
      <c r="M3180" s="19"/>
      <c r="N3180" s="47"/>
      <c r="O3180" s="48"/>
      <c r="P3180" s="22"/>
      <c r="Q3180" s="22"/>
      <c r="R3180" s="47"/>
      <c r="S3180" s="48"/>
      <c r="T3180" s="19"/>
      <c r="U3180" s="19"/>
      <c r="V3180" s="47"/>
      <c r="W3180" s="48"/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1653</v>
      </c>
      <c r="B3181" s="40" t="s">
        <v>65</v>
      </c>
      <c r="C3181" s="41" t="s">
        <v>66</v>
      </c>
      <c r="D3181" s="25">
        <f t="shared" si="98"/>
        <v>0</v>
      </c>
      <c r="E3181" s="35">
        <f t="shared" si="99"/>
        <v>0</v>
      </c>
      <c r="F3181" s="29"/>
      <c r="G3181" s="30"/>
      <c r="H3181" s="22"/>
      <c r="I3181" s="22"/>
      <c r="J3181" s="49"/>
      <c r="K3181" s="50"/>
      <c r="L3181" s="22"/>
      <c r="M3181" s="22"/>
      <c r="N3181" s="49"/>
      <c r="O3181" s="50"/>
      <c r="P3181" s="22"/>
      <c r="Q3181" s="22"/>
      <c r="R3181" s="49"/>
      <c r="S3181" s="50"/>
      <c r="T3181" s="22"/>
      <c r="U3181" s="22"/>
      <c r="V3181" s="49"/>
      <c r="W3181" s="50"/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1653</v>
      </c>
      <c r="B3182" s="40" t="s">
        <v>67</v>
      </c>
      <c r="C3182" s="41" t="s">
        <v>68</v>
      </c>
      <c r="D3182" s="25">
        <f t="shared" si="98"/>
        <v>0</v>
      </c>
      <c r="E3182" s="35">
        <f t="shared" si="99"/>
        <v>0</v>
      </c>
      <c r="F3182" s="29"/>
      <c r="G3182" s="30"/>
      <c r="H3182" s="22"/>
      <c r="I3182" s="22"/>
      <c r="J3182" s="49"/>
      <c r="K3182" s="50"/>
      <c r="L3182" s="22"/>
      <c r="M3182" s="22"/>
      <c r="N3182" s="49"/>
      <c r="O3182" s="50"/>
      <c r="P3182" s="19"/>
      <c r="Q3182" s="19"/>
      <c r="R3182" s="49"/>
      <c r="S3182" s="50"/>
      <c r="T3182" s="22"/>
      <c r="U3182" s="22"/>
      <c r="V3182" s="49"/>
      <c r="W3182" s="50"/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1653</v>
      </c>
      <c r="B3183" s="40" t="s">
        <v>69</v>
      </c>
      <c r="C3183" s="41" t="s">
        <v>70</v>
      </c>
      <c r="D3183" s="25">
        <f t="shared" si="98"/>
        <v>84847.25</v>
      </c>
      <c r="E3183" s="35">
        <f t="shared" si="99"/>
        <v>34242.32</v>
      </c>
      <c r="F3183" s="29">
        <v>48315.4</v>
      </c>
      <c r="G3183" s="30">
        <v>0</v>
      </c>
      <c r="H3183" s="19">
        <v>0</v>
      </c>
      <c r="I3183" s="19">
        <v>11141.62</v>
      </c>
      <c r="J3183" s="47">
        <v>14290.43</v>
      </c>
      <c r="K3183" s="48">
        <v>16548.48</v>
      </c>
      <c r="L3183" s="19">
        <v>9629.7900000000009</v>
      </c>
      <c r="M3183" s="19">
        <v>6552.22</v>
      </c>
      <c r="N3183" s="47">
        <v>0</v>
      </c>
      <c r="O3183" s="48">
        <v>0</v>
      </c>
      <c r="P3183" s="22">
        <v>12611.63</v>
      </c>
      <c r="Q3183" s="22">
        <v>0</v>
      </c>
      <c r="R3183" s="47"/>
      <c r="S3183" s="48"/>
      <c r="T3183" s="19"/>
      <c r="U3183" s="19"/>
      <c r="V3183" s="47"/>
      <c r="W3183" s="48"/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1653</v>
      </c>
      <c r="B3184" s="40" t="s">
        <v>71</v>
      </c>
      <c r="C3184" s="41" t="s">
        <v>72</v>
      </c>
      <c r="D3184" s="25">
        <f t="shared" si="98"/>
        <v>1126040.6000000001</v>
      </c>
      <c r="E3184" s="35">
        <f t="shared" si="99"/>
        <v>489910.6</v>
      </c>
      <c r="F3184" s="29">
        <v>0</v>
      </c>
      <c r="G3184" s="30">
        <v>0</v>
      </c>
      <c r="H3184" s="19">
        <v>0</v>
      </c>
      <c r="I3184" s="19">
        <v>0</v>
      </c>
      <c r="J3184" s="47">
        <v>1087012.8899999999</v>
      </c>
      <c r="K3184" s="48">
        <v>0</v>
      </c>
      <c r="L3184" s="19">
        <v>1040.5999999999999</v>
      </c>
      <c r="M3184" s="19">
        <v>36895.599999999999</v>
      </c>
      <c r="N3184" s="47">
        <v>0</v>
      </c>
      <c r="O3184" s="48">
        <v>0</v>
      </c>
      <c r="P3184" s="22">
        <v>37987.11</v>
      </c>
      <c r="Q3184" s="22">
        <v>453015</v>
      </c>
      <c r="R3184" s="47"/>
      <c r="S3184" s="48"/>
      <c r="T3184" s="19"/>
      <c r="U3184" s="19"/>
      <c r="V3184" s="47"/>
      <c r="W3184" s="48"/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1653</v>
      </c>
      <c r="B3185" s="40" t="s">
        <v>73</v>
      </c>
      <c r="C3185" s="41" t="s">
        <v>74</v>
      </c>
      <c r="D3185" s="25">
        <f t="shared" si="98"/>
        <v>1551767.2400000002</v>
      </c>
      <c r="E3185" s="35">
        <f t="shared" si="99"/>
        <v>1372585.96</v>
      </c>
      <c r="F3185" s="29">
        <v>0</v>
      </c>
      <c r="G3185" s="30">
        <v>0</v>
      </c>
      <c r="H3185" s="19">
        <v>0</v>
      </c>
      <c r="I3185" s="19">
        <v>381726.12</v>
      </c>
      <c r="J3185" s="47">
        <v>489718.89</v>
      </c>
      <c r="K3185" s="48">
        <v>489718.89</v>
      </c>
      <c r="L3185" s="19">
        <v>501140.95</v>
      </c>
      <c r="M3185" s="19">
        <v>375014.06</v>
      </c>
      <c r="N3185" s="47">
        <v>0</v>
      </c>
      <c r="O3185" s="48">
        <v>126126.89</v>
      </c>
      <c r="P3185" s="19">
        <v>560907.4</v>
      </c>
      <c r="Q3185" s="19">
        <v>0</v>
      </c>
      <c r="R3185" s="47"/>
      <c r="S3185" s="48"/>
      <c r="T3185" s="19"/>
      <c r="U3185" s="19"/>
      <c r="V3185" s="47"/>
      <c r="W3185" s="48"/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1653</v>
      </c>
      <c r="B3186" s="40" t="s">
        <v>75</v>
      </c>
      <c r="C3186" s="41" t="s">
        <v>76</v>
      </c>
      <c r="D3186" s="25">
        <f t="shared" si="98"/>
        <v>0</v>
      </c>
      <c r="E3186" s="35">
        <f t="shared" si="99"/>
        <v>0</v>
      </c>
      <c r="F3186" s="29"/>
      <c r="G3186" s="30"/>
      <c r="H3186" s="22"/>
      <c r="I3186" s="22"/>
      <c r="J3186" s="49"/>
      <c r="K3186" s="50"/>
      <c r="L3186" s="22"/>
      <c r="M3186" s="22"/>
      <c r="N3186" s="49"/>
      <c r="O3186" s="50"/>
      <c r="P3186" s="19"/>
      <c r="Q3186" s="19"/>
      <c r="R3186" s="49"/>
      <c r="S3186" s="50"/>
      <c r="T3186" s="22"/>
      <c r="U3186" s="22"/>
      <c r="V3186" s="49"/>
      <c r="W3186" s="50"/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1653</v>
      </c>
      <c r="B3187" s="40" t="s">
        <v>77</v>
      </c>
      <c r="C3187" s="41" t="s">
        <v>78</v>
      </c>
      <c r="D3187" s="25">
        <f t="shared" si="98"/>
        <v>0</v>
      </c>
      <c r="E3187" s="35">
        <f t="shared" si="99"/>
        <v>0</v>
      </c>
      <c r="F3187" s="29"/>
      <c r="G3187" s="30"/>
      <c r="H3187" s="22"/>
      <c r="I3187" s="22"/>
      <c r="J3187" s="49"/>
      <c r="K3187" s="50"/>
      <c r="L3187" s="22"/>
      <c r="M3187" s="22"/>
      <c r="N3187" s="49"/>
      <c r="O3187" s="50"/>
      <c r="P3187" s="19"/>
      <c r="Q3187" s="19"/>
      <c r="R3187" s="49"/>
      <c r="S3187" s="50"/>
      <c r="T3187" s="22"/>
      <c r="U3187" s="22"/>
      <c r="V3187" s="49"/>
      <c r="W3187" s="50"/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1653</v>
      </c>
      <c r="B3188" s="40" t="s">
        <v>79</v>
      </c>
      <c r="C3188" s="41" t="s">
        <v>80</v>
      </c>
      <c r="D3188" s="25">
        <f t="shared" si="98"/>
        <v>343800.25</v>
      </c>
      <c r="E3188" s="35">
        <f t="shared" si="99"/>
        <v>381586.5</v>
      </c>
      <c r="F3188" s="29">
        <v>37204.85</v>
      </c>
      <c r="G3188" s="30">
        <v>48073.8</v>
      </c>
      <c r="H3188" s="19">
        <v>48073.8</v>
      </c>
      <c r="I3188" s="19">
        <v>56031</v>
      </c>
      <c r="J3188" s="47">
        <v>56031</v>
      </c>
      <c r="K3188" s="48">
        <v>62330.45</v>
      </c>
      <c r="L3188" s="19">
        <v>62330.45</v>
      </c>
      <c r="M3188" s="19">
        <v>67441.45</v>
      </c>
      <c r="N3188" s="47">
        <v>67441.45</v>
      </c>
      <c r="O3188" s="48">
        <v>72718.7</v>
      </c>
      <c r="P3188" s="22">
        <v>72718.7</v>
      </c>
      <c r="Q3188" s="22">
        <v>74991.100000000006</v>
      </c>
      <c r="R3188" s="47"/>
      <c r="S3188" s="48"/>
      <c r="T3188" s="19"/>
      <c r="U3188" s="19"/>
      <c r="V3188" s="47"/>
      <c r="W3188" s="48"/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1653</v>
      </c>
      <c r="B3189" s="40" t="s">
        <v>81</v>
      </c>
      <c r="C3189" s="41" t="s">
        <v>82</v>
      </c>
      <c r="D3189" s="25">
        <f t="shared" si="98"/>
        <v>172653.95</v>
      </c>
      <c r="E3189" s="35">
        <f t="shared" si="99"/>
        <v>176519.5</v>
      </c>
      <c r="F3189" s="29">
        <v>27634.55</v>
      </c>
      <c r="G3189" s="30">
        <v>27634.55</v>
      </c>
      <c r="H3189" s="22">
        <v>27634.55</v>
      </c>
      <c r="I3189" s="22">
        <v>25083.8</v>
      </c>
      <c r="J3189" s="49">
        <v>25083.8</v>
      </c>
      <c r="K3189" s="50">
        <v>29300.85</v>
      </c>
      <c r="L3189" s="22">
        <v>29300.85</v>
      </c>
      <c r="M3189" s="22">
        <v>31500.1</v>
      </c>
      <c r="N3189" s="49">
        <v>31500.1</v>
      </c>
      <c r="O3189" s="50">
        <v>31500.1</v>
      </c>
      <c r="P3189" s="22">
        <v>31500.1</v>
      </c>
      <c r="Q3189" s="22">
        <v>31500.1</v>
      </c>
      <c r="R3189" s="49"/>
      <c r="S3189" s="50"/>
      <c r="T3189" s="22"/>
      <c r="U3189" s="22"/>
      <c r="V3189" s="49"/>
      <c r="W3189" s="50"/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1653</v>
      </c>
      <c r="B3190" s="40" t="s">
        <v>83</v>
      </c>
      <c r="C3190" s="41" t="s">
        <v>84</v>
      </c>
      <c r="D3190" s="25">
        <f t="shared" si="98"/>
        <v>0</v>
      </c>
      <c r="E3190" s="35">
        <f t="shared" si="99"/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19"/>
      <c r="Q3190" s="19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1653</v>
      </c>
      <c r="B3191" s="40" t="s">
        <v>85</v>
      </c>
      <c r="C3191" s="41" t="s">
        <v>86</v>
      </c>
      <c r="D3191" s="25">
        <f t="shared" si="98"/>
        <v>0</v>
      </c>
      <c r="E3191" s="35">
        <f t="shared" si="99"/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1653</v>
      </c>
      <c r="B3192" s="40" t="s">
        <v>87</v>
      </c>
      <c r="C3192" s="41" t="s">
        <v>88</v>
      </c>
      <c r="D3192" s="25">
        <f t="shared" si="98"/>
        <v>0</v>
      </c>
      <c r="E3192" s="35">
        <f t="shared" si="99"/>
        <v>0</v>
      </c>
      <c r="F3192" s="29"/>
      <c r="G3192" s="30"/>
      <c r="H3192" s="22"/>
      <c r="I3192" s="22"/>
      <c r="J3192" s="49"/>
      <c r="K3192" s="50"/>
      <c r="L3192" s="22"/>
      <c r="M3192" s="22"/>
      <c r="N3192" s="49"/>
      <c r="O3192" s="50"/>
      <c r="P3192" s="22"/>
      <c r="Q3192" s="22"/>
      <c r="R3192" s="49"/>
      <c r="S3192" s="50"/>
      <c r="T3192" s="22"/>
      <c r="U3192" s="22"/>
      <c r="V3192" s="49"/>
      <c r="W3192" s="50"/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1653</v>
      </c>
      <c r="B3193" s="40" t="s">
        <v>89</v>
      </c>
      <c r="C3193" s="41" t="s">
        <v>90</v>
      </c>
      <c r="D3193" s="25">
        <f t="shared" si="98"/>
        <v>0</v>
      </c>
      <c r="E3193" s="35">
        <f t="shared" si="99"/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1653</v>
      </c>
      <c r="B3194" s="40" t="s">
        <v>91</v>
      </c>
      <c r="C3194" s="41" t="s">
        <v>92</v>
      </c>
      <c r="D3194" s="25">
        <f t="shared" si="98"/>
        <v>0</v>
      </c>
      <c r="E3194" s="35">
        <f t="shared" si="99"/>
        <v>0</v>
      </c>
      <c r="F3194" s="29"/>
      <c r="G3194" s="30"/>
      <c r="H3194" s="22"/>
      <c r="I3194" s="22"/>
      <c r="J3194" s="49"/>
      <c r="K3194" s="50"/>
      <c r="L3194" s="22"/>
      <c r="M3194" s="22"/>
      <c r="N3194" s="49"/>
      <c r="O3194" s="50"/>
      <c r="P3194" s="22"/>
      <c r="Q3194" s="22"/>
      <c r="R3194" s="49"/>
      <c r="S3194" s="50"/>
      <c r="T3194" s="22"/>
      <c r="U3194" s="22"/>
      <c r="V3194" s="49"/>
      <c r="W3194" s="50"/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1653</v>
      </c>
      <c r="B3195" s="40" t="s">
        <v>93</v>
      </c>
      <c r="C3195" s="41" t="s">
        <v>94</v>
      </c>
      <c r="D3195" s="25">
        <f t="shared" si="98"/>
        <v>0</v>
      </c>
      <c r="E3195" s="35">
        <f t="shared" si="99"/>
        <v>0</v>
      </c>
      <c r="F3195" s="29"/>
      <c r="G3195" s="30"/>
      <c r="H3195" s="22"/>
      <c r="I3195" s="22"/>
      <c r="J3195" s="49"/>
      <c r="K3195" s="50"/>
      <c r="L3195" s="22"/>
      <c r="M3195" s="22"/>
      <c r="N3195" s="49"/>
      <c r="O3195" s="50"/>
      <c r="P3195" s="22"/>
      <c r="Q3195" s="22"/>
      <c r="R3195" s="49"/>
      <c r="S3195" s="50"/>
      <c r="T3195" s="22"/>
      <c r="U3195" s="22"/>
      <c r="V3195" s="49"/>
      <c r="W3195" s="50"/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1653</v>
      </c>
      <c r="B3196" s="40" t="s">
        <v>95</v>
      </c>
      <c r="C3196" s="41" t="s">
        <v>96</v>
      </c>
      <c r="D3196" s="25">
        <f t="shared" si="98"/>
        <v>0</v>
      </c>
      <c r="E3196" s="35">
        <f t="shared" si="99"/>
        <v>0</v>
      </c>
      <c r="F3196" s="29"/>
      <c r="G3196" s="30"/>
      <c r="H3196" s="22"/>
      <c r="I3196" s="22"/>
      <c r="J3196" s="49"/>
      <c r="K3196" s="50"/>
      <c r="L3196" s="22"/>
      <c r="M3196" s="22"/>
      <c r="N3196" s="49"/>
      <c r="O3196" s="50"/>
      <c r="P3196" s="22"/>
      <c r="Q3196" s="22"/>
      <c r="R3196" s="49"/>
      <c r="S3196" s="50"/>
      <c r="T3196" s="22"/>
      <c r="U3196" s="22"/>
      <c r="V3196" s="49"/>
      <c r="W3196" s="50"/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1653</v>
      </c>
      <c r="B3197" s="40" t="s">
        <v>97</v>
      </c>
      <c r="C3197" s="41" t="s">
        <v>98</v>
      </c>
      <c r="D3197" s="25">
        <f t="shared" si="98"/>
        <v>0</v>
      </c>
      <c r="E3197" s="35">
        <f t="shared" si="99"/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1653</v>
      </c>
      <c r="B3198" s="40" t="s">
        <v>99</v>
      </c>
      <c r="C3198" s="41" t="s">
        <v>100</v>
      </c>
      <c r="D3198" s="25">
        <f t="shared" si="98"/>
        <v>0</v>
      </c>
      <c r="E3198" s="35">
        <f t="shared" si="99"/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1653</v>
      </c>
      <c r="B3199" s="40" t="s">
        <v>101</v>
      </c>
      <c r="C3199" s="41" t="s">
        <v>102</v>
      </c>
      <c r="D3199" s="25">
        <f t="shared" si="98"/>
        <v>0</v>
      </c>
      <c r="E3199" s="35">
        <f t="shared" si="99"/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22"/>
      <c r="Q3199" s="22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1653</v>
      </c>
      <c r="B3200" s="40" t="s">
        <v>103</v>
      </c>
      <c r="C3200" s="41" t="s">
        <v>104</v>
      </c>
      <c r="D3200" s="25">
        <f t="shared" si="98"/>
        <v>0</v>
      </c>
      <c r="E3200" s="35">
        <f t="shared" si="99"/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19"/>
      <c r="Q3200" s="19"/>
      <c r="R3200" s="49"/>
      <c r="S3200" s="50"/>
      <c r="T3200" s="22"/>
      <c r="U3200" s="22"/>
      <c r="V3200" s="49"/>
      <c r="W3200" s="50"/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1653</v>
      </c>
      <c r="B3201" s="40" t="s">
        <v>105</v>
      </c>
      <c r="C3201" s="41" t="s">
        <v>106</v>
      </c>
      <c r="D3201" s="25">
        <f t="shared" si="98"/>
        <v>0</v>
      </c>
      <c r="E3201" s="35">
        <f t="shared" si="99"/>
        <v>26122</v>
      </c>
      <c r="F3201" s="29">
        <v>0</v>
      </c>
      <c r="G3201" s="30">
        <v>0</v>
      </c>
      <c r="H3201" s="22">
        <v>0</v>
      </c>
      <c r="I3201" s="22">
        <v>0</v>
      </c>
      <c r="J3201" s="49">
        <v>0</v>
      </c>
      <c r="K3201" s="50">
        <v>0</v>
      </c>
      <c r="L3201" s="22">
        <v>0</v>
      </c>
      <c r="M3201" s="22">
        <v>0</v>
      </c>
      <c r="N3201" s="49">
        <v>0</v>
      </c>
      <c r="O3201" s="50">
        <v>0</v>
      </c>
      <c r="P3201" s="22">
        <v>0</v>
      </c>
      <c r="Q3201" s="22">
        <v>26122</v>
      </c>
      <c r="R3201" s="49"/>
      <c r="S3201" s="50"/>
      <c r="T3201" s="22"/>
      <c r="U3201" s="22"/>
      <c r="V3201" s="49"/>
      <c r="W3201" s="50"/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1653</v>
      </c>
      <c r="B3202" s="40" t="s">
        <v>107</v>
      </c>
      <c r="C3202" s="41" t="s">
        <v>108</v>
      </c>
      <c r="D3202" s="25">
        <f t="shared" si="98"/>
        <v>40885</v>
      </c>
      <c r="E3202" s="35">
        <f t="shared" si="99"/>
        <v>1110</v>
      </c>
      <c r="F3202" s="29">
        <v>12021</v>
      </c>
      <c r="G3202" s="30">
        <v>0</v>
      </c>
      <c r="H3202" s="19">
        <v>8906</v>
      </c>
      <c r="I3202" s="19">
        <v>1110</v>
      </c>
      <c r="J3202" s="47">
        <v>6631</v>
      </c>
      <c r="K3202" s="48">
        <v>0</v>
      </c>
      <c r="L3202" s="19">
        <v>5380</v>
      </c>
      <c r="M3202" s="19">
        <v>0</v>
      </c>
      <c r="N3202" s="47">
        <v>5555</v>
      </c>
      <c r="O3202" s="48">
        <v>0</v>
      </c>
      <c r="P3202" s="22">
        <v>2392</v>
      </c>
      <c r="Q3202" s="22">
        <v>0</v>
      </c>
      <c r="R3202" s="47"/>
      <c r="S3202" s="48"/>
      <c r="T3202" s="19"/>
      <c r="U3202" s="19"/>
      <c r="V3202" s="47"/>
      <c r="W3202" s="48"/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1653</v>
      </c>
      <c r="B3203" s="40" t="s">
        <v>109</v>
      </c>
      <c r="C3203" s="41" t="s">
        <v>110</v>
      </c>
      <c r="D3203" s="25">
        <f t="shared" si="98"/>
        <v>9069</v>
      </c>
      <c r="E3203" s="35">
        <f t="shared" si="99"/>
        <v>5000</v>
      </c>
      <c r="F3203" s="29">
        <v>0</v>
      </c>
      <c r="G3203" s="30">
        <v>0</v>
      </c>
      <c r="H3203" s="22">
        <v>2315</v>
      </c>
      <c r="I3203" s="22">
        <v>5000</v>
      </c>
      <c r="J3203" s="49">
        <v>4439</v>
      </c>
      <c r="K3203" s="50">
        <v>0</v>
      </c>
      <c r="L3203" s="22">
        <v>2315</v>
      </c>
      <c r="M3203" s="22">
        <v>0</v>
      </c>
      <c r="N3203" s="49">
        <v>0</v>
      </c>
      <c r="O3203" s="50">
        <v>0</v>
      </c>
      <c r="P3203" s="22">
        <v>0</v>
      </c>
      <c r="Q3203" s="22">
        <v>0</v>
      </c>
      <c r="R3203" s="49"/>
      <c r="S3203" s="50"/>
      <c r="T3203" s="22"/>
      <c r="U3203" s="22"/>
      <c r="V3203" s="49"/>
      <c r="W3203" s="50"/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1653</v>
      </c>
      <c r="B3204" s="40" t="s">
        <v>111</v>
      </c>
      <c r="C3204" s="41" t="s">
        <v>112</v>
      </c>
      <c r="D3204" s="25">
        <f t="shared" ref="D3204:D3267" si="100">F3204+H3204+J3204+L3204+N3204+P3204+R3204+T3204+V3204+X3204+Z3204+AB3204</f>
        <v>20050</v>
      </c>
      <c r="E3204" s="35">
        <f t="shared" ref="E3204:E3267" si="101">G3204+I3204+K3204+M3204+O3204+Q3204+S3204+U3204+W3204+Y3204+AA3204+AC3204</f>
        <v>20050</v>
      </c>
      <c r="F3204" s="29"/>
      <c r="G3204" s="30"/>
      <c r="H3204" s="19">
        <v>12000</v>
      </c>
      <c r="I3204" s="19">
        <v>12000</v>
      </c>
      <c r="J3204" s="47"/>
      <c r="K3204" s="48"/>
      <c r="L3204" s="19">
        <v>1500</v>
      </c>
      <c r="M3204" s="19">
        <v>1500</v>
      </c>
      <c r="N3204" s="47">
        <v>6550</v>
      </c>
      <c r="O3204" s="48">
        <v>5550</v>
      </c>
      <c r="P3204" s="19">
        <v>0</v>
      </c>
      <c r="Q3204" s="19">
        <v>1000</v>
      </c>
      <c r="R3204" s="47"/>
      <c r="S3204" s="48"/>
      <c r="T3204" s="19"/>
      <c r="U3204" s="19"/>
      <c r="V3204" s="47"/>
      <c r="W3204" s="48"/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1653</v>
      </c>
      <c r="B3205" s="40" t="s">
        <v>113</v>
      </c>
      <c r="C3205" s="41" t="s">
        <v>114</v>
      </c>
      <c r="D3205" s="25">
        <f t="shared" si="100"/>
        <v>0</v>
      </c>
      <c r="E3205" s="35">
        <f t="shared" si="101"/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22"/>
      <c r="Q3205" s="22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1653</v>
      </c>
      <c r="B3206" s="40" t="s">
        <v>115</v>
      </c>
      <c r="C3206" s="41" t="s">
        <v>116</v>
      </c>
      <c r="D3206" s="25">
        <f t="shared" si="100"/>
        <v>0</v>
      </c>
      <c r="E3206" s="35">
        <f t="shared" si="101"/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19"/>
      <c r="Q3206" s="19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1653</v>
      </c>
      <c r="B3207" s="40" t="s">
        <v>117</v>
      </c>
      <c r="C3207" s="41" t="s">
        <v>118</v>
      </c>
      <c r="D3207" s="25">
        <f t="shared" si="100"/>
        <v>0</v>
      </c>
      <c r="E3207" s="35">
        <f t="shared" si="101"/>
        <v>0</v>
      </c>
      <c r="F3207" s="29"/>
      <c r="G3207" s="30"/>
      <c r="H3207" s="22"/>
      <c r="I3207" s="22"/>
      <c r="J3207" s="49"/>
      <c r="K3207" s="50"/>
      <c r="L3207" s="22"/>
      <c r="M3207" s="22"/>
      <c r="N3207" s="49"/>
      <c r="O3207" s="50"/>
      <c r="P3207" s="22"/>
      <c r="Q3207" s="22"/>
      <c r="R3207" s="49"/>
      <c r="S3207" s="50"/>
      <c r="T3207" s="22"/>
      <c r="U3207" s="22"/>
      <c r="V3207" s="49"/>
      <c r="W3207" s="50"/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1653</v>
      </c>
      <c r="B3208" s="40" t="s">
        <v>119</v>
      </c>
      <c r="C3208" s="41" t="s">
        <v>120</v>
      </c>
      <c r="D3208" s="25">
        <f t="shared" si="100"/>
        <v>0</v>
      </c>
      <c r="E3208" s="35">
        <f t="shared" si="101"/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1653</v>
      </c>
      <c r="B3209" s="40" t="s">
        <v>121</v>
      </c>
      <c r="C3209" s="41" t="s">
        <v>122</v>
      </c>
      <c r="D3209" s="25">
        <f t="shared" si="100"/>
        <v>8751655.5</v>
      </c>
      <c r="E3209" s="35">
        <f t="shared" si="101"/>
        <v>8751655.5</v>
      </c>
      <c r="F3209" s="29">
        <v>1523640</v>
      </c>
      <c r="G3209" s="30">
        <v>1523640</v>
      </c>
      <c r="H3209" s="19">
        <v>1593583</v>
      </c>
      <c r="I3209" s="19">
        <v>1593583</v>
      </c>
      <c r="J3209" s="47">
        <v>1488018</v>
      </c>
      <c r="K3209" s="48">
        <v>1488018</v>
      </c>
      <c r="L3209" s="19">
        <v>1587035.5</v>
      </c>
      <c r="M3209" s="19">
        <v>1587035.5</v>
      </c>
      <c r="N3209" s="47">
        <v>1265879</v>
      </c>
      <c r="O3209" s="48">
        <v>1265879</v>
      </c>
      <c r="P3209" s="22">
        <v>1293500</v>
      </c>
      <c r="Q3209" s="22">
        <v>1293500</v>
      </c>
      <c r="R3209" s="47"/>
      <c r="S3209" s="48"/>
      <c r="T3209" s="19"/>
      <c r="U3209" s="19"/>
      <c r="V3209" s="47"/>
      <c r="W3209" s="48"/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1653</v>
      </c>
      <c r="B3210" s="40" t="s">
        <v>123</v>
      </c>
      <c r="C3210" s="41" t="s">
        <v>124</v>
      </c>
      <c r="D3210" s="25">
        <f t="shared" si="100"/>
        <v>3330081</v>
      </c>
      <c r="E3210" s="35">
        <f t="shared" si="101"/>
        <v>2587528.69</v>
      </c>
      <c r="F3210" s="29">
        <v>486605</v>
      </c>
      <c r="G3210" s="30">
        <v>0</v>
      </c>
      <c r="H3210" s="22">
        <v>507170</v>
      </c>
      <c r="I3210" s="22">
        <v>460138</v>
      </c>
      <c r="J3210" s="49">
        <v>640862</v>
      </c>
      <c r="K3210" s="50">
        <v>547271.5</v>
      </c>
      <c r="L3210" s="22">
        <v>626613</v>
      </c>
      <c r="M3210" s="22">
        <v>411190.4</v>
      </c>
      <c r="N3210" s="49">
        <v>494495</v>
      </c>
      <c r="O3210" s="50">
        <v>736443.48</v>
      </c>
      <c r="P3210" s="22">
        <v>574336</v>
      </c>
      <c r="Q3210" s="22">
        <v>432485.31</v>
      </c>
      <c r="R3210" s="49"/>
      <c r="S3210" s="50"/>
      <c r="T3210" s="22"/>
      <c r="U3210" s="22"/>
      <c r="V3210" s="49"/>
      <c r="W3210" s="50"/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1653</v>
      </c>
      <c r="B3211" s="40" t="s">
        <v>125</v>
      </c>
      <c r="C3211" s="41" t="s">
        <v>126</v>
      </c>
      <c r="D3211" s="25">
        <f t="shared" si="100"/>
        <v>1650847.5</v>
      </c>
      <c r="E3211" s="35">
        <f t="shared" si="101"/>
        <v>1650847.5</v>
      </c>
      <c r="F3211" s="29">
        <v>60574</v>
      </c>
      <c r="G3211" s="30">
        <v>60574</v>
      </c>
      <c r="H3211" s="22">
        <v>53028</v>
      </c>
      <c r="I3211" s="22">
        <v>53028</v>
      </c>
      <c r="J3211" s="49">
        <v>55465</v>
      </c>
      <c r="K3211" s="50">
        <v>55465</v>
      </c>
      <c r="L3211" s="22">
        <v>81831</v>
      </c>
      <c r="M3211" s="22">
        <v>81831</v>
      </c>
      <c r="N3211" s="49">
        <v>1284499.5</v>
      </c>
      <c r="O3211" s="50">
        <v>1284499.5</v>
      </c>
      <c r="P3211" s="19">
        <v>115450</v>
      </c>
      <c r="Q3211" s="19">
        <v>115450</v>
      </c>
      <c r="R3211" s="49"/>
      <c r="S3211" s="50"/>
      <c r="T3211" s="22"/>
      <c r="U3211" s="22"/>
      <c r="V3211" s="49"/>
      <c r="W3211" s="50"/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1653</v>
      </c>
      <c r="B3212" s="40" t="s">
        <v>127</v>
      </c>
      <c r="C3212" s="41" t="s">
        <v>128</v>
      </c>
      <c r="D3212" s="25">
        <f t="shared" si="100"/>
        <v>224876</v>
      </c>
      <c r="E3212" s="35">
        <f t="shared" si="101"/>
        <v>344062</v>
      </c>
      <c r="F3212" s="29">
        <v>45536</v>
      </c>
      <c r="G3212" s="30">
        <v>19444</v>
      </c>
      <c r="H3212" s="19">
        <v>40163</v>
      </c>
      <c r="I3212" s="19">
        <v>4497.2</v>
      </c>
      <c r="J3212" s="47">
        <v>38072</v>
      </c>
      <c r="K3212" s="48">
        <v>23192</v>
      </c>
      <c r="L3212" s="19">
        <v>34943</v>
      </c>
      <c r="M3212" s="19">
        <v>243068.79999999999</v>
      </c>
      <c r="N3212" s="47">
        <v>40886</v>
      </c>
      <c r="O3212" s="48">
        <v>19500</v>
      </c>
      <c r="P3212" s="22">
        <v>25276</v>
      </c>
      <c r="Q3212" s="22">
        <v>34360</v>
      </c>
      <c r="R3212" s="47"/>
      <c r="S3212" s="48"/>
      <c r="T3212" s="19"/>
      <c r="U3212" s="19"/>
      <c r="V3212" s="47"/>
      <c r="W3212" s="48"/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1653</v>
      </c>
      <c r="B3213" s="40" t="s">
        <v>129</v>
      </c>
      <c r="C3213" s="41" t="s">
        <v>130</v>
      </c>
      <c r="D3213" s="25">
        <f t="shared" si="100"/>
        <v>58872</v>
      </c>
      <c r="E3213" s="35">
        <f t="shared" si="101"/>
        <v>34296</v>
      </c>
      <c r="F3213" s="29">
        <v>7868</v>
      </c>
      <c r="G3213" s="30">
        <v>0</v>
      </c>
      <c r="H3213" s="22">
        <v>10408</v>
      </c>
      <c r="I3213" s="22">
        <v>6746</v>
      </c>
      <c r="J3213" s="49">
        <v>6046</v>
      </c>
      <c r="K3213" s="50">
        <v>10408</v>
      </c>
      <c r="L3213" s="22">
        <v>8398</v>
      </c>
      <c r="M3213" s="22">
        <v>4933</v>
      </c>
      <c r="N3213" s="49">
        <v>9540</v>
      </c>
      <c r="O3213" s="50">
        <v>3889</v>
      </c>
      <c r="P3213" s="22">
        <v>16612</v>
      </c>
      <c r="Q3213" s="22">
        <v>8320</v>
      </c>
      <c r="R3213" s="49"/>
      <c r="S3213" s="50"/>
      <c r="T3213" s="22"/>
      <c r="U3213" s="22"/>
      <c r="V3213" s="49"/>
      <c r="W3213" s="50"/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1653</v>
      </c>
      <c r="B3214" s="40" t="s">
        <v>131</v>
      </c>
      <c r="C3214" s="41" t="s">
        <v>132</v>
      </c>
      <c r="D3214" s="25">
        <f t="shared" si="100"/>
        <v>2459</v>
      </c>
      <c r="E3214" s="35">
        <f t="shared" si="101"/>
        <v>1169</v>
      </c>
      <c r="F3214" s="29">
        <v>799</v>
      </c>
      <c r="G3214" s="30">
        <v>0</v>
      </c>
      <c r="H3214" s="22">
        <v>0</v>
      </c>
      <c r="I3214" s="22">
        <v>630</v>
      </c>
      <c r="J3214" s="49">
        <v>400</v>
      </c>
      <c r="K3214" s="50">
        <v>0</v>
      </c>
      <c r="L3214" s="22">
        <v>1260</v>
      </c>
      <c r="M3214" s="22">
        <v>359</v>
      </c>
      <c r="N3214" s="49">
        <v>0</v>
      </c>
      <c r="O3214" s="50">
        <v>0</v>
      </c>
      <c r="P3214" s="19">
        <v>0</v>
      </c>
      <c r="Q3214" s="19">
        <v>180</v>
      </c>
      <c r="R3214" s="49"/>
      <c r="S3214" s="50"/>
      <c r="T3214" s="22"/>
      <c r="U3214" s="22"/>
      <c r="V3214" s="49"/>
      <c r="W3214" s="50"/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1653</v>
      </c>
      <c r="B3215" s="40" t="s">
        <v>133</v>
      </c>
      <c r="C3215" s="41" t="s">
        <v>134</v>
      </c>
      <c r="D3215" s="25">
        <f t="shared" si="100"/>
        <v>116329.2</v>
      </c>
      <c r="E3215" s="35">
        <f t="shared" si="101"/>
        <v>107669.2</v>
      </c>
      <c r="F3215" s="29">
        <v>1263</v>
      </c>
      <c r="G3215" s="30">
        <v>0</v>
      </c>
      <c r="H3215" s="19">
        <v>32718.2</v>
      </c>
      <c r="I3215" s="19">
        <v>29343.200000000001</v>
      </c>
      <c r="J3215" s="47">
        <v>29758</v>
      </c>
      <c r="K3215" s="48">
        <v>23746</v>
      </c>
      <c r="L3215" s="19">
        <v>40391</v>
      </c>
      <c r="M3215" s="19">
        <v>42811</v>
      </c>
      <c r="N3215" s="47">
        <v>360</v>
      </c>
      <c r="O3215" s="48">
        <v>50</v>
      </c>
      <c r="P3215" s="22">
        <v>11839</v>
      </c>
      <c r="Q3215" s="22">
        <v>11719</v>
      </c>
      <c r="R3215" s="47"/>
      <c r="S3215" s="48"/>
      <c r="T3215" s="19"/>
      <c r="U3215" s="19"/>
      <c r="V3215" s="47"/>
      <c r="W3215" s="48"/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1653</v>
      </c>
      <c r="B3216" s="40" t="s">
        <v>135</v>
      </c>
      <c r="C3216" s="41" t="s">
        <v>136</v>
      </c>
      <c r="D3216" s="25">
        <f t="shared" si="100"/>
        <v>121330.99999999999</v>
      </c>
      <c r="E3216" s="35">
        <f t="shared" si="101"/>
        <v>106225</v>
      </c>
      <c r="F3216" s="29">
        <v>7932</v>
      </c>
      <c r="G3216" s="30">
        <v>0</v>
      </c>
      <c r="H3216" s="22">
        <v>26309.8</v>
      </c>
      <c r="I3216" s="22">
        <v>11576.8</v>
      </c>
      <c r="J3216" s="49">
        <v>24767.1</v>
      </c>
      <c r="K3216" s="50">
        <v>17049.099999999999</v>
      </c>
      <c r="L3216" s="22">
        <v>32170.05</v>
      </c>
      <c r="M3216" s="22">
        <v>13643.05</v>
      </c>
      <c r="N3216" s="49">
        <v>16218.9</v>
      </c>
      <c r="O3216" s="50">
        <v>30551.9</v>
      </c>
      <c r="P3216" s="22">
        <v>13933.15</v>
      </c>
      <c r="Q3216" s="22">
        <v>33404.15</v>
      </c>
      <c r="R3216" s="49"/>
      <c r="S3216" s="50"/>
      <c r="T3216" s="22"/>
      <c r="U3216" s="22"/>
      <c r="V3216" s="49"/>
      <c r="W3216" s="50"/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1653</v>
      </c>
      <c r="B3217" s="40" t="s">
        <v>137</v>
      </c>
      <c r="C3217" s="41" t="s">
        <v>138</v>
      </c>
      <c r="D3217" s="25">
        <f t="shared" si="100"/>
        <v>0</v>
      </c>
      <c r="E3217" s="35">
        <f t="shared" si="101"/>
        <v>0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19"/>
      <c r="Q3217" s="19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1653</v>
      </c>
      <c r="B3218" s="40" t="s">
        <v>139</v>
      </c>
      <c r="C3218" s="41" t="s">
        <v>140</v>
      </c>
      <c r="D3218" s="25">
        <f t="shared" si="100"/>
        <v>253355.5</v>
      </c>
      <c r="E3218" s="35">
        <f t="shared" si="101"/>
        <v>158993.54999999999</v>
      </c>
      <c r="F3218" s="29">
        <v>68669.5</v>
      </c>
      <c r="G3218" s="30">
        <v>6253.55</v>
      </c>
      <c r="H3218" s="19">
        <v>34209</v>
      </c>
      <c r="I3218" s="19">
        <v>2223</v>
      </c>
      <c r="J3218" s="47">
        <v>32903.5</v>
      </c>
      <c r="K3218" s="48">
        <v>0</v>
      </c>
      <c r="L3218" s="19">
        <v>43031</v>
      </c>
      <c r="M3218" s="19">
        <v>0</v>
      </c>
      <c r="N3218" s="47">
        <v>36644</v>
      </c>
      <c r="O3218" s="48">
        <v>0</v>
      </c>
      <c r="P3218" s="22">
        <v>37898.5</v>
      </c>
      <c r="Q3218" s="22">
        <v>150517</v>
      </c>
      <c r="R3218" s="47"/>
      <c r="S3218" s="48"/>
      <c r="T3218" s="19"/>
      <c r="U3218" s="19"/>
      <c r="V3218" s="47"/>
      <c r="W3218" s="48"/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1653</v>
      </c>
      <c r="B3219" s="40" t="s">
        <v>141</v>
      </c>
      <c r="C3219" s="41" t="s">
        <v>142</v>
      </c>
      <c r="D3219" s="25">
        <f t="shared" si="100"/>
        <v>37406</v>
      </c>
      <c r="E3219" s="35">
        <f t="shared" si="101"/>
        <v>45538</v>
      </c>
      <c r="F3219" s="29">
        <v>8056</v>
      </c>
      <c r="G3219" s="30">
        <v>8056</v>
      </c>
      <c r="H3219" s="22">
        <v>7112</v>
      </c>
      <c r="I3219" s="22">
        <v>7112</v>
      </c>
      <c r="J3219" s="49">
        <v>7704</v>
      </c>
      <c r="K3219" s="50">
        <v>7704</v>
      </c>
      <c r="L3219" s="22">
        <v>704</v>
      </c>
      <c r="M3219" s="22">
        <v>704</v>
      </c>
      <c r="N3219" s="49">
        <v>9769</v>
      </c>
      <c r="O3219" s="50">
        <v>0</v>
      </c>
      <c r="P3219" s="22">
        <v>4061</v>
      </c>
      <c r="Q3219" s="22">
        <v>21962</v>
      </c>
      <c r="R3219" s="49"/>
      <c r="S3219" s="50"/>
      <c r="T3219" s="22"/>
      <c r="U3219" s="22"/>
      <c r="V3219" s="49"/>
      <c r="W3219" s="50"/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1653</v>
      </c>
      <c r="B3220" s="40" t="s">
        <v>143</v>
      </c>
      <c r="C3220" s="41" t="s">
        <v>144</v>
      </c>
      <c r="D3220" s="25">
        <f t="shared" si="100"/>
        <v>0</v>
      </c>
      <c r="E3220" s="35">
        <f t="shared" si="101"/>
        <v>0</v>
      </c>
      <c r="F3220" s="29"/>
      <c r="G3220" s="30"/>
      <c r="H3220" s="22"/>
      <c r="I3220" s="22"/>
      <c r="J3220" s="49"/>
      <c r="K3220" s="50"/>
      <c r="L3220" s="22"/>
      <c r="M3220" s="22"/>
      <c r="N3220" s="49"/>
      <c r="O3220" s="50"/>
      <c r="P3220" s="19"/>
      <c r="Q3220" s="19"/>
      <c r="R3220" s="49"/>
      <c r="S3220" s="50"/>
      <c r="T3220" s="22"/>
      <c r="U3220" s="22"/>
      <c r="V3220" s="49"/>
      <c r="W3220" s="50"/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1653</v>
      </c>
      <c r="B3221" s="40" t="s">
        <v>145</v>
      </c>
      <c r="C3221" s="41" t="s">
        <v>146</v>
      </c>
      <c r="D3221" s="25">
        <f t="shared" si="100"/>
        <v>1992</v>
      </c>
      <c r="E3221" s="35">
        <f t="shared" si="101"/>
        <v>0</v>
      </c>
      <c r="F3221" s="29">
        <v>0</v>
      </c>
      <c r="G3221" s="30">
        <v>0</v>
      </c>
      <c r="H3221" s="22">
        <v>1992</v>
      </c>
      <c r="I3221" s="22">
        <v>0</v>
      </c>
      <c r="J3221" s="49">
        <v>0</v>
      </c>
      <c r="K3221" s="50">
        <v>0</v>
      </c>
      <c r="L3221" s="22">
        <v>0</v>
      </c>
      <c r="M3221" s="22">
        <v>0</v>
      </c>
      <c r="N3221" s="49">
        <v>0</v>
      </c>
      <c r="O3221" s="50">
        <v>0</v>
      </c>
      <c r="P3221" s="22">
        <v>0</v>
      </c>
      <c r="Q3221" s="22">
        <v>0</v>
      </c>
      <c r="R3221" s="49"/>
      <c r="S3221" s="50"/>
      <c r="T3221" s="22"/>
      <c r="U3221" s="22"/>
      <c r="V3221" s="49"/>
      <c r="W3221" s="50"/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1653</v>
      </c>
      <c r="B3222" s="40" t="s">
        <v>147</v>
      </c>
      <c r="C3222" s="41" t="s">
        <v>148</v>
      </c>
      <c r="D3222" s="25">
        <f t="shared" si="100"/>
        <v>28339.5</v>
      </c>
      <c r="E3222" s="35">
        <f t="shared" si="101"/>
        <v>28992</v>
      </c>
      <c r="F3222" s="29">
        <v>5308</v>
      </c>
      <c r="G3222" s="30">
        <v>1993</v>
      </c>
      <c r="H3222" s="19">
        <v>5285</v>
      </c>
      <c r="I3222" s="19">
        <v>6785</v>
      </c>
      <c r="J3222" s="47">
        <v>6354.5</v>
      </c>
      <c r="K3222" s="48">
        <v>6785</v>
      </c>
      <c r="L3222" s="19">
        <v>7183</v>
      </c>
      <c r="M3222" s="19">
        <v>6590</v>
      </c>
      <c r="N3222" s="47">
        <v>1485</v>
      </c>
      <c r="O3222" s="48">
        <v>3661</v>
      </c>
      <c r="P3222" s="22">
        <v>2724</v>
      </c>
      <c r="Q3222" s="22">
        <v>3178</v>
      </c>
      <c r="R3222" s="47"/>
      <c r="S3222" s="48"/>
      <c r="T3222" s="19"/>
      <c r="U3222" s="19"/>
      <c r="V3222" s="47"/>
      <c r="W3222" s="48"/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1653</v>
      </c>
      <c r="B3223" s="40" t="s">
        <v>149</v>
      </c>
      <c r="C3223" s="41" t="s">
        <v>150</v>
      </c>
      <c r="D3223" s="25">
        <f t="shared" si="100"/>
        <v>27758</v>
      </c>
      <c r="E3223" s="35">
        <f t="shared" si="101"/>
        <v>0</v>
      </c>
      <c r="F3223" s="29">
        <v>3205</v>
      </c>
      <c r="G3223" s="30">
        <v>0</v>
      </c>
      <c r="H3223" s="22">
        <v>0</v>
      </c>
      <c r="I3223" s="22">
        <v>0</v>
      </c>
      <c r="J3223" s="49">
        <v>1945</v>
      </c>
      <c r="K3223" s="50">
        <v>0</v>
      </c>
      <c r="L3223" s="22">
        <v>13737</v>
      </c>
      <c r="M3223" s="22">
        <v>0</v>
      </c>
      <c r="N3223" s="49">
        <v>3784</v>
      </c>
      <c r="O3223" s="50">
        <v>0</v>
      </c>
      <c r="P3223" s="22">
        <v>5087</v>
      </c>
      <c r="Q3223" s="22">
        <v>0</v>
      </c>
      <c r="R3223" s="49"/>
      <c r="S3223" s="50"/>
      <c r="T3223" s="22"/>
      <c r="U3223" s="22"/>
      <c r="V3223" s="49"/>
      <c r="W3223" s="50"/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1653</v>
      </c>
      <c r="B3224" s="40" t="s">
        <v>151</v>
      </c>
      <c r="C3224" s="41" t="s">
        <v>152</v>
      </c>
      <c r="D3224" s="25">
        <f t="shared" si="100"/>
        <v>0</v>
      </c>
      <c r="E3224" s="35">
        <f t="shared" si="101"/>
        <v>0</v>
      </c>
      <c r="F3224" s="29"/>
      <c r="G3224" s="30"/>
      <c r="H3224" s="22"/>
      <c r="I3224" s="22"/>
      <c r="J3224" s="49"/>
      <c r="K3224" s="50"/>
      <c r="L3224" s="22"/>
      <c r="M3224" s="22"/>
      <c r="N3224" s="49"/>
      <c r="O3224" s="50"/>
      <c r="P3224" s="19"/>
      <c r="Q3224" s="19"/>
      <c r="R3224" s="49"/>
      <c r="S3224" s="50"/>
      <c r="T3224" s="22"/>
      <c r="U3224" s="22"/>
      <c r="V3224" s="49"/>
      <c r="W3224" s="50"/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1653</v>
      </c>
      <c r="B3225" s="40" t="s">
        <v>153</v>
      </c>
      <c r="C3225" s="41" t="s">
        <v>154</v>
      </c>
      <c r="D3225" s="25">
        <f t="shared" si="100"/>
        <v>0</v>
      </c>
      <c r="E3225" s="35">
        <f t="shared" si="101"/>
        <v>0</v>
      </c>
      <c r="F3225" s="29"/>
      <c r="G3225" s="30"/>
      <c r="H3225" s="22"/>
      <c r="I3225" s="22"/>
      <c r="J3225" s="49"/>
      <c r="K3225" s="50"/>
      <c r="L3225" s="22"/>
      <c r="M3225" s="22"/>
      <c r="N3225" s="49"/>
      <c r="O3225" s="50"/>
      <c r="P3225" s="22"/>
      <c r="Q3225" s="22"/>
      <c r="R3225" s="49"/>
      <c r="S3225" s="50"/>
      <c r="T3225" s="22"/>
      <c r="U3225" s="22"/>
      <c r="V3225" s="49"/>
      <c r="W3225" s="50"/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1653</v>
      </c>
      <c r="B3226" s="40" t="s">
        <v>155</v>
      </c>
      <c r="C3226" s="41" t="s">
        <v>156</v>
      </c>
      <c r="D3226" s="25">
        <f t="shared" si="100"/>
        <v>816428.5</v>
      </c>
      <c r="E3226" s="35">
        <f t="shared" si="101"/>
        <v>818082</v>
      </c>
      <c r="F3226" s="29">
        <v>134114.5</v>
      </c>
      <c r="G3226" s="30">
        <v>147370</v>
      </c>
      <c r="H3226" s="19">
        <v>164446</v>
      </c>
      <c r="I3226" s="19">
        <v>249987.5</v>
      </c>
      <c r="J3226" s="47">
        <v>126446.5</v>
      </c>
      <c r="K3226" s="48">
        <v>75241</v>
      </c>
      <c r="L3226" s="19">
        <v>140829</v>
      </c>
      <c r="M3226" s="19">
        <v>209477</v>
      </c>
      <c r="N3226" s="47">
        <v>122805.5</v>
      </c>
      <c r="O3226" s="48">
        <v>0</v>
      </c>
      <c r="P3226" s="22">
        <v>127787</v>
      </c>
      <c r="Q3226" s="22">
        <v>136006.5</v>
      </c>
      <c r="R3226" s="47"/>
      <c r="S3226" s="48"/>
      <c r="T3226" s="19"/>
      <c r="U3226" s="19"/>
      <c r="V3226" s="47"/>
      <c r="W3226" s="48"/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1653</v>
      </c>
      <c r="B3227" s="40" t="s">
        <v>157</v>
      </c>
      <c r="C3227" s="41" t="s">
        <v>158</v>
      </c>
      <c r="D3227" s="25">
        <f t="shared" si="100"/>
        <v>231245.5</v>
      </c>
      <c r="E3227" s="35">
        <f t="shared" si="101"/>
        <v>312535.37</v>
      </c>
      <c r="F3227" s="29">
        <v>50894</v>
      </c>
      <c r="G3227" s="30">
        <v>170.23</v>
      </c>
      <c r="H3227" s="22">
        <v>24783</v>
      </c>
      <c r="I3227" s="22">
        <v>64409.37</v>
      </c>
      <c r="J3227" s="49">
        <v>65513.5</v>
      </c>
      <c r="K3227" s="50">
        <v>39510.92</v>
      </c>
      <c r="L3227" s="22">
        <v>55443</v>
      </c>
      <c r="M3227" s="22">
        <v>79859.98</v>
      </c>
      <c r="N3227" s="49">
        <v>11794</v>
      </c>
      <c r="O3227" s="50">
        <v>78193.5</v>
      </c>
      <c r="P3227" s="22">
        <v>22818</v>
      </c>
      <c r="Q3227" s="22">
        <v>50391.37</v>
      </c>
      <c r="R3227" s="49"/>
      <c r="S3227" s="50"/>
      <c r="T3227" s="22"/>
      <c r="U3227" s="22"/>
      <c r="V3227" s="49"/>
      <c r="W3227" s="50"/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1653</v>
      </c>
      <c r="B3228" s="40" t="s">
        <v>159</v>
      </c>
      <c r="C3228" s="41" t="s">
        <v>160</v>
      </c>
      <c r="D3228" s="25">
        <f t="shared" si="100"/>
        <v>26026</v>
      </c>
      <c r="E3228" s="35">
        <f t="shared" si="101"/>
        <v>26026</v>
      </c>
      <c r="F3228" s="29">
        <v>1710</v>
      </c>
      <c r="G3228" s="30">
        <v>1710</v>
      </c>
      <c r="H3228" s="22">
        <v>7729</v>
      </c>
      <c r="I3228" s="22">
        <v>7729</v>
      </c>
      <c r="J3228" s="49">
        <v>1572</v>
      </c>
      <c r="K3228" s="50">
        <v>1572</v>
      </c>
      <c r="L3228" s="22">
        <v>8517</v>
      </c>
      <c r="M3228" s="22">
        <v>8517</v>
      </c>
      <c r="N3228" s="49">
        <v>3284</v>
      </c>
      <c r="O3228" s="50">
        <v>3284</v>
      </c>
      <c r="P3228" s="19">
        <v>3214</v>
      </c>
      <c r="Q3228" s="19">
        <v>3214</v>
      </c>
      <c r="R3228" s="49"/>
      <c r="S3228" s="50"/>
      <c r="T3228" s="22"/>
      <c r="U3228" s="22"/>
      <c r="V3228" s="49"/>
      <c r="W3228" s="50"/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1653</v>
      </c>
      <c r="B3229" s="40" t="s">
        <v>161</v>
      </c>
      <c r="C3229" s="41" t="s">
        <v>162</v>
      </c>
      <c r="D3229" s="25">
        <f t="shared" si="100"/>
        <v>11898</v>
      </c>
      <c r="E3229" s="35">
        <f t="shared" si="101"/>
        <v>11898</v>
      </c>
      <c r="F3229" s="29"/>
      <c r="G3229" s="30"/>
      <c r="H3229" s="22">
        <v>5518</v>
      </c>
      <c r="I3229" s="22">
        <v>5518</v>
      </c>
      <c r="J3229" s="49">
        <v>3713</v>
      </c>
      <c r="K3229" s="50">
        <v>3713</v>
      </c>
      <c r="L3229" s="22"/>
      <c r="M3229" s="22"/>
      <c r="N3229" s="49"/>
      <c r="O3229" s="50"/>
      <c r="P3229" s="22">
        <v>2667</v>
      </c>
      <c r="Q3229" s="22">
        <v>2667</v>
      </c>
      <c r="R3229" s="49"/>
      <c r="S3229" s="50"/>
      <c r="T3229" s="22"/>
      <c r="U3229" s="22"/>
      <c r="V3229" s="49"/>
      <c r="W3229" s="50"/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1653</v>
      </c>
      <c r="B3230" s="40" t="s">
        <v>163</v>
      </c>
      <c r="C3230" s="41" t="s">
        <v>164</v>
      </c>
      <c r="D3230" s="25">
        <f t="shared" si="100"/>
        <v>0</v>
      </c>
      <c r="E3230" s="35">
        <f t="shared" si="101"/>
        <v>0</v>
      </c>
      <c r="F3230" s="29"/>
      <c r="G3230" s="30"/>
      <c r="H3230" s="22"/>
      <c r="I3230" s="22"/>
      <c r="J3230" s="49"/>
      <c r="K3230" s="50"/>
      <c r="L3230" s="22"/>
      <c r="M3230" s="22"/>
      <c r="N3230" s="49"/>
      <c r="O3230" s="50"/>
      <c r="P3230" s="22"/>
      <c r="Q3230" s="22"/>
      <c r="R3230" s="49"/>
      <c r="S3230" s="50"/>
      <c r="T3230" s="22"/>
      <c r="U3230" s="22"/>
      <c r="V3230" s="49"/>
      <c r="W3230" s="50"/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1653</v>
      </c>
      <c r="B3231" s="40" t="s">
        <v>165</v>
      </c>
      <c r="C3231" s="41" t="s">
        <v>166</v>
      </c>
      <c r="D3231" s="25">
        <f t="shared" si="100"/>
        <v>0</v>
      </c>
      <c r="E3231" s="35">
        <f t="shared" si="101"/>
        <v>0</v>
      </c>
      <c r="F3231" s="29"/>
      <c r="G3231" s="30"/>
      <c r="H3231" s="22"/>
      <c r="I3231" s="22"/>
      <c r="J3231" s="49"/>
      <c r="K3231" s="50"/>
      <c r="L3231" s="22"/>
      <c r="M3231" s="22"/>
      <c r="N3231" s="49"/>
      <c r="O3231" s="50"/>
      <c r="P3231" s="22"/>
      <c r="Q3231" s="22"/>
      <c r="R3231" s="49"/>
      <c r="S3231" s="50"/>
      <c r="T3231" s="22"/>
      <c r="U3231" s="22"/>
      <c r="V3231" s="49"/>
      <c r="W3231" s="50"/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1653</v>
      </c>
      <c r="B3232" s="40" t="s">
        <v>167</v>
      </c>
      <c r="C3232" s="41" t="s">
        <v>168</v>
      </c>
      <c r="D3232" s="25">
        <f t="shared" si="100"/>
        <v>0</v>
      </c>
      <c r="E3232" s="35">
        <f t="shared" si="101"/>
        <v>0</v>
      </c>
      <c r="F3232" s="29"/>
      <c r="G3232" s="30"/>
      <c r="H3232" s="22"/>
      <c r="I3232" s="22"/>
      <c r="J3232" s="49"/>
      <c r="K3232" s="50"/>
      <c r="L3232" s="22"/>
      <c r="M3232" s="22"/>
      <c r="N3232" s="49"/>
      <c r="O3232" s="50"/>
      <c r="P3232" s="22"/>
      <c r="Q3232" s="22"/>
      <c r="R3232" s="49"/>
      <c r="S3232" s="50"/>
      <c r="T3232" s="22"/>
      <c r="U3232" s="22"/>
      <c r="V3232" s="49"/>
      <c r="W3232" s="50"/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1653</v>
      </c>
      <c r="B3233" s="40" t="s">
        <v>169</v>
      </c>
      <c r="C3233" s="41" t="s">
        <v>170</v>
      </c>
      <c r="D3233" s="25">
        <f t="shared" si="100"/>
        <v>0</v>
      </c>
      <c r="E3233" s="35">
        <f t="shared" si="101"/>
        <v>0</v>
      </c>
      <c r="F3233" s="29"/>
      <c r="G3233" s="30"/>
      <c r="H3233" s="22"/>
      <c r="I3233" s="22"/>
      <c r="J3233" s="49"/>
      <c r="K3233" s="50"/>
      <c r="L3233" s="22"/>
      <c r="M3233" s="22"/>
      <c r="N3233" s="49"/>
      <c r="O3233" s="50"/>
      <c r="P3233" s="22"/>
      <c r="Q3233" s="22"/>
      <c r="R3233" s="49"/>
      <c r="S3233" s="50"/>
      <c r="T3233" s="22"/>
      <c r="U3233" s="22"/>
      <c r="V3233" s="49"/>
      <c r="W3233" s="50"/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1653</v>
      </c>
      <c r="B3234" s="40" t="s">
        <v>171</v>
      </c>
      <c r="C3234" s="41" t="s">
        <v>172</v>
      </c>
      <c r="D3234" s="25">
        <f t="shared" si="100"/>
        <v>86996</v>
      </c>
      <c r="E3234" s="35">
        <f t="shared" si="101"/>
        <v>85002</v>
      </c>
      <c r="F3234" s="29">
        <v>2645</v>
      </c>
      <c r="G3234" s="30">
        <v>7593</v>
      </c>
      <c r="H3234" s="19">
        <v>12669</v>
      </c>
      <c r="I3234" s="19">
        <v>8145</v>
      </c>
      <c r="J3234" s="47">
        <v>41969</v>
      </c>
      <c r="K3234" s="48">
        <v>10898</v>
      </c>
      <c r="L3234" s="19">
        <v>12700</v>
      </c>
      <c r="M3234" s="19">
        <v>0</v>
      </c>
      <c r="N3234" s="47">
        <v>11814</v>
      </c>
      <c r="O3234" s="48">
        <v>36692</v>
      </c>
      <c r="P3234" s="22">
        <v>5199</v>
      </c>
      <c r="Q3234" s="22">
        <v>21674</v>
      </c>
      <c r="R3234" s="47"/>
      <c r="S3234" s="48"/>
      <c r="T3234" s="19"/>
      <c r="U3234" s="19"/>
      <c r="V3234" s="47"/>
      <c r="W3234" s="48"/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1653</v>
      </c>
      <c r="B3235" s="40" t="s">
        <v>173</v>
      </c>
      <c r="C3235" s="41" t="s">
        <v>174</v>
      </c>
      <c r="D3235" s="25">
        <f t="shared" si="100"/>
        <v>57801</v>
      </c>
      <c r="E3235" s="35">
        <f t="shared" si="101"/>
        <v>34323</v>
      </c>
      <c r="F3235" s="29">
        <v>11868</v>
      </c>
      <c r="G3235" s="30">
        <v>0</v>
      </c>
      <c r="H3235" s="22">
        <v>7517</v>
      </c>
      <c r="I3235" s="22">
        <v>6644</v>
      </c>
      <c r="J3235" s="49">
        <v>16986</v>
      </c>
      <c r="K3235" s="50">
        <v>3131</v>
      </c>
      <c r="L3235" s="22">
        <v>7015</v>
      </c>
      <c r="M3235" s="22">
        <v>4847</v>
      </c>
      <c r="N3235" s="49">
        <v>2318</v>
      </c>
      <c r="O3235" s="50">
        <v>18401</v>
      </c>
      <c r="P3235" s="22">
        <v>12097</v>
      </c>
      <c r="Q3235" s="22">
        <v>1300</v>
      </c>
      <c r="R3235" s="49"/>
      <c r="S3235" s="50"/>
      <c r="T3235" s="22"/>
      <c r="U3235" s="22"/>
      <c r="V3235" s="49"/>
      <c r="W3235" s="50"/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1653</v>
      </c>
      <c r="B3236" s="40" t="s">
        <v>175</v>
      </c>
      <c r="C3236" s="41" t="s">
        <v>176</v>
      </c>
      <c r="D3236" s="25">
        <f t="shared" si="100"/>
        <v>1116</v>
      </c>
      <c r="E3236" s="35">
        <f t="shared" si="101"/>
        <v>1116</v>
      </c>
      <c r="F3236" s="29"/>
      <c r="G3236" s="30"/>
      <c r="H3236" s="22"/>
      <c r="I3236" s="22"/>
      <c r="J3236" s="49"/>
      <c r="K3236" s="50"/>
      <c r="L3236" s="22">
        <v>100</v>
      </c>
      <c r="M3236" s="22">
        <v>100</v>
      </c>
      <c r="N3236" s="49">
        <v>601</v>
      </c>
      <c r="O3236" s="50">
        <v>601</v>
      </c>
      <c r="P3236" s="19">
        <v>415</v>
      </c>
      <c r="Q3236" s="19">
        <v>415</v>
      </c>
      <c r="R3236" s="49"/>
      <c r="S3236" s="50"/>
      <c r="T3236" s="22"/>
      <c r="U3236" s="22"/>
      <c r="V3236" s="49"/>
      <c r="W3236" s="50"/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1653</v>
      </c>
      <c r="B3237" s="40" t="s">
        <v>177</v>
      </c>
      <c r="C3237" s="41" t="s">
        <v>178</v>
      </c>
      <c r="D3237" s="25">
        <f t="shared" si="100"/>
        <v>0</v>
      </c>
      <c r="E3237" s="35">
        <f t="shared" si="101"/>
        <v>0</v>
      </c>
      <c r="F3237" s="29"/>
      <c r="G3237" s="30"/>
      <c r="H3237" s="22"/>
      <c r="I3237" s="22"/>
      <c r="J3237" s="49"/>
      <c r="K3237" s="50"/>
      <c r="L3237" s="22"/>
      <c r="M3237" s="22"/>
      <c r="N3237" s="49"/>
      <c r="O3237" s="50"/>
      <c r="P3237" s="22"/>
      <c r="Q3237" s="22"/>
      <c r="R3237" s="49"/>
      <c r="S3237" s="50"/>
      <c r="T3237" s="22"/>
      <c r="U3237" s="22"/>
      <c r="V3237" s="49"/>
      <c r="W3237" s="50"/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1653</v>
      </c>
      <c r="B3238" s="40" t="s">
        <v>179</v>
      </c>
      <c r="C3238" s="41" t="s">
        <v>180</v>
      </c>
      <c r="D3238" s="25">
        <f t="shared" si="100"/>
        <v>0</v>
      </c>
      <c r="E3238" s="35">
        <f t="shared" si="101"/>
        <v>0</v>
      </c>
      <c r="F3238" s="29"/>
      <c r="G3238" s="30"/>
      <c r="H3238" s="22"/>
      <c r="I3238" s="22"/>
      <c r="J3238" s="49"/>
      <c r="K3238" s="50"/>
      <c r="L3238" s="22"/>
      <c r="M3238" s="22"/>
      <c r="N3238" s="49"/>
      <c r="O3238" s="50"/>
      <c r="P3238" s="22"/>
      <c r="Q3238" s="22"/>
      <c r="R3238" s="49"/>
      <c r="S3238" s="50"/>
      <c r="T3238" s="22"/>
      <c r="U3238" s="22"/>
      <c r="V3238" s="49"/>
      <c r="W3238" s="50"/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1653</v>
      </c>
      <c r="B3239" s="40" t="s">
        <v>181</v>
      </c>
      <c r="C3239" s="41" t="s">
        <v>182</v>
      </c>
      <c r="D3239" s="25">
        <f t="shared" si="100"/>
        <v>3331</v>
      </c>
      <c r="E3239" s="35">
        <f t="shared" si="101"/>
        <v>0</v>
      </c>
      <c r="F3239" s="29"/>
      <c r="G3239" s="30"/>
      <c r="H3239" s="22"/>
      <c r="I3239" s="22"/>
      <c r="J3239" s="49"/>
      <c r="K3239" s="50"/>
      <c r="L3239" s="22"/>
      <c r="M3239" s="22"/>
      <c r="N3239" s="49">
        <v>3331</v>
      </c>
      <c r="O3239" s="50">
        <v>0</v>
      </c>
      <c r="P3239" s="22">
        <v>0</v>
      </c>
      <c r="Q3239" s="22">
        <v>0</v>
      </c>
      <c r="R3239" s="49"/>
      <c r="S3239" s="50"/>
      <c r="T3239" s="22"/>
      <c r="U3239" s="22"/>
      <c r="V3239" s="49"/>
      <c r="W3239" s="50"/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1653</v>
      </c>
      <c r="B3240" s="40" t="s">
        <v>183</v>
      </c>
      <c r="C3240" s="41" t="s">
        <v>184</v>
      </c>
      <c r="D3240" s="25">
        <f t="shared" si="100"/>
        <v>143445</v>
      </c>
      <c r="E3240" s="35">
        <f t="shared" si="101"/>
        <v>159561.5</v>
      </c>
      <c r="F3240" s="29">
        <v>18880</v>
      </c>
      <c r="G3240" s="30">
        <v>0</v>
      </c>
      <c r="H3240" s="19">
        <v>40047</v>
      </c>
      <c r="I3240" s="19">
        <v>0</v>
      </c>
      <c r="J3240" s="47">
        <v>25145.5</v>
      </c>
      <c r="K3240" s="48">
        <v>52671.5</v>
      </c>
      <c r="L3240" s="19">
        <v>20740</v>
      </c>
      <c r="M3240" s="19">
        <v>64326.5</v>
      </c>
      <c r="N3240" s="47">
        <v>22855.5</v>
      </c>
      <c r="O3240" s="48">
        <v>0</v>
      </c>
      <c r="P3240" s="22">
        <v>15777</v>
      </c>
      <c r="Q3240" s="22">
        <v>42563.5</v>
      </c>
      <c r="R3240" s="47"/>
      <c r="S3240" s="48"/>
      <c r="T3240" s="19"/>
      <c r="U3240" s="19"/>
      <c r="V3240" s="47"/>
      <c r="W3240" s="48"/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1653</v>
      </c>
      <c r="B3241" s="40" t="s">
        <v>185</v>
      </c>
      <c r="C3241" s="41" t="s">
        <v>186</v>
      </c>
      <c r="D3241" s="25">
        <f t="shared" si="100"/>
        <v>15914</v>
      </c>
      <c r="E3241" s="35">
        <f t="shared" si="101"/>
        <v>6314.65</v>
      </c>
      <c r="F3241" s="29">
        <v>3399</v>
      </c>
      <c r="G3241" s="30">
        <v>0</v>
      </c>
      <c r="H3241" s="22">
        <v>6046</v>
      </c>
      <c r="I3241" s="22">
        <v>0</v>
      </c>
      <c r="J3241" s="49">
        <v>0</v>
      </c>
      <c r="K3241" s="50">
        <v>294.94</v>
      </c>
      <c r="L3241" s="22">
        <v>0</v>
      </c>
      <c r="M3241" s="22">
        <v>5751.06</v>
      </c>
      <c r="N3241" s="49">
        <v>6469</v>
      </c>
      <c r="O3241" s="50">
        <v>0</v>
      </c>
      <c r="P3241" s="22">
        <v>0</v>
      </c>
      <c r="Q3241" s="22">
        <v>268.64999999999998</v>
      </c>
      <c r="R3241" s="49"/>
      <c r="S3241" s="50"/>
      <c r="T3241" s="22"/>
      <c r="U3241" s="22"/>
      <c r="V3241" s="49"/>
      <c r="W3241" s="50"/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1653</v>
      </c>
      <c r="B3242" s="40" t="s">
        <v>187</v>
      </c>
      <c r="C3242" s="41" t="s">
        <v>188</v>
      </c>
      <c r="D3242" s="25">
        <f t="shared" si="100"/>
        <v>8333</v>
      </c>
      <c r="E3242" s="35">
        <f t="shared" si="101"/>
        <v>4345</v>
      </c>
      <c r="F3242" s="29">
        <v>2498</v>
      </c>
      <c r="G3242" s="30">
        <v>0</v>
      </c>
      <c r="H3242" s="22">
        <v>1918</v>
      </c>
      <c r="I3242" s="22">
        <v>0</v>
      </c>
      <c r="J3242" s="49">
        <v>1591</v>
      </c>
      <c r="K3242" s="50">
        <v>0</v>
      </c>
      <c r="L3242" s="22">
        <v>1132</v>
      </c>
      <c r="M3242" s="22">
        <v>4345</v>
      </c>
      <c r="N3242" s="49">
        <v>977</v>
      </c>
      <c r="O3242" s="50">
        <v>0</v>
      </c>
      <c r="P3242" s="19">
        <v>217</v>
      </c>
      <c r="Q3242" s="19">
        <v>0</v>
      </c>
      <c r="R3242" s="49"/>
      <c r="S3242" s="50"/>
      <c r="T3242" s="22"/>
      <c r="U3242" s="22"/>
      <c r="V3242" s="49"/>
      <c r="W3242" s="50"/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1653</v>
      </c>
      <c r="B3243" s="40" t="s">
        <v>189</v>
      </c>
      <c r="C3243" s="41" t="s">
        <v>190</v>
      </c>
      <c r="D3243" s="25">
        <f t="shared" si="100"/>
        <v>0</v>
      </c>
      <c r="E3243" s="35">
        <f t="shared" si="101"/>
        <v>0</v>
      </c>
      <c r="F3243" s="29"/>
      <c r="G3243" s="30"/>
      <c r="H3243" s="22"/>
      <c r="I3243" s="22"/>
      <c r="J3243" s="49"/>
      <c r="K3243" s="50"/>
      <c r="L3243" s="22"/>
      <c r="M3243" s="22"/>
      <c r="N3243" s="49"/>
      <c r="O3243" s="50"/>
      <c r="P3243" s="22"/>
      <c r="Q3243" s="22"/>
      <c r="R3243" s="49"/>
      <c r="S3243" s="50"/>
      <c r="T3243" s="22"/>
      <c r="U3243" s="22"/>
      <c r="V3243" s="49"/>
      <c r="W3243" s="50"/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1653</v>
      </c>
      <c r="B3244" s="40" t="s">
        <v>191</v>
      </c>
      <c r="C3244" s="41" t="s">
        <v>192</v>
      </c>
      <c r="D3244" s="25">
        <f t="shared" si="100"/>
        <v>0</v>
      </c>
      <c r="E3244" s="35">
        <f t="shared" si="101"/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1653</v>
      </c>
      <c r="B3245" s="40" t="s">
        <v>193</v>
      </c>
      <c r="C3245" s="41" t="s">
        <v>194</v>
      </c>
      <c r="D3245" s="25">
        <f t="shared" si="100"/>
        <v>0</v>
      </c>
      <c r="E3245" s="35">
        <f t="shared" si="101"/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1653</v>
      </c>
      <c r="B3246" s="40" t="s">
        <v>195</v>
      </c>
      <c r="C3246" s="41" t="s">
        <v>196</v>
      </c>
      <c r="D3246" s="25">
        <f t="shared" si="100"/>
        <v>0</v>
      </c>
      <c r="E3246" s="35">
        <f t="shared" si="101"/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1653</v>
      </c>
      <c r="B3247" s="40" t="s">
        <v>197</v>
      </c>
      <c r="C3247" s="41" t="s">
        <v>198</v>
      </c>
      <c r="D3247" s="25">
        <f t="shared" si="100"/>
        <v>0</v>
      </c>
      <c r="E3247" s="35">
        <f t="shared" si="101"/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22"/>
      <c r="Q3247" s="22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1653</v>
      </c>
      <c r="B3248" s="40" t="s">
        <v>199</v>
      </c>
      <c r="C3248" s="41" t="s">
        <v>200</v>
      </c>
      <c r="D3248" s="25">
        <f t="shared" si="100"/>
        <v>0</v>
      </c>
      <c r="E3248" s="35">
        <f t="shared" si="101"/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1653</v>
      </c>
      <c r="B3249" s="40" t="s">
        <v>201</v>
      </c>
      <c r="C3249" s="41" t="s">
        <v>202</v>
      </c>
      <c r="D3249" s="25">
        <f t="shared" si="100"/>
        <v>2860322.62</v>
      </c>
      <c r="E3249" s="35">
        <f t="shared" si="101"/>
        <v>2590651.5900000003</v>
      </c>
      <c r="F3249" s="29">
        <v>63231.32</v>
      </c>
      <c r="G3249" s="30">
        <v>202638.62</v>
      </c>
      <c r="H3249" s="19">
        <v>829720.3</v>
      </c>
      <c r="I3249" s="19">
        <v>372218.95</v>
      </c>
      <c r="J3249" s="47">
        <v>767902.86</v>
      </c>
      <c r="K3249" s="48">
        <v>383310.46</v>
      </c>
      <c r="L3249" s="19">
        <v>741515.8</v>
      </c>
      <c r="M3249" s="19">
        <v>798727.86</v>
      </c>
      <c r="N3249" s="47">
        <v>318047.59000000003</v>
      </c>
      <c r="O3249" s="48">
        <v>367550.35</v>
      </c>
      <c r="P3249" s="19">
        <v>139904.75</v>
      </c>
      <c r="Q3249" s="19">
        <v>466205.35</v>
      </c>
      <c r="R3249" s="47"/>
      <c r="S3249" s="48"/>
      <c r="T3249" s="19"/>
      <c r="U3249" s="19"/>
      <c r="V3249" s="47"/>
      <c r="W3249" s="48"/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1653</v>
      </c>
      <c r="B3250" s="40" t="s">
        <v>203</v>
      </c>
      <c r="C3250" s="41" t="s">
        <v>204</v>
      </c>
      <c r="D3250" s="25">
        <f t="shared" si="100"/>
        <v>22000</v>
      </c>
      <c r="E3250" s="35">
        <f t="shared" si="101"/>
        <v>22000</v>
      </c>
      <c r="F3250" s="29"/>
      <c r="G3250" s="30"/>
      <c r="H3250" s="22"/>
      <c r="I3250" s="22"/>
      <c r="J3250" s="49"/>
      <c r="K3250" s="50"/>
      <c r="L3250" s="22">
        <v>22000</v>
      </c>
      <c r="M3250" s="22">
        <v>22000</v>
      </c>
      <c r="N3250" s="49"/>
      <c r="O3250" s="50"/>
      <c r="P3250" s="19"/>
      <c r="Q3250" s="19"/>
      <c r="R3250" s="49"/>
      <c r="S3250" s="50"/>
      <c r="T3250" s="22"/>
      <c r="U3250" s="22"/>
      <c r="V3250" s="49"/>
      <c r="W3250" s="50"/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1653</v>
      </c>
      <c r="B3251" s="40" t="s">
        <v>205</v>
      </c>
      <c r="C3251" s="41" t="s">
        <v>206</v>
      </c>
      <c r="D3251" s="25">
        <f t="shared" si="100"/>
        <v>1277696.5</v>
      </c>
      <c r="E3251" s="35">
        <f t="shared" si="101"/>
        <v>951759.1</v>
      </c>
      <c r="F3251" s="29">
        <v>47000</v>
      </c>
      <c r="G3251" s="30">
        <v>122420.11</v>
      </c>
      <c r="H3251" s="19">
        <v>420049.3</v>
      </c>
      <c r="I3251" s="19">
        <v>168351.54</v>
      </c>
      <c r="J3251" s="47">
        <v>155981</v>
      </c>
      <c r="K3251" s="48">
        <v>86058.21</v>
      </c>
      <c r="L3251" s="19">
        <v>183454.4</v>
      </c>
      <c r="M3251" s="19">
        <v>261630.63</v>
      </c>
      <c r="N3251" s="47">
        <v>115258</v>
      </c>
      <c r="O3251" s="48">
        <v>114894.02</v>
      </c>
      <c r="P3251" s="19">
        <v>355953.8</v>
      </c>
      <c r="Q3251" s="19">
        <v>198404.59</v>
      </c>
      <c r="R3251" s="47"/>
      <c r="S3251" s="48"/>
      <c r="T3251" s="19"/>
      <c r="U3251" s="19"/>
      <c r="V3251" s="47"/>
      <c r="W3251" s="48"/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1653</v>
      </c>
      <c r="B3252" s="40" t="s">
        <v>207</v>
      </c>
      <c r="C3252" s="41" t="s">
        <v>208</v>
      </c>
      <c r="D3252" s="25">
        <f t="shared" si="100"/>
        <v>877223</v>
      </c>
      <c r="E3252" s="35">
        <f t="shared" si="101"/>
        <v>796679</v>
      </c>
      <c r="F3252" s="29">
        <v>0</v>
      </c>
      <c r="G3252" s="30">
        <v>179234</v>
      </c>
      <c r="H3252" s="19">
        <v>426136</v>
      </c>
      <c r="I3252" s="19">
        <v>173069.5</v>
      </c>
      <c r="J3252" s="47">
        <v>146237</v>
      </c>
      <c r="K3252" s="48">
        <v>167973.5</v>
      </c>
      <c r="L3252" s="19">
        <v>149780</v>
      </c>
      <c r="M3252" s="19">
        <v>98185</v>
      </c>
      <c r="N3252" s="47">
        <v>155070</v>
      </c>
      <c r="O3252" s="48">
        <v>82070</v>
      </c>
      <c r="P3252" s="22">
        <v>0</v>
      </c>
      <c r="Q3252" s="22">
        <v>96147</v>
      </c>
      <c r="R3252" s="47"/>
      <c r="S3252" s="48"/>
      <c r="T3252" s="19"/>
      <c r="U3252" s="19"/>
      <c r="V3252" s="47"/>
      <c r="W3252" s="48"/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1653</v>
      </c>
      <c r="B3253" s="40" t="s">
        <v>209</v>
      </c>
      <c r="C3253" s="41" t="s">
        <v>210</v>
      </c>
      <c r="D3253" s="25">
        <f t="shared" si="100"/>
        <v>103860</v>
      </c>
      <c r="E3253" s="35">
        <f t="shared" si="101"/>
        <v>54690</v>
      </c>
      <c r="F3253" s="29"/>
      <c r="G3253" s="30"/>
      <c r="H3253" s="19">
        <v>24660</v>
      </c>
      <c r="I3253" s="19">
        <v>3612</v>
      </c>
      <c r="J3253" s="47">
        <v>0</v>
      </c>
      <c r="K3253" s="48">
        <v>14448</v>
      </c>
      <c r="L3253" s="19">
        <v>19800</v>
      </c>
      <c r="M3253" s="19">
        <v>7920</v>
      </c>
      <c r="N3253" s="47">
        <v>59400</v>
      </c>
      <c r="O3253" s="48">
        <v>20790</v>
      </c>
      <c r="P3253" s="19">
        <v>0</v>
      </c>
      <c r="Q3253" s="19">
        <v>7920</v>
      </c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1653</v>
      </c>
      <c r="B3254" s="40" t="s">
        <v>211</v>
      </c>
      <c r="C3254" s="41" t="s">
        <v>212</v>
      </c>
      <c r="D3254" s="25">
        <f t="shared" si="100"/>
        <v>158133.25</v>
      </c>
      <c r="E3254" s="35">
        <f t="shared" si="101"/>
        <v>94606.989999999991</v>
      </c>
      <c r="F3254" s="29">
        <v>0</v>
      </c>
      <c r="G3254" s="30">
        <v>6561</v>
      </c>
      <c r="H3254" s="22">
        <v>16096.28</v>
      </c>
      <c r="I3254" s="22">
        <v>7556.28</v>
      </c>
      <c r="J3254" s="49">
        <v>7600</v>
      </c>
      <c r="K3254" s="50">
        <v>8154</v>
      </c>
      <c r="L3254" s="22">
        <v>27066</v>
      </c>
      <c r="M3254" s="22">
        <v>15638.72</v>
      </c>
      <c r="N3254" s="49">
        <v>91231</v>
      </c>
      <c r="O3254" s="50">
        <v>41012.019999999997</v>
      </c>
      <c r="P3254" s="19">
        <v>16139.97</v>
      </c>
      <c r="Q3254" s="19">
        <v>15684.97</v>
      </c>
      <c r="R3254" s="49"/>
      <c r="S3254" s="50"/>
      <c r="T3254" s="22"/>
      <c r="U3254" s="22"/>
      <c r="V3254" s="49"/>
      <c r="W3254" s="50"/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1653</v>
      </c>
      <c r="B3255" s="40" t="s">
        <v>213</v>
      </c>
      <c r="C3255" s="41" t="s">
        <v>214</v>
      </c>
      <c r="D3255" s="25">
        <f t="shared" si="100"/>
        <v>135516</v>
      </c>
      <c r="E3255" s="35">
        <f t="shared" si="101"/>
        <v>135516</v>
      </c>
      <c r="F3255" s="29">
        <v>25122</v>
      </c>
      <c r="G3255" s="30">
        <v>25122</v>
      </c>
      <c r="H3255" s="22">
        <v>19732</v>
      </c>
      <c r="I3255" s="22">
        <v>19732</v>
      </c>
      <c r="J3255" s="49">
        <v>23130</v>
      </c>
      <c r="K3255" s="50">
        <v>23130</v>
      </c>
      <c r="L3255" s="22">
        <v>26066</v>
      </c>
      <c r="M3255" s="22">
        <v>26066</v>
      </c>
      <c r="N3255" s="49">
        <v>22062</v>
      </c>
      <c r="O3255" s="50">
        <v>22062</v>
      </c>
      <c r="P3255" s="19">
        <v>19404</v>
      </c>
      <c r="Q3255" s="19">
        <v>19404</v>
      </c>
      <c r="R3255" s="49"/>
      <c r="S3255" s="50"/>
      <c r="T3255" s="22"/>
      <c r="U3255" s="22"/>
      <c r="V3255" s="49"/>
      <c r="W3255" s="50"/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1653</v>
      </c>
      <c r="B3256" s="40" t="s">
        <v>215</v>
      </c>
      <c r="C3256" s="41" t="s">
        <v>216</v>
      </c>
      <c r="D3256" s="25">
        <f t="shared" si="100"/>
        <v>0</v>
      </c>
      <c r="E3256" s="35">
        <f t="shared" si="101"/>
        <v>0</v>
      </c>
      <c r="F3256" s="29"/>
      <c r="G3256" s="30"/>
      <c r="H3256" s="22"/>
      <c r="I3256" s="22"/>
      <c r="J3256" s="49"/>
      <c r="K3256" s="50"/>
      <c r="L3256" s="22"/>
      <c r="M3256" s="22"/>
      <c r="N3256" s="49"/>
      <c r="O3256" s="50"/>
      <c r="P3256" s="22"/>
      <c r="Q3256" s="22"/>
      <c r="R3256" s="49"/>
      <c r="S3256" s="50"/>
      <c r="T3256" s="22"/>
      <c r="U3256" s="22"/>
      <c r="V3256" s="49"/>
      <c r="W3256" s="50"/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1653</v>
      </c>
      <c r="B3257" s="40" t="s">
        <v>217</v>
      </c>
      <c r="C3257" s="41" t="s">
        <v>218</v>
      </c>
      <c r="D3257" s="25">
        <f t="shared" si="100"/>
        <v>207466</v>
      </c>
      <c r="E3257" s="35">
        <f t="shared" si="101"/>
        <v>149269</v>
      </c>
      <c r="F3257" s="29">
        <v>135374</v>
      </c>
      <c r="G3257" s="30">
        <v>1285</v>
      </c>
      <c r="H3257" s="19">
        <v>0</v>
      </c>
      <c r="I3257" s="19">
        <v>86746</v>
      </c>
      <c r="J3257" s="47">
        <v>22950</v>
      </c>
      <c r="K3257" s="48">
        <v>12078</v>
      </c>
      <c r="L3257" s="19">
        <v>10000</v>
      </c>
      <c r="M3257" s="19">
        <v>25555</v>
      </c>
      <c r="N3257" s="47">
        <v>6082</v>
      </c>
      <c r="O3257" s="48">
        <v>6721</v>
      </c>
      <c r="P3257" s="22">
        <v>33060</v>
      </c>
      <c r="Q3257" s="22">
        <v>16884</v>
      </c>
      <c r="R3257" s="47"/>
      <c r="S3257" s="48"/>
      <c r="T3257" s="19"/>
      <c r="U3257" s="19"/>
      <c r="V3257" s="47"/>
      <c r="W3257" s="48"/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1653</v>
      </c>
      <c r="B3258" s="40" t="s">
        <v>219</v>
      </c>
      <c r="C3258" s="41" t="s">
        <v>220</v>
      </c>
      <c r="D3258" s="25">
        <f t="shared" si="100"/>
        <v>0</v>
      </c>
      <c r="E3258" s="35">
        <f t="shared" si="101"/>
        <v>0</v>
      </c>
      <c r="F3258" s="29"/>
      <c r="G3258" s="30"/>
      <c r="H3258" s="19"/>
      <c r="I3258" s="19"/>
      <c r="J3258" s="47"/>
      <c r="K3258" s="48"/>
      <c r="L3258" s="19"/>
      <c r="M3258" s="19"/>
      <c r="N3258" s="47"/>
      <c r="O3258" s="48"/>
      <c r="P3258" s="22"/>
      <c r="Q3258" s="22"/>
      <c r="R3258" s="47"/>
      <c r="S3258" s="48"/>
      <c r="T3258" s="19"/>
      <c r="U3258" s="19"/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1653</v>
      </c>
      <c r="B3259" s="40" t="s">
        <v>221</v>
      </c>
      <c r="C3259" s="41" t="s">
        <v>222</v>
      </c>
      <c r="D3259" s="25">
        <f t="shared" si="100"/>
        <v>246188.41999999998</v>
      </c>
      <c r="E3259" s="35">
        <f t="shared" si="101"/>
        <v>246188.41999999998</v>
      </c>
      <c r="F3259" s="29">
        <v>49063</v>
      </c>
      <c r="G3259" s="30">
        <v>49063</v>
      </c>
      <c r="H3259" s="19">
        <v>33999</v>
      </c>
      <c r="I3259" s="19">
        <v>33999</v>
      </c>
      <c r="J3259" s="47">
        <v>32269</v>
      </c>
      <c r="K3259" s="48">
        <v>32269</v>
      </c>
      <c r="L3259" s="19">
        <v>43753</v>
      </c>
      <c r="M3259" s="19">
        <v>43753</v>
      </c>
      <c r="N3259" s="47">
        <v>41295</v>
      </c>
      <c r="O3259" s="48">
        <v>41295</v>
      </c>
      <c r="P3259" s="19">
        <v>45809.42</v>
      </c>
      <c r="Q3259" s="19">
        <v>45809.42</v>
      </c>
      <c r="R3259" s="47"/>
      <c r="S3259" s="48"/>
      <c r="T3259" s="19"/>
      <c r="U3259" s="19"/>
      <c r="V3259" s="47"/>
      <c r="W3259" s="48"/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1653</v>
      </c>
      <c r="B3260" s="40" t="s">
        <v>223</v>
      </c>
      <c r="C3260" s="41" t="s">
        <v>224</v>
      </c>
      <c r="D3260" s="25">
        <f t="shared" si="100"/>
        <v>23743</v>
      </c>
      <c r="E3260" s="35">
        <f t="shared" si="101"/>
        <v>11755</v>
      </c>
      <c r="F3260" s="29"/>
      <c r="G3260" s="30"/>
      <c r="H3260" s="22"/>
      <c r="I3260" s="22"/>
      <c r="J3260" s="49"/>
      <c r="K3260" s="50"/>
      <c r="L3260" s="22">
        <v>14155</v>
      </c>
      <c r="M3260" s="22">
        <v>2400</v>
      </c>
      <c r="N3260" s="49">
        <v>0</v>
      </c>
      <c r="O3260" s="50">
        <v>9355</v>
      </c>
      <c r="P3260" s="19">
        <v>9588</v>
      </c>
      <c r="Q3260" s="19">
        <v>0</v>
      </c>
      <c r="R3260" s="49"/>
      <c r="S3260" s="50"/>
      <c r="T3260" s="22"/>
      <c r="U3260" s="22"/>
      <c r="V3260" s="49"/>
      <c r="W3260" s="50"/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1653</v>
      </c>
      <c r="B3261" s="40" t="s">
        <v>225</v>
      </c>
      <c r="C3261" s="41" t="s">
        <v>226</v>
      </c>
      <c r="D3261" s="25">
        <f t="shared" si="100"/>
        <v>2240</v>
      </c>
      <c r="E3261" s="35">
        <f t="shared" si="101"/>
        <v>2240</v>
      </c>
      <c r="F3261" s="29"/>
      <c r="G3261" s="30"/>
      <c r="H3261" s="22">
        <v>1440</v>
      </c>
      <c r="I3261" s="22">
        <v>1440</v>
      </c>
      <c r="J3261" s="49"/>
      <c r="K3261" s="50"/>
      <c r="L3261" s="22"/>
      <c r="M3261" s="22"/>
      <c r="N3261" s="49">
        <v>800</v>
      </c>
      <c r="O3261" s="50">
        <v>800</v>
      </c>
      <c r="P3261" s="19"/>
      <c r="Q3261" s="19"/>
      <c r="R3261" s="49"/>
      <c r="S3261" s="50"/>
      <c r="T3261" s="22"/>
      <c r="U3261" s="22"/>
      <c r="V3261" s="49"/>
      <c r="W3261" s="50"/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1653</v>
      </c>
      <c r="B3262" s="40" t="s">
        <v>227</v>
      </c>
      <c r="C3262" s="41" t="s">
        <v>228</v>
      </c>
      <c r="D3262" s="25">
        <f t="shared" si="100"/>
        <v>198700</v>
      </c>
      <c r="E3262" s="35">
        <f t="shared" si="101"/>
        <v>108650</v>
      </c>
      <c r="F3262" s="29">
        <v>19990</v>
      </c>
      <c r="G3262" s="30">
        <v>0</v>
      </c>
      <c r="H3262" s="19">
        <v>18460</v>
      </c>
      <c r="I3262" s="19">
        <v>11890</v>
      </c>
      <c r="J3262" s="47">
        <v>4250</v>
      </c>
      <c r="K3262" s="48">
        <v>26890</v>
      </c>
      <c r="L3262" s="19">
        <v>52610</v>
      </c>
      <c r="M3262" s="19">
        <v>34030</v>
      </c>
      <c r="N3262" s="47">
        <v>6880</v>
      </c>
      <c r="O3262" s="48">
        <v>12880</v>
      </c>
      <c r="P3262" s="22">
        <v>96510</v>
      </c>
      <c r="Q3262" s="22">
        <v>22960</v>
      </c>
      <c r="R3262" s="47"/>
      <c r="S3262" s="48"/>
      <c r="T3262" s="19"/>
      <c r="U3262" s="19"/>
      <c r="V3262" s="47"/>
      <c r="W3262" s="48"/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1653</v>
      </c>
      <c r="B3263" s="40" t="s">
        <v>229</v>
      </c>
      <c r="C3263" s="41" t="s">
        <v>230</v>
      </c>
      <c r="D3263" s="25">
        <f t="shared" si="100"/>
        <v>451772</v>
      </c>
      <c r="E3263" s="35">
        <f t="shared" si="101"/>
        <v>367434.20000000007</v>
      </c>
      <c r="F3263" s="29">
        <v>172779</v>
      </c>
      <c r="G3263" s="30">
        <v>10169</v>
      </c>
      <c r="H3263" s="19">
        <v>32125</v>
      </c>
      <c r="I3263" s="19">
        <v>169423.06</v>
      </c>
      <c r="J3263" s="47">
        <v>74558</v>
      </c>
      <c r="K3263" s="48">
        <v>47430.32</v>
      </c>
      <c r="L3263" s="19">
        <v>28820</v>
      </c>
      <c r="M3263" s="19">
        <v>43773.16</v>
      </c>
      <c r="N3263" s="47">
        <v>66090</v>
      </c>
      <c r="O3263" s="48">
        <v>58539.66</v>
      </c>
      <c r="P3263" s="22">
        <v>77400</v>
      </c>
      <c r="Q3263" s="22">
        <v>38099</v>
      </c>
      <c r="R3263" s="47"/>
      <c r="S3263" s="48"/>
      <c r="T3263" s="19"/>
      <c r="U3263" s="19"/>
      <c r="V3263" s="47"/>
      <c r="W3263" s="48"/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1653</v>
      </c>
      <c r="B3264" s="40" t="s">
        <v>231</v>
      </c>
      <c r="C3264" s="41" t="s">
        <v>232</v>
      </c>
      <c r="D3264" s="25">
        <f t="shared" si="100"/>
        <v>18213</v>
      </c>
      <c r="E3264" s="35">
        <f t="shared" si="101"/>
        <v>9020</v>
      </c>
      <c r="F3264" s="29"/>
      <c r="G3264" s="30"/>
      <c r="H3264" s="19"/>
      <c r="I3264" s="19"/>
      <c r="J3264" s="47"/>
      <c r="K3264" s="48"/>
      <c r="L3264" s="19">
        <v>2020</v>
      </c>
      <c r="M3264" s="19">
        <v>2020</v>
      </c>
      <c r="N3264" s="47"/>
      <c r="O3264" s="48"/>
      <c r="P3264" s="19">
        <v>16193</v>
      </c>
      <c r="Q3264" s="19">
        <v>7000</v>
      </c>
      <c r="R3264" s="47"/>
      <c r="S3264" s="48"/>
      <c r="T3264" s="19"/>
      <c r="U3264" s="19"/>
      <c r="V3264" s="47"/>
      <c r="W3264" s="48"/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1653</v>
      </c>
      <c r="B3265" s="40" t="s">
        <v>233</v>
      </c>
      <c r="C3265" s="41" t="s">
        <v>234</v>
      </c>
      <c r="D3265" s="25">
        <f t="shared" si="100"/>
        <v>39152</v>
      </c>
      <c r="E3265" s="35">
        <f t="shared" si="101"/>
        <v>30112</v>
      </c>
      <c r="F3265" s="29">
        <v>8993</v>
      </c>
      <c r="G3265" s="30">
        <v>0</v>
      </c>
      <c r="H3265" s="22">
        <v>12400</v>
      </c>
      <c r="I3265" s="22">
        <v>0</v>
      </c>
      <c r="J3265" s="49">
        <v>5364</v>
      </c>
      <c r="K3265" s="50">
        <v>17717</v>
      </c>
      <c r="L3265" s="22">
        <v>10500</v>
      </c>
      <c r="M3265" s="22">
        <v>10500</v>
      </c>
      <c r="N3265" s="49">
        <v>1895</v>
      </c>
      <c r="O3265" s="50">
        <v>1895</v>
      </c>
      <c r="P3265" s="19">
        <v>0</v>
      </c>
      <c r="Q3265" s="19">
        <v>0</v>
      </c>
      <c r="R3265" s="49"/>
      <c r="S3265" s="50"/>
      <c r="T3265" s="22"/>
      <c r="U3265" s="22"/>
      <c r="V3265" s="49"/>
      <c r="W3265" s="50"/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1653</v>
      </c>
      <c r="B3266" s="40" t="s">
        <v>235</v>
      </c>
      <c r="C3266" s="41" t="s">
        <v>236</v>
      </c>
      <c r="D3266" s="25">
        <f t="shared" si="100"/>
        <v>0</v>
      </c>
      <c r="E3266" s="35">
        <f t="shared" si="101"/>
        <v>0</v>
      </c>
      <c r="F3266" s="29"/>
      <c r="G3266" s="30"/>
      <c r="H3266" s="19"/>
      <c r="I3266" s="19"/>
      <c r="J3266" s="47"/>
      <c r="K3266" s="48"/>
      <c r="L3266" s="19"/>
      <c r="M3266" s="19"/>
      <c r="N3266" s="47"/>
      <c r="O3266" s="48"/>
      <c r="P3266" s="19"/>
      <c r="Q3266" s="19"/>
      <c r="R3266" s="47"/>
      <c r="S3266" s="48"/>
      <c r="T3266" s="19"/>
      <c r="U3266" s="19"/>
      <c r="V3266" s="47"/>
      <c r="W3266" s="48"/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1653</v>
      </c>
      <c r="B3267" s="40" t="s">
        <v>237</v>
      </c>
      <c r="C3267" s="41" t="s">
        <v>238</v>
      </c>
      <c r="D3267" s="25">
        <f t="shared" si="100"/>
        <v>0</v>
      </c>
      <c r="E3267" s="35">
        <f t="shared" si="101"/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22"/>
      <c r="Q3267" s="22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1653</v>
      </c>
      <c r="B3268" s="40" t="s">
        <v>239</v>
      </c>
      <c r="C3268" s="41" t="s">
        <v>240</v>
      </c>
      <c r="D3268" s="25">
        <f t="shared" ref="D3268:D3331" si="102">F3268+H3268+J3268+L3268+N3268+P3268+R3268+T3268+V3268+X3268+Z3268+AB3268</f>
        <v>0</v>
      </c>
      <c r="E3268" s="35">
        <f t="shared" ref="E3268:E3331" si="103">G3268+I3268+K3268+M3268+O3268+Q3268+S3268+U3268+W3268+Y3268+AA3268+AC3268</f>
        <v>0</v>
      </c>
      <c r="F3268" s="29"/>
      <c r="G3268" s="30"/>
      <c r="H3268" s="22"/>
      <c r="I3268" s="22"/>
      <c r="J3268" s="49"/>
      <c r="K3268" s="50"/>
      <c r="L3268" s="22"/>
      <c r="M3268" s="22"/>
      <c r="N3268" s="49"/>
      <c r="O3268" s="50"/>
      <c r="P3268" s="19"/>
      <c r="Q3268" s="19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1653</v>
      </c>
      <c r="B3269" s="40" t="s">
        <v>241</v>
      </c>
      <c r="C3269" s="41" t="s">
        <v>242</v>
      </c>
      <c r="D3269" s="25">
        <f t="shared" si="102"/>
        <v>0</v>
      </c>
      <c r="E3269" s="35">
        <f t="shared" si="103"/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1653</v>
      </c>
      <c r="B3270" s="40" t="s">
        <v>243</v>
      </c>
      <c r="C3270" s="41" t="s">
        <v>244</v>
      </c>
      <c r="D3270" s="25">
        <f t="shared" si="102"/>
        <v>0</v>
      </c>
      <c r="E3270" s="35">
        <f t="shared" si="103"/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1653</v>
      </c>
      <c r="B3271" s="40" t="s">
        <v>245</v>
      </c>
      <c r="C3271" s="41" t="s">
        <v>246</v>
      </c>
      <c r="D3271" s="25">
        <f t="shared" si="102"/>
        <v>0</v>
      </c>
      <c r="E3271" s="35">
        <f t="shared" si="103"/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1653</v>
      </c>
      <c r="B3272" s="40" t="s">
        <v>247</v>
      </c>
      <c r="C3272" s="41" t="s">
        <v>248</v>
      </c>
      <c r="D3272" s="25">
        <f t="shared" si="102"/>
        <v>0</v>
      </c>
      <c r="E3272" s="35">
        <f t="shared" si="103"/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1653</v>
      </c>
      <c r="B3273" s="40" t="s">
        <v>249</v>
      </c>
      <c r="C3273" s="41" t="s">
        <v>250</v>
      </c>
      <c r="D3273" s="25">
        <f t="shared" si="102"/>
        <v>5716000</v>
      </c>
      <c r="E3273" s="35">
        <f t="shared" si="103"/>
        <v>0</v>
      </c>
      <c r="F3273" s="29"/>
      <c r="G3273" s="30"/>
      <c r="H3273" s="19"/>
      <c r="I3273" s="19"/>
      <c r="J3273" s="47"/>
      <c r="K3273" s="48"/>
      <c r="L3273" s="19">
        <v>5716000</v>
      </c>
      <c r="M3273" s="19">
        <v>0</v>
      </c>
      <c r="N3273" s="47">
        <v>0</v>
      </c>
      <c r="O3273" s="48">
        <v>0</v>
      </c>
      <c r="P3273" s="22">
        <v>0</v>
      </c>
      <c r="Q3273" s="22">
        <v>0</v>
      </c>
      <c r="R3273" s="47"/>
      <c r="S3273" s="48"/>
      <c r="T3273" s="19"/>
      <c r="U3273" s="19"/>
      <c r="V3273" s="47"/>
      <c r="W3273" s="48"/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1653</v>
      </c>
      <c r="B3274" s="40" t="s">
        <v>251</v>
      </c>
      <c r="C3274" s="41" t="s">
        <v>252</v>
      </c>
      <c r="D3274" s="25">
        <f t="shared" si="102"/>
        <v>0</v>
      </c>
      <c r="E3274" s="35">
        <f t="shared" si="103"/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22"/>
      <c r="Q3274" s="22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1653</v>
      </c>
      <c r="B3275" s="40" t="s">
        <v>253</v>
      </c>
      <c r="C3275" s="41" t="s">
        <v>254</v>
      </c>
      <c r="D3275" s="25">
        <f t="shared" si="102"/>
        <v>0</v>
      </c>
      <c r="E3275" s="35">
        <f t="shared" si="103"/>
        <v>5105778.9699999988</v>
      </c>
      <c r="F3275" s="29"/>
      <c r="G3275" s="30"/>
      <c r="H3275" s="19"/>
      <c r="I3275" s="19"/>
      <c r="J3275" s="47"/>
      <c r="K3275" s="48"/>
      <c r="L3275" s="19">
        <v>0</v>
      </c>
      <c r="M3275" s="19">
        <v>5098123.5199999996</v>
      </c>
      <c r="N3275" s="47">
        <v>0</v>
      </c>
      <c r="O3275" s="48">
        <v>3762.85</v>
      </c>
      <c r="P3275" s="19">
        <v>0</v>
      </c>
      <c r="Q3275" s="19">
        <v>3892.6</v>
      </c>
      <c r="R3275" s="47"/>
      <c r="S3275" s="48"/>
      <c r="T3275" s="19"/>
      <c r="U3275" s="19"/>
      <c r="V3275" s="47"/>
      <c r="W3275" s="48"/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1653</v>
      </c>
      <c r="B3276" s="40" t="s">
        <v>255</v>
      </c>
      <c r="C3276" s="41" t="s">
        <v>256</v>
      </c>
      <c r="D3276" s="25">
        <f t="shared" si="102"/>
        <v>14241000</v>
      </c>
      <c r="E3276" s="35">
        <f t="shared" si="103"/>
        <v>0</v>
      </c>
      <c r="F3276" s="29"/>
      <c r="G3276" s="30"/>
      <c r="H3276" s="19"/>
      <c r="I3276" s="19"/>
      <c r="J3276" s="47"/>
      <c r="K3276" s="48"/>
      <c r="L3276" s="19">
        <v>14241000</v>
      </c>
      <c r="M3276" s="19">
        <v>0</v>
      </c>
      <c r="N3276" s="47">
        <v>0</v>
      </c>
      <c r="O3276" s="48">
        <v>0</v>
      </c>
      <c r="P3276" s="22">
        <v>0</v>
      </c>
      <c r="Q3276" s="22">
        <v>0</v>
      </c>
      <c r="R3276" s="47"/>
      <c r="S3276" s="48"/>
      <c r="T3276" s="19"/>
      <c r="U3276" s="19"/>
      <c r="V3276" s="47"/>
      <c r="W3276" s="48"/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1653</v>
      </c>
      <c r="B3277" s="40" t="s">
        <v>257</v>
      </c>
      <c r="C3277" s="41" t="s">
        <v>258</v>
      </c>
      <c r="D3277" s="25">
        <f t="shared" si="102"/>
        <v>0</v>
      </c>
      <c r="E3277" s="35">
        <f t="shared" si="103"/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1653</v>
      </c>
      <c r="B3278" s="40" t="s">
        <v>259</v>
      </c>
      <c r="C3278" s="41" t="s">
        <v>260</v>
      </c>
      <c r="D3278" s="25">
        <f t="shared" si="102"/>
        <v>0</v>
      </c>
      <c r="E3278" s="35">
        <f t="shared" si="103"/>
        <v>13311724.809999999</v>
      </c>
      <c r="F3278" s="29"/>
      <c r="G3278" s="30"/>
      <c r="H3278" s="19"/>
      <c r="I3278" s="19"/>
      <c r="J3278" s="47"/>
      <c r="K3278" s="48"/>
      <c r="L3278" s="19">
        <v>0</v>
      </c>
      <c r="M3278" s="19">
        <v>13269703.869999999</v>
      </c>
      <c r="N3278" s="47">
        <v>0</v>
      </c>
      <c r="O3278" s="48">
        <v>20654.36</v>
      </c>
      <c r="P3278" s="19">
        <v>0</v>
      </c>
      <c r="Q3278" s="19">
        <v>21366.58</v>
      </c>
      <c r="R3278" s="47"/>
      <c r="S3278" s="48"/>
      <c r="T3278" s="19"/>
      <c r="U3278" s="19"/>
      <c r="V3278" s="47"/>
      <c r="W3278" s="48"/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1653</v>
      </c>
      <c r="B3279" s="40" t="s">
        <v>261</v>
      </c>
      <c r="C3279" s="41" t="s">
        <v>262</v>
      </c>
      <c r="D3279" s="25">
        <f t="shared" si="102"/>
        <v>0</v>
      </c>
      <c r="E3279" s="35">
        <f t="shared" si="103"/>
        <v>25037000</v>
      </c>
      <c r="F3279" s="29">
        <v>0</v>
      </c>
      <c r="G3279" s="30">
        <v>0</v>
      </c>
      <c r="H3279" s="19">
        <v>0</v>
      </c>
      <c r="I3279" s="19">
        <v>0</v>
      </c>
      <c r="J3279" s="47">
        <v>0</v>
      </c>
      <c r="K3279" s="48">
        <v>0</v>
      </c>
      <c r="L3279" s="19">
        <v>0</v>
      </c>
      <c r="M3279" s="19">
        <v>25037000</v>
      </c>
      <c r="N3279" s="47">
        <v>0</v>
      </c>
      <c r="O3279" s="48">
        <v>0</v>
      </c>
      <c r="P3279" s="22">
        <v>0</v>
      </c>
      <c r="Q3279" s="22">
        <v>0</v>
      </c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1653</v>
      </c>
      <c r="B3280" s="40" t="s">
        <v>263</v>
      </c>
      <c r="C3280" s="41" t="s">
        <v>264</v>
      </c>
      <c r="D3280" s="25">
        <f t="shared" si="102"/>
        <v>0</v>
      </c>
      <c r="E3280" s="35">
        <f t="shared" si="103"/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1653</v>
      </c>
      <c r="B3281" s="40" t="s">
        <v>265</v>
      </c>
      <c r="C3281" s="41" t="s">
        <v>266</v>
      </c>
      <c r="D3281" s="25">
        <f t="shared" si="102"/>
        <v>22935366.02</v>
      </c>
      <c r="E3281" s="35">
        <f t="shared" si="103"/>
        <v>273895.60000000003</v>
      </c>
      <c r="F3281" s="29">
        <v>0</v>
      </c>
      <c r="G3281" s="30">
        <v>88001.77</v>
      </c>
      <c r="H3281" s="19">
        <v>0</v>
      </c>
      <c r="I3281" s="19">
        <v>88001.77</v>
      </c>
      <c r="J3281" s="47">
        <v>0</v>
      </c>
      <c r="K3281" s="48">
        <v>88001.8</v>
      </c>
      <c r="L3281" s="19">
        <v>22935366.02</v>
      </c>
      <c r="M3281" s="19">
        <v>3539.57</v>
      </c>
      <c r="N3281" s="47">
        <v>0</v>
      </c>
      <c r="O3281" s="48">
        <v>3121.53</v>
      </c>
      <c r="P3281" s="19">
        <v>0</v>
      </c>
      <c r="Q3281" s="19">
        <v>3229.16</v>
      </c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1653</v>
      </c>
      <c r="B3282" s="40" t="s">
        <v>267</v>
      </c>
      <c r="C3282" s="41" t="s">
        <v>268</v>
      </c>
      <c r="D3282" s="25">
        <f t="shared" si="102"/>
        <v>0</v>
      </c>
      <c r="E3282" s="35">
        <f t="shared" si="103"/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22"/>
      <c r="Q3282" s="22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1653</v>
      </c>
      <c r="B3283" s="40" t="s">
        <v>269</v>
      </c>
      <c r="C3283" s="41" t="s">
        <v>270</v>
      </c>
      <c r="D3283" s="25">
        <f t="shared" si="102"/>
        <v>0</v>
      </c>
      <c r="E3283" s="35">
        <f t="shared" si="103"/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19"/>
      <c r="Q3283" s="19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1653</v>
      </c>
      <c r="B3284" s="40" t="s">
        <v>271</v>
      </c>
      <c r="C3284" s="41" t="s">
        <v>272</v>
      </c>
      <c r="D3284" s="25">
        <f t="shared" si="102"/>
        <v>0</v>
      </c>
      <c r="E3284" s="35">
        <f t="shared" si="103"/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1653</v>
      </c>
      <c r="B3285" s="40" t="s">
        <v>273</v>
      </c>
      <c r="C3285" s="41" t="s">
        <v>274</v>
      </c>
      <c r="D3285" s="25">
        <f t="shared" si="102"/>
        <v>0</v>
      </c>
      <c r="E3285" s="35">
        <f t="shared" si="103"/>
        <v>0</v>
      </c>
      <c r="F3285" s="29"/>
      <c r="G3285" s="30"/>
      <c r="H3285" s="22"/>
      <c r="I3285" s="22"/>
      <c r="J3285" s="49"/>
      <c r="K3285" s="50"/>
      <c r="L3285" s="22"/>
      <c r="M3285" s="22"/>
      <c r="N3285" s="49"/>
      <c r="O3285" s="50"/>
      <c r="P3285" s="22"/>
      <c r="Q3285" s="22"/>
      <c r="R3285" s="49"/>
      <c r="S3285" s="50"/>
      <c r="T3285" s="22"/>
      <c r="U3285" s="22"/>
      <c r="V3285" s="49"/>
      <c r="W3285" s="50"/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1653</v>
      </c>
      <c r="B3286" s="40" t="s">
        <v>275</v>
      </c>
      <c r="C3286" s="41" t="s">
        <v>276</v>
      </c>
      <c r="D3286" s="25">
        <f t="shared" si="102"/>
        <v>2080000</v>
      </c>
      <c r="E3286" s="35">
        <f t="shared" si="103"/>
        <v>0</v>
      </c>
      <c r="F3286" s="29"/>
      <c r="G3286" s="30"/>
      <c r="H3286" s="19"/>
      <c r="I3286" s="19"/>
      <c r="J3286" s="47"/>
      <c r="K3286" s="48"/>
      <c r="L3286" s="19">
        <v>2080000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/>
      <c r="S3286" s="48"/>
      <c r="T3286" s="19"/>
      <c r="U3286" s="19"/>
      <c r="V3286" s="47"/>
      <c r="W3286" s="48"/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1653</v>
      </c>
      <c r="B3287" s="40" t="s">
        <v>277</v>
      </c>
      <c r="C3287" s="41" t="s">
        <v>278</v>
      </c>
      <c r="D3287" s="25">
        <f t="shared" si="102"/>
        <v>3000000</v>
      </c>
      <c r="E3287" s="35">
        <f t="shared" si="103"/>
        <v>0</v>
      </c>
      <c r="F3287" s="29"/>
      <c r="G3287" s="30"/>
      <c r="H3287" s="19"/>
      <c r="I3287" s="19"/>
      <c r="J3287" s="47"/>
      <c r="K3287" s="48"/>
      <c r="L3287" s="19">
        <v>3000000</v>
      </c>
      <c r="M3287" s="19">
        <v>0</v>
      </c>
      <c r="N3287" s="47">
        <v>0</v>
      </c>
      <c r="O3287" s="48">
        <v>0</v>
      </c>
      <c r="P3287" s="22">
        <v>0</v>
      </c>
      <c r="Q3287" s="22">
        <v>0</v>
      </c>
      <c r="R3287" s="47"/>
      <c r="S3287" s="48"/>
      <c r="T3287" s="19"/>
      <c r="U3287" s="19"/>
      <c r="V3287" s="47"/>
      <c r="W3287" s="48"/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1653</v>
      </c>
      <c r="B3288" s="40" t="s">
        <v>279</v>
      </c>
      <c r="C3288" s="41" t="s">
        <v>280</v>
      </c>
      <c r="D3288" s="25">
        <f t="shared" si="102"/>
        <v>0</v>
      </c>
      <c r="E3288" s="35">
        <f t="shared" si="103"/>
        <v>0</v>
      </c>
      <c r="F3288" s="29"/>
      <c r="G3288" s="30"/>
      <c r="H3288" s="22"/>
      <c r="I3288" s="22"/>
      <c r="J3288" s="49"/>
      <c r="K3288" s="50"/>
      <c r="L3288" s="22"/>
      <c r="M3288" s="22"/>
      <c r="N3288" s="49"/>
      <c r="O3288" s="50"/>
      <c r="P3288" s="19"/>
      <c r="Q3288" s="19"/>
      <c r="R3288" s="49"/>
      <c r="S3288" s="50"/>
      <c r="T3288" s="22"/>
      <c r="U3288" s="22"/>
      <c r="V3288" s="49"/>
      <c r="W3288" s="50"/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1653</v>
      </c>
      <c r="B3289" s="40" t="s">
        <v>281</v>
      </c>
      <c r="C3289" s="41" t="s">
        <v>282</v>
      </c>
      <c r="D3289" s="25">
        <f t="shared" si="102"/>
        <v>0</v>
      </c>
      <c r="E3289" s="35">
        <f t="shared" si="103"/>
        <v>0</v>
      </c>
      <c r="F3289" s="29"/>
      <c r="G3289" s="30"/>
      <c r="H3289" s="19"/>
      <c r="I3289" s="19"/>
      <c r="J3289" s="47"/>
      <c r="K3289" s="48"/>
      <c r="L3289" s="19"/>
      <c r="M3289" s="19"/>
      <c r="N3289" s="47"/>
      <c r="O3289" s="48"/>
      <c r="P3289" s="19"/>
      <c r="Q3289" s="19"/>
      <c r="R3289" s="47"/>
      <c r="S3289" s="48"/>
      <c r="T3289" s="19"/>
      <c r="U3289" s="19"/>
      <c r="V3289" s="47"/>
      <c r="W3289" s="48"/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1653</v>
      </c>
      <c r="B3290" s="40" t="s">
        <v>283</v>
      </c>
      <c r="C3290" s="41" t="s">
        <v>284</v>
      </c>
      <c r="D3290" s="25">
        <f t="shared" si="102"/>
        <v>0</v>
      </c>
      <c r="E3290" s="35">
        <f t="shared" si="103"/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22">
        <v>0</v>
      </c>
      <c r="Q3290" s="22">
        <v>0</v>
      </c>
      <c r="R3290" s="47"/>
      <c r="S3290" s="48"/>
      <c r="T3290" s="19"/>
      <c r="U3290" s="19"/>
      <c r="V3290" s="47"/>
      <c r="W3290" s="48"/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1653</v>
      </c>
      <c r="B3291" s="40" t="s">
        <v>285</v>
      </c>
      <c r="C3291" s="41" t="s">
        <v>286</v>
      </c>
      <c r="D3291" s="25">
        <f t="shared" si="102"/>
        <v>0</v>
      </c>
      <c r="E3291" s="35">
        <f t="shared" si="103"/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1653</v>
      </c>
      <c r="B3292" s="40" t="s">
        <v>287</v>
      </c>
      <c r="C3292" s="41" t="s">
        <v>288</v>
      </c>
      <c r="D3292" s="25">
        <f t="shared" si="102"/>
        <v>0</v>
      </c>
      <c r="E3292" s="35">
        <f t="shared" si="103"/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19"/>
      <c r="Q3292" s="19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1653</v>
      </c>
      <c r="B3293" s="40" t="s">
        <v>289</v>
      </c>
      <c r="C3293" s="41" t="s">
        <v>290</v>
      </c>
      <c r="D3293" s="25">
        <f t="shared" si="102"/>
        <v>0</v>
      </c>
      <c r="E3293" s="35">
        <f t="shared" si="103"/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1653</v>
      </c>
      <c r="B3294" s="40" t="s">
        <v>291</v>
      </c>
      <c r="C3294" s="41" t="s">
        <v>292</v>
      </c>
      <c r="D3294" s="25">
        <f t="shared" si="102"/>
        <v>0</v>
      </c>
      <c r="E3294" s="35">
        <f t="shared" si="103"/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1653</v>
      </c>
      <c r="B3295" s="40" t="s">
        <v>293</v>
      </c>
      <c r="C3295" s="41" t="s">
        <v>294</v>
      </c>
      <c r="D3295" s="25">
        <f t="shared" si="102"/>
        <v>0</v>
      </c>
      <c r="E3295" s="35">
        <f t="shared" si="103"/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1653</v>
      </c>
      <c r="B3296" s="40" t="s">
        <v>295</v>
      </c>
      <c r="C3296" s="41" t="s">
        <v>296</v>
      </c>
      <c r="D3296" s="25">
        <f t="shared" si="102"/>
        <v>0</v>
      </c>
      <c r="E3296" s="35">
        <f t="shared" si="103"/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1653</v>
      </c>
      <c r="B3297" s="40" t="s">
        <v>297</v>
      </c>
      <c r="C3297" s="41" t="s">
        <v>298</v>
      </c>
      <c r="D3297" s="25">
        <f t="shared" si="102"/>
        <v>0</v>
      </c>
      <c r="E3297" s="35">
        <f t="shared" si="103"/>
        <v>0</v>
      </c>
      <c r="F3297" s="29"/>
      <c r="G3297" s="30"/>
      <c r="H3297" s="22"/>
      <c r="I3297" s="22"/>
      <c r="J3297" s="49"/>
      <c r="K3297" s="50"/>
      <c r="L3297" s="22"/>
      <c r="M3297" s="22"/>
      <c r="N3297" s="49"/>
      <c r="O3297" s="50"/>
      <c r="P3297" s="22"/>
      <c r="Q3297" s="22"/>
      <c r="R3297" s="49"/>
      <c r="S3297" s="50"/>
      <c r="T3297" s="22"/>
      <c r="U3297" s="22"/>
      <c r="V3297" s="49"/>
      <c r="W3297" s="50"/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1653</v>
      </c>
      <c r="B3298" s="40" t="s">
        <v>299</v>
      </c>
      <c r="C3298" s="41" t="s">
        <v>300</v>
      </c>
      <c r="D3298" s="25">
        <f t="shared" si="102"/>
        <v>0</v>
      </c>
      <c r="E3298" s="35">
        <f t="shared" si="103"/>
        <v>2079999</v>
      </c>
      <c r="F3298" s="29"/>
      <c r="G3298" s="30"/>
      <c r="H3298" s="19"/>
      <c r="I3298" s="19"/>
      <c r="J3298" s="47"/>
      <c r="K3298" s="48"/>
      <c r="L3298" s="19">
        <v>0</v>
      </c>
      <c r="M3298" s="19">
        <v>2079999</v>
      </c>
      <c r="N3298" s="47">
        <v>0</v>
      </c>
      <c r="O3298" s="48">
        <v>0</v>
      </c>
      <c r="P3298" s="22">
        <v>0</v>
      </c>
      <c r="Q3298" s="22">
        <v>0</v>
      </c>
      <c r="R3298" s="47"/>
      <c r="S3298" s="48"/>
      <c r="T3298" s="19"/>
      <c r="U3298" s="19"/>
      <c r="V3298" s="47"/>
      <c r="W3298" s="48"/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1653</v>
      </c>
      <c r="B3299" s="40" t="s">
        <v>301</v>
      </c>
      <c r="C3299" s="41" t="s">
        <v>302</v>
      </c>
      <c r="D3299" s="25">
        <f t="shared" si="102"/>
        <v>0</v>
      </c>
      <c r="E3299" s="35">
        <f t="shared" si="103"/>
        <v>2548003.73</v>
      </c>
      <c r="F3299" s="29"/>
      <c r="G3299" s="30"/>
      <c r="H3299" s="19"/>
      <c r="I3299" s="19"/>
      <c r="J3299" s="47"/>
      <c r="K3299" s="48"/>
      <c r="L3299" s="19">
        <v>0</v>
      </c>
      <c r="M3299" s="19">
        <v>2528606.4700000002</v>
      </c>
      <c r="N3299" s="47">
        <v>0</v>
      </c>
      <c r="O3299" s="48">
        <v>9534.25</v>
      </c>
      <c r="P3299" s="22">
        <v>0</v>
      </c>
      <c r="Q3299" s="22">
        <v>9863.01</v>
      </c>
      <c r="R3299" s="47"/>
      <c r="S3299" s="48"/>
      <c r="T3299" s="19"/>
      <c r="U3299" s="19"/>
      <c r="V3299" s="47"/>
      <c r="W3299" s="48"/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1653</v>
      </c>
      <c r="B3300" s="40" t="s">
        <v>303</v>
      </c>
      <c r="C3300" s="41" t="s">
        <v>304</v>
      </c>
      <c r="D3300" s="25">
        <f t="shared" si="102"/>
        <v>0</v>
      </c>
      <c r="E3300" s="35">
        <f t="shared" si="103"/>
        <v>0</v>
      </c>
      <c r="F3300" s="29"/>
      <c r="G3300" s="30"/>
      <c r="H3300" s="22"/>
      <c r="I3300" s="22"/>
      <c r="J3300" s="49"/>
      <c r="K3300" s="50"/>
      <c r="L3300" s="22"/>
      <c r="M3300" s="22"/>
      <c r="N3300" s="49"/>
      <c r="O3300" s="50"/>
      <c r="P3300" s="19"/>
      <c r="Q3300" s="19"/>
      <c r="R3300" s="49"/>
      <c r="S3300" s="50"/>
      <c r="T3300" s="22"/>
      <c r="U3300" s="22"/>
      <c r="V3300" s="49"/>
      <c r="W3300" s="50"/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1653</v>
      </c>
      <c r="B3301" s="40" t="s">
        <v>305</v>
      </c>
      <c r="C3301" s="41" t="s">
        <v>306</v>
      </c>
      <c r="D3301" s="25">
        <f t="shared" si="102"/>
        <v>0</v>
      </c>
      <c r="E3301" s="35">
        <f t="shared" si="103"/>
        <v>0</v>
      </c>
      <c r="F3301" s="29"/>
      <c r="G3301" s="30"/>
      <c r="H3301" s="19"/>
      <c r="I3301" s="19"/>
      <c r="J3301" s="47"/>
      <c r="K3301" s="48"/>
      <c r="L3301" s="19"/>
      <c r="M3301" s="19"/>
      <c r="N3301" s="47"/>
      <c r="O3301" s="48"/>
      <c r="P3301" s="19"/>
      <c r="Q3301" s="19"/>
      <c r="R3301" s="47"/>
      <c r="S3301" s="48"/>
      <c r="T3301" s="19"/>
      <c r="U3301" s="19"/>
      <c r="V3301" s="47"/>
      <c r="W3301" s="48"/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1653</v>
      </c>
      <c r="B3302" s="40" t="s">
        <v>307</v>
      </c>
      <c r="C3302" s="41" t="s">
        <v>308</v>
      </c>
      <c r="D3302" s="25">
        <f t="shared" si="102"/>
        <v>0</v>
      </c>
      <c r="E3302" s="35">
        <f t="shared" si="103"/>
        <v>0</v>
      </c>
      <c r="F3302" s="29">
        <v>0</v>
      </c>
      <c r="G3302" s="30">
        <v>0</v>
      </c>
      <c r="H3302" s="19">
        <v>0</v>
      </c>
      <c r="I3302" s="19">
        <v>0</v>
      </c>
      <c r="J3302" s="47">
        <v>0</v>
      </c>
      <c r="K3302" s="48">
        <v>0</v>
      </c>
      <c r="L3302" s="19">
        <v>0</v>
      </c>
      <c r="M3302" s="19">
        <v>0</v>
      </c>
      <c r="N3302" s="47">
        <v>0</v>
      </c>
      <c r="O3302" s="48">
        <v>0</v>
      </c>
      <c r="P3302" s="22">
        <v>0</v>
      </c>
      <c r="Q3302" s="22">
        <v>0</v>
      </c>
      <c r="R3302" s="47"/>
      <c r="S3302" s="48"/>
      <c r="T3302" s="19"/>
      <c r="U3302" s="19"/>
      <c r="V3302" s="47"/>
      <c r="W3302" s="48"/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1653</v>
      </c>
      <c r="B3303" s="40" t="s">
        <v>309</v>
      </c>
      <c r="C3303" s="41" t="s">
        <v>310</v>
      </c>
      <c r="D3303" s="25">
        <f t="shared" si="102"/>
        <v>0</v>
      </c>
      <c r="E3303" s="35">
        <f t="shared" si="103"/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/>
      <c r="S3303" s="50"/>
      <c r="T3303" s="22"/>
      <c r="U3303" s="22"/>
      <c r="V3303" s="49"/>
      <c r="W3303" s="50"/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1653</v>
      </c>
      <c r="B3304" s="40" t="s">
        <v>311</v>
      </c>
      <c r="C3304" s="41" t="s">
        <v>312</v>
      </c>
      <c r="D3304" s="25">
        <f t="shared" si="102"/>
        <v>0</v>
      </c>
      <c r="E3304" s="35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9">
        <v>0</v>
      </c>
      <c r="K3304" s="50">
        <v>0</v>
      </c>
      <c r="L3304" s="22">
        <v>0</v>
      </c>
      <c r="M3304" s="22">
        <v>0</v>
      </c>
      <c r="N3304" s="49">
        <v>0</v>
      </c>
      <c r="O3304" s="50">
        <v>0</v>
      </c>
      <c r="P3304" s="19">
        <v>0</v>
      </c>
      <c r="Q3304" s="19">
        <v>0</v>
      </c>
      <c r="R3304" s="49"/>
      <c r="S3304" s="50"/>
      <c r="T3304" s="22"/>
      <c r="U3304" s="22"/>
      <c r="V3304" s="49"/>
      <c r="W3304" s="50"/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1653</v>
      </c>
      <c r="B3305" s="40" t="s">
        <v>313</v>
      </c>
      <c r="C3305" s="41" t="s">
        <v>314</v>
      </c>
      <c r="D3305" s="25">
        <f t="shared" si="102"/>
        <v>0</v>
      </c>
      <c r="E3305" s="35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7">
        <v>0</v>
      </c>
      <c r="K3305" s="48">
        <v>0</v>
      </c>
      <c r="L3305" s="19">
        <v>0</v>
      </c>
      <c r="M3305" s="19">
        <v>0</v>
      </c>
      <c r="N3305" s="47">
        <v>0</v>
      </c>
      <c r="O3305" s="48">
        <v>0</v>
      </c>
      <c r="P3305" s="22">
        <v>0</v>
      </c>
      <c r="Q3305" s="22">
        <v>0</v>
      </c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1653</v>
      </c>
      <c r="B3306" s="40" t="s">
        <v>315</v>
      </c>
      <c r="C3306" s="41" t="s">
        <v>316</v>
      </c>
      <c r="D3306" s="25">
        <f t="shared" si="102"/>
        <v>0</v>
      </c>
      <c r="E3306" s="35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0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22">
        <v>0</v>
      </c>
      <c r="Q3306" s="22">
        <v>0</v>
      </c>
      <c r="R3306" s="49"/>
      <c r="S3306" s="50"/>
      <c r="T3306" s="22"/>
      <c r="U3306" s="22"/>
      <c r="V3306" s="49"/>
      <c r="W3306" s="50"/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1653</v>
      </c>
      <c r="B3307" s="40" t="s">
        <v>317</v>
      </c>
      <c r="C3307" s="41" t="s">
        <v>318</v>
      </c>
      <c r="D3307" s="25">
        <f t="shared" si="102"/>
        <v>0</v>
      </c>
      <c r="E3307" s="35">
        <f t="shared" si="103"/>
        <v>0</v>
      </c>
      <c r="F3307" s="29"/>
      <c r="G3307" s="30"/>
      <c r="H3307" s="22"/>
      <c r="I3307" s="22"/>
      <c r="J3307" s="49"/>
      <c r="K3307" s="50"/>
      <c r="L3307" s="22"/>
      <c r="M3307" s="22"/>
      <c r="N3307" s="49"/>
      <c r="O3307" s="50"/>
      <c r="P3307" s="19"/>
      <c r="Q3307" s="19"/>
      <c r="R3307" s="49"/>
      <c r="S3307" s="50"/>
      <c r="T3307" s="22"/>
      <c r="U3307" s="22"/>
      <c r="V3307" s="49"/>
      <c r="W3307" s="50"/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1653</v>
      </c>
      <c r="B3308" s="40" t="s">
        <v>319</v>
      </c>
      <c r="C3308" s="41" t="s">
        <v>320</v>
      </c>
      <c r="D3308" s="25">
        <f t="shared" si="102"/>
        <v>0</v>
      </c>
      <c r="E3308" s="35">
        <f t="shared" si="103"/>
        <v>0</v>
      </c>
      <c r="F3308" s="29"/>
      <c r="G3308" s="30"/>
      <c r="H3308" s="22"/>
      <c r="I3308" s="22"/>
      <c r="J3308" s="49"/>
      <c r="K3308" s="50"/>
      <c r="L3308" s="22"/>
      <c r="M3308" s="22"/>
      <c r="N3308" s="49"/>
      <c r="O3308" s="50"/>
      <c r="P3308" s="22"/>
      <c r="Q3308" s="22"/>
      <c r="R3308" s="49"/>
      <c r="S3308" s="50"/>
      <c r="T3308" s="22"/>
      <c r="U3308" s="22"/>
      <c r="V3308" s="49"/>
      <c r="W3308" s="50"/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1653</v>
      </c>
      <c r="B3309" s="40" t="s">
        <v>321</v>
      </c>
      <c r="C3309" s="41" t="s">
        <v>322</v>
      </c>
      <c r="D3309" s="25">
        <f t="shared" si="102"/>
        <v>0</v>
      </c>
      <c r="E3309" s="35">
        <f t="shared" si="103"/>
        <v>0</v>
      </c>
      <c r="F3309" s="29"/>
      <c r="G3309" s="30"/>
      <c r="H3309" s="22"/>
      <c r="I3309" s="22"/>
      <c r="J3309" s="49"/>
      <c r="K3309" s="50"/>
      <c r="L3309" s="22"/>
      <c r="M3309" s="22"/>
      <c r="N3309" s="49"/>
      <c r="O3309" s="50"/>
      <c r="P3309" s="22"/>
      <c r="Q3309" s="22"/>
      <c r="R3309" s="49"/>
      <c r="S3309" s="50"/>
      <c r="T3309" s="22"/>
      <c r="U3309" s="22"/>
      <c r="V3309" s="49"/>
      <c r="W3309" s="50"/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1653</v>
      </c>
      <c r="B3310" s="40" t="s">
        <v>323</v>
      </c>
      <c r="C3310" s="41" t="s">
        <v>324</v>
      </c>
      <c r="D3310" s="25">
        <f t="shared" si="102"/>
        <v>0</v>
      </c>
      <c r="E3310" s="35">
        <f t="shared" si="103"/>
        <v>0</v>
      </c>
      <c r="F3310" s="29"/>
      <c r="G3310" s="30"/>
      <c r="H3310" s="19"/>
      <c r="I3310" s="19"/>
      <c r="J3310" s="47"/>
      <c r="K3310" s="48"/>
      <c r="L3310" s="19"/>
      <c r="M3310" s="19"/>
      <c r="N3310" s="47"/>
      <c r="O3310" s="48"/>
      <c r="P3310" s="22"/>
      <c r="Q3310" s="22"/>
      <c r="R3310" s="47"/>
      <c r="S3310" s="48"/>
      <c r="T3310" s="19"/>
      <c r="U3310" s="19"/>
      <c r="V3310" s="47"/>
      <c r="W3310" s="48"/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1653</v>
      </c>
      <c r="B3311" s="40" t="s">
        <v>325</v>
      </c>
      <c r="C3311" s="41" t="s">
        <v>326</v>
      </c>
      <c r="D3311" s="25">
        <f t="shared" si="102"/>
        <v>0</v>
      </c>
      <c r="E3311" s="35">
        <f t="shared" si="103"/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22">
        <v>0</v>
      </c>
      <c r="Q3311" s="22">
        <v>0</v>
      </c>
      <c r="R3311" s="47"/>
      <c r="S3311" s="48"/>
      <c r="T3311" s="19"/>
      <c r="U3311" s="19"/>
      <c r="V3311" s="47"/>
      <c r="W3311" s="48"/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1653</v>
      </c>
      <c r="B3312" s="40" t="s">
        <v>327</v>
      </c>
      <c r="C3312" s="41" t="s">
        <v>328</v>
      </c>
      <c r="D3312" s="25">
        <f t="shared" si="102"/>
        <v>0</v>
      </c>
      <c r="E3312" s="35">
        <f t="shared" si="103"/>
        <v>181558.02</v>
      </c>
      <c r="F3312" s="29">
        <v>0</v>
      </c>
      <c r="G3312" s="30">
        <v>30755.73</v>
      </c>
      <c r="H3312" s="22">
        <v>0</v>
      </c>
      <c r="I3312" s="22">
        <v>29763.61</v>
      </c>
      <c r="J3312" s="49">
        <v>0</v>
      </c>
      <c r="K3312" s="50">
        <v>30755.73</v>
      </c>
      <c r="L3312" s="22">
        <v>0</v>
      </c>
      <c r="M3312" s="22">
        <v>30755.73</v>
      </c>
      <c r="N3312" s="49">
        <v>0</v>
      </c>
      <c r="O3312" s="50">
        <v>28771.49</v>
      </c>
      <c r="P3312" s="19">
        <v>0</v>
      </c>
      <c r="Q3312" s="19">
        <v>30755.73</v>
      </c>
      <c r="R3312" s="49"/>
      <c r="S3312" s="50"/>
      <c r="T3312" s="22"/>
      <c r="U3312" s="22"/>
      <c r="V3312" s="49"/>
      <c r="W3312" s="50"/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1653</v>
      </c>
      <c r="B3313" s="40" t="s">
        <v>329</v>
      </c>
      <c r="C3313" s="41" t="s">
        <v>330</v>
      </c>
      <c r="D3313" s="25">
        <f t="shared" si="102"/>
        <v>0</v>
      </c>
      <c r="E3313" s="35">
        <f t="shared" si="103"/>
        <v>45386.03</v>
      </c>
      <c r="F3313" s="29">
        <v>0</v>
      </c>
      <c r="G3313" s="30">
        <v>7691.39</v>
      </c>
      <c r="H3313" s="22">
        <v>0</v>
      </c>
      <c r="I3313" s="22">
        <v>7425.29</v>
      </c>
      <c r="J3313" s="49">
        <v>0</v>
      </c>
      <c r="K3313" s="50">
        <v>7691.39</v>
      </c>
      <c r="L3313" s="22">
        <v>0</v>
      </c>
      <c r="M3313" s="22">
        <v>7691.39</v>
      </c>
      <c r="N3313" s="49">
        <v>0</v>
      </c>
      <c r="O3313" s="50">
        <v>7195.18</v>
      </c>
      <c r="P3313" s="19">
        <v>0</v>
      </c>
      <c r="Q3313" s="19">
        <v>7691.39</v>
      </c>
      <c r="R3313" s="49"/>
      <c r="S3313" s="50"/>
      <c r="T3313" s="22"/>
      <c r="U3313" s="22"/>
      <c r="V3313" s="49"/>
      <c r="W3313" s="50"/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1653</v>
      </c>
      <c r="B3314" s="40" t="s">
        <v>331</v>
      </c>
      <c r="C3314" s="41" t="s">
        <v>332</v>
      </c>
      <c r="D3314" s="25">
        <f t="shared" si="102"/>
        <v>13276.13</v>
      </c>
      <c r="E3314" s="35">
        <f t="shared" si="103"/>
        <v>37780.630000000005</v>
      </c>
      <c r="F3314" s="29">
        <v>0</v>
      </c>
      <c r="G3314" s="30">
        <v>19199.990000000002</v>
      </c>
      <c r="H3314" s="19">
        <v>0</v>
      </c>
      <c r="I3314" s="19">
        <v>18580.64</v>
      </c>
      <c r="J3314" s="47">
        <v>13276.13</v>
      </c>
      <c r="K3314" s="48">
        <v>0</v>
      </c>
      <c r="L3314" s="19">
        <v>0</v>
      </c>
      <c r="M3314" s="19">
        <v>0</v>
      </c>
      <c r="N3314" s="47">
        <v>0</v>
      </c>
      <c r="O3314" s="48">
        <v>0</v>
      </c>
      <c r="P3314" s="22">
        <v>0</v>
      </c>
      <c r="Q3314" s="22">
        <v>0</v>
      </c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1653</v>
      </c>
      <c r="B3315" s="40" t="s">
        <v>333</v>
      </c>
      <c r="C3315" s="41" t="s">
        <v>334</v>
      </c>
      <c r="D3315" s="25">
        <f t="shared" si="102"/>
        <v>0</v>
      </c>
      <c r="E3315" s="35">
        <f t="shared" si="103"/>
        <v>28631.83</v>
      </c>
      <c r="F3315" s="29">
        <v>0</v>
      </c>
      <c r="G3315" s="30">
        <v>4850.2</v>
      </c>
      <c r="H3315" s="22">
        <v>0</v>
      </c>
      <c r="I3315" s="22">
        <v>4693.74</v>
      </c>
      <c r="J3315" s="49">
        <v>0</v>
      </c>
      <c r="K3315" s="50">
        <v>4850.2</v>
      </c>
      <c r="L3315" s="22">
        <v>0</v>
      </c>
      <c r="M3315" s="22">
        <v>4850.2</v>
      </c>
      <c r="N3315" s="49">
        <v>0</v>
      </c>
      <c r="O3315" s="50">
        <v>4537.29</v>
      </c>
      <c r="P3315" s="22">
        <v>0</v>
      </c>
      <c r="Q3315" s="22">
        <v>4850.2</v>
      </c>
      <c r="R3315" s="49"/>
      <c r="S3315" s="50"/>
      <c r="T3315" s="22"/>
      <c r="U3315" s="22"/>
      <c r="V3315" s="49"/>
      <c r="W3315" s="50"/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1653</v>
      </c>
      <c r="B3316" s="40" t="s">
        <v>335</v>
      </c>
      <c r="C3316" s="41" t="s">
        <v>336</v>
      </c>
      <c r="D3316" s="25">
        <f t="shared" si="102"/>
        <v>0</v>
      </c>
      <c r="E3316" s="35">
        <f t="shared" si="103"/>
        <v>0</v>
      </c>
      <c r="F3316" s="29"/>
      <c r="G3316" s="30"/>
      <c r="H3316" s="22"/>
      <c r="I3316" s="22"/>
      <c r="J3316" s="49"/>
      <c r="K3316" s="50"/>
      <c r="L3316" s="22"/>
      <c r="M3316" s="22"/>
      <c r="N3316" s="49"/>
      <c r="O3316" s="50"/>
      <c r="P3316" s="19"/>
      <c r="Q3316" s="19"/>
      <c r="R3316" s="49"/>
      <c r="S3316" s="50"/>
      <c r="T3316" s="22"/>
      <c r="U3316" s="22"/>
      <c r="V3316" s="49"/>
      <c r="W3316" s="50"/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1653</v>
      </c>
      <c r="B3317" s="40" t="s">
        <v>337</v>
      </c>
      <c r="C3317" s="41" t="s">
        <v>338</v>
      </c>
      <c r="D3317" s="25">
        <f t="shared" si="102"/>
        <v>0</v>
      </c>
      <c r="E3317" s="35">
        <f t="shared" si="103"/>
        <v>0</v>
      </c>
      <c r="F3317" s="29"/>
      <c r="G3317" s="30"/>
      <c r="H3317" s="22"/>
      <c r="I3317" s="22"/>
      <c r="J3317" s="49"/>
      <c r="K3317" s="50"/>
      <c r="L3317" s="22"/>
      <c r="M3317" s="22"/>
      <c r="N3317" s="49"/>
      <c r="O3317" s="50"/>
      <c r="P3317" s="22"/>
      <c r="Q3317" s="22"/>
      <c r="R3317" s="49"/>
      <c r="S3317" s="50"/>
      <c r="T3317" s="22"/>
      <c r="U3317" s="22"/>
      <c r="V3317" s="49"/>
      <c r="W3317" s="50"/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1653</v>
      </c>
      <c r="B3318" s="40" t="s">
        <v>339</v>
      </c>
      <c r="C3318" s="41" t="s">
        <v>340</v>
      </c>
      <c r="D3318" s="25">
        <f t="shared" si="102"/>
        <v>0</v>
      </c>
      <c r="E3318" s="35">
        <f t="shared" si="103"/>
        <v>0</v>
      </c>
      <c r="F3318" s="29"/>
      <c r="G3318" s="30"/>
      <c r="H3318" s="22"/>
      <c r="I3318" s="22"/>
      <c r="J3318" s="49"/>
      <c r="K3318" s="50"/>
      <c r="L3318" s="22"/>
      <c r="M3318" s="22"/>
      <c r="N3318" s="49"/>
      <c r="O3318" s="50"/>
      <c r="P3318" s="22"/>
      <c r="Q3318" s="22"/>
      <c r="R3318" s="49"/>
      <c r="S3318" s="50"/>
      <c r="T3318" s="22"/>
      <c r="U3318" s="22"/>
      <c r="V3318" s="49"/>
      <c r="W3318" s="50"/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1653</v>
      </c>
      <c r="B3319" s="40" t="s">
        <v>341</v>
      </c>
      <c r="C3319" s="41" t="s">
        <v>342</v>
      </c>
      <c r="D3319" s="25">
        <f t="shared" si="102"/>
        <v>0</v>
      </c>
      <c r="E3319" s="35">
        <f t="shared" si="103"/>
        <v>0</v>
      </c>
      <c r="F3319" s="29"/>
      <c r="G3319" s="30"/>
      <c r="H3319" s="19"/>
      <c r="I3319" s="19"/>
      <c r="J3319" s="47"/>
      <c r="K3319" s="48"/>
      <c r="L3319" s="19"/>
      <c r="M3319" s="19"/>
      <c r="N3319" s="47"/>
      <c r="O3319" s="48"/>
      <c r="P3319" s="22"/>
      <c r="Q3319" s="22"/>
      <c r="R3319" s="47"/>
      <c r="S3319" s="48"/>
      <c r="T3319" s="19"/>
      <c r="U3319" s="19"/>
      <c r="V3319" s="47"/>
      <c r="W3319" s="48"/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1653</v>
      </c>
      <c r="B3320" s="40" t="s">
        <v>343</v>
      </c>
      <c r="C3320" s="41" t="s">
        <v>344</v>
      </c>
      <c r="D3320" s="25">
        <f t="shared" si="102"/>
        <v>0</v>
      </c>
      <c r="E3320" s="35">
        <f t="shared" si="103"/>
        <v>26141.300000000003</v>
      </c>
      <c r="F3320" s="29">
        <v>0</v>
      </c>
      <c r="G3320" s="30">
        <v>1415.66</v>
      </c>
      <c r="H3320" s="19">
        <v>0</v>
      </c>
      <c r="I3320" s="19">
        <v>1370</v>
      </c>
      <c r="J3320" s="47">
        <v>0</v>
      </c>
      <c r="K3320" s="48">
        <v>1415.66</v>
      </c>
      <c r="L3320" s="19">
        <v>0</v>
      </c>
      <c r="M3320" s="19">
        <v>1415.66</v>
      </c>
      <c r="N3320" s="47">
        <v>0</v>
      </c>
      <c r="O3320" s="48">
        <v>1324.33</v>
      </c>
      <c r="P3320" s="22">
        <v>0</v>
      </c>
      <c r="Q3320" s="22">
        <v>19199.990000000002</v>
      </c>
      <c r="R3320" s="47"/>
      <c r="S3320" s="48"/>
      <c r="T3320" s="19"/>
      <c r="U3320" s="19"/>
      <c r="V3320" s="47"/>
      <c r="W3320" s="48"/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1653</v>
      </c>
      <c r="B3321" s="40" t="s">
        <v>345</v>
      </c>
      <c r="C3321" s="41" t="s">
        <v>346</v>
      </c>
      <c r="D3321" s="25">
        <f t="shared" si="102"/>
        <v>0</v>
      </c>
      <c r="E3321" s="35">
        <f t="shared" si="103"/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1653</v>
      </c>
      <c r="B3322" s="40" t="s">
        <v>347</v>
      </c>
      <c r="C3322" s="41" t="s">
        <v>348</v>
      </c>
      <c r="D3322" s="25">
        <f t="shared" si="102"/>
        <v>0</v>
      </c>
      <c r="E3322" s="35">
        <f t="shared" si="103"/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19"/>
      <c r="Q3322" s="19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1653</v>
      </c>
      <c r="B3323" s="40" t="s">
        <v>349</v>
      </c>
      <c r="C3323" s="41" t="s">
        <v>350</v>
      </c>
      <c r="D3323" s="25">
        <f t="shared" si="102"/>
        <v>0</v>
      </c>
      <c r="E3323" s="35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0</v>
      </c>
      <c r="P3323" s="22">
        <v>0</v>
      </c>
      <c r="Q3323" s="22">
        <v>0</v>
      </c>
      <c r="R3323" s="47"/>
      <c r="S3323" s="48"/>
      <c r="T3323" s="19"/>
      <c r="U3323" s="19"/>
      <c r="V3323" s="47"/>
      <c r="W3323" s="48"/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1653</v>
      </c>
      <c r="B3324" s="40" t="s">
        <v>351</v>
      </c>
      <c r="C3324" s="41" t="s">
        <v>352</v>
      </c>
      <c r="D3324" s="25">
        <f t="shared" si="102"/>
        <v>0</v>
      </c>
      <c r="E3324" s="35">
        <f t="shared" si="103"/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22"/>
      <c r="Q3324" s="22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1653</v>
      </c>
      <c r="B3325" s="40" t="s">
        <v>353</v>
      </c>
      <c r="C3325" s="41" t="s">
        <v>354</v>
      </c>
      <c r="D3325" s="25">
        <f t="shared" si="102"/>
        <v>0</v>
      </c>
      <c r="E3325" s="35">
        <f t="shared" si="103"/>
        <v>0</v>
      </c>
      <c r="F3325" s="29">
        <v>0</v>
      </c>
      <c r="G3325" s="30">
        <v>0</v>
      </c>
      <c r="H3325" s="19">
        <v>0</v>
      </c>
      <c r="I3325" s="19">
        <v>0</v>
      </c>
      <c r="J3325" s="47">
        <v>0</v>
      </c>
      <c r="K3325" s="48">
        <v>0</v>
      </c>
      <c r="L3325" s="19">
        <v>0</v>
      </c>
      <c r="M3325" s="19">
        <v>0</v>
      </c>
      <c r="N3325" s="47">
        <v>0</v>
      </c>
      <c r="O3325" s="48">
        <v>0</v>
      </c>
      <c r="P3325" s="19">
        <v>0</v>
      </c>
      <c r="Q3325" s="19">
        <v>0</v>
      </c>
      <c r="R3325" s="47"/>
      <c r="S3325" s="48"/>
      <c r="T3325" s="19"/>
      <c r="U3325" s="19"/>
      <c r="V3325" s="47"/>
      <c r="W3325" s="48"/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1653</v>
      </c>
      <c r="B3326" s="40" t="s">
        <v>355</v>
      </c>
      <c r="C3326" s="41" t="s">
        <v>356</v>
      </c>
      <c r="D3326" s="25">
        <f t="shared" si="102"/>
        <v>0</v>
      </c>
      <c r="E3326" s="35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22">
        <v>0</v>
      </c>
      <c r="Q3326" s="22">
        <v>0</v>
      </c>
      <c r="R3326" s="47"/>
      <c r="S3326" s="48"/>
      <c r="T3326" s="19"/>
      <c r="U3326" s="19"/>
      <c r="V3326" s="47"/>
      <c r="W3326" s="48"/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1653</v>
      </c>
      <c r="B3327" s="40" t="s">
        <v>357</v>
      </c>
      <c r="C3327" s="41" t="s">
        <v>358</v>
      </c>
      <c r="D3327" s="25">
        <f t="shared" si="102"/>
        <v>0</v>
      </c>
      <c r="E3327" s="35">
        <f t="shared" si="103"/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1653</v>
      </c>
      <c r="B3328" s="40" t="s">
        <v>359</v>
      </c>
      <c r="C3328" s="41" t="s">
        <v>360</v>
      </c>
      <c r="D3328" s="25">
        <f t="shared" si="102"/>
        <v>0</v>
      </c>
      <c r="E3328" s="35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7">
        <v>0</v>
      </c>
      <c r="K3328" s="48">
        <v>0</v>
      </c>
      <c r="L3328" s="19">
        <v>0</v>
      </c>
      <c r="M3328" s="19">
        <v>0</v>
      </c>
      <c r="N3328" s="47">
        <v>0</v>
      </c>
      <c r="O3328" s="48">
        <v>0</v>
      </c>
      <c r="P3328" s="19">
        <v>0</v>
      </c>
      <c r="Q3328" s="19">
        <v>0</v>
      </c>
      <c r="R3328" s="47"/>
      <c r="S3328" s="48"/>
      <c r="T3328" s="19"/>
      <c r="U3328" s="19"/>
      <c r="V3328" s="47"/>
      <c r="W3328" s="48"/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1653</v>
      </c>
      <c r="B3329" s="40" t="s">
        <v>361</v>
      </c>
      <c r="C3329" s="41" t="s">
        <v>362</v>
      </c>
      <c r="D3329" s="25">
        <f t="shared" si="102"/>
        <v>0</v>
      </c>
      <c r="E3329" s="35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22">
        <v>0</v>
      </c>
      <c r="Q3329" s="22">
        <v>0</v>
      </c>
      <c r="R3329" s="47"/>
      <c r="S3329" s="48"/>
      <c r="T3329" s="19"/>
      <c r="U3329" s="19"/>
      <c r="V3329" s="47"/>
      <c r="W3329" s="48"/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1653</v>
      </c>
      <c r="B3330" s="40" t="s">
        <v>363</v>
      </c>
      <c r="C3330" s="41" t="s">
        <v>364</v>
      </c>
      <c r="D3330" s="25">
        <f t="shared" si="102"/>
        <v>0</v>
      </c>
      <c r="E3330" s="35">
        <f t="shared" si="103"/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1653</v>
      </c>
      <c r="B3331" s="40" t="s">
        <v>365</v>
      </c>
      <c r="C3331" s="41" t="s">
        <v>366</v>
      </c>
      <c r="D3331" s="25">
        <f t="shared" si="102"/>
        <v>0</v>
      </c>
      <c r="E3331" s="35">
        <f t="shared" si="103"/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19">
        <v>0</v>
      </c>
      <c r="Q3331" s="19">
        <v>0</v>
      </c>
      <c r="R3331" s="47"/>
      <c r="S3331" s="48"/>
      <c r="T3331" s="19"/>
      <c r="U3331" s="19"/>
      <c r="V3331" s="47"/>
      <c r="W3331" s="48"/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1653</v>
      </c>
      <c r="B3332" s="40" t="s">
        <v>367</v>
      </c>
      <c r="C3332" s="41" t="s">
        <v>368</v>
      </c>
      <c r="D3332" s="25">
        <f t="shared" ref="D3332:D3395" si="104">F3332+H3332+J3332+L3332+N3332+P3332+R3332+T3332+V3332+X3332+Z3332+AB3332</f>
        <v>0</v>
      </c>
      <c r="E3332" s="35">
        <f t="shared" ref="E3332:E3395" si="105">G3332+I3332+K3332+M3332+O3332+Q3332+S3332+U3332+W3332+Y3332+AA3332+AC3332</f>
        <v>0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0</v>
      </c>
      <c r="P3332" s="22">
        <v>0</v>
      </c>
      <c r="Q3332" s="22">
        <v>0</v>
      </c>
      <c r="R3332" s="49"/>
      <c r="S3332" s="50"/>
      <c r="T3332" s="22"/>
      <c r="U3332" s="22"/>
      <c r="V3332" s="49"/>
      <c r="W3332" s="50"/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1653</v>
      </c>
      <c r="B3333" s="40" t="s">
        <v>369</v>
      </c>
      <c r="C3333" s="41" t="s">
        <v>370</v>
      </c>
      <c r="D3333" s="25">
        <f t="shared" si="104"/>
        <v>0</v>
      </c>
      <c r="E3333" s="35">
        <f t="shared" si="105"/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19"/>
      <c r="Q3333" s="19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1653</v>
      </c>
      <c r="B3334" s="40" t="s">
        <v>371</v>
      </c>
      <c r="C3334" s="41" t="s">
        <v>372</v>
      </c>
      <c r="D3334" s="25">
        <f t="shared" si="104"/>
        <v>0</v>
      </c>
      <c r="E3334" s="35">
        <f t="shared" si="105"/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0</v>
      </c>
      <c r="O3334" s="50">
        <v>0</v>
      </c>
      <c r="P3334" s="22">
        <v>0</v>
      </c>
      <c r="Q3334" s="22">
        <v>0</v>
      </c>
      <c r="R3334" s="49"/>
      <c r="S3334" s="50"/>
      <c r="T3334" s="22"/>
      <c r="U3334" s="22"/>
      <c r="V3334" s="49"/>
      <c r="W3334" s="50"/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1653</v>
      </c>
      <c r="B3335" s="40" t="s">
        <v>373</v>
      </c>
      <c r="C3335" s="41" t="s">
        <v>374</v>
      </c>
      <c r="D3335" s="25">
        <f t="shared" si="104"/>
        <v>0</v>
      </c>
      <c r="E3335" s="35">
        <f t="shared" si="105"/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1653</v>
      </c>
      <c r="B3336" s="40" t="s">
        <v>375</v>
      </c>
      <c r="C3336" s="41" t="s">
        <v>376</v>
      </c>
      <c r="D3336" s="25">
        <f t="shared" si="104"/>
        <v>0</v>
      </c>
      <c r="E3336" s="35">
        <f t="shared" si="105"/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22"/>
      <c r="Q3336" s="22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1653</v>
      </c>
      <c r="B3337" s="40" t="s">
        <v>377</v>
      </c>
      <c r="C3337" s="41" t="s">
        <v>378</v>
      </c>
      <c r="D3337" s="25">
        <f t="shared" si="104"/>
        <v>0</v>
      </c>
      <c r="E3337" s="35">
        <f t="shared" si="105"/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19"/>
      <c r="Q3337" s="19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1653</v>
      </c>
      <c r="B3338" s="40" t="s">
        <v>379</v>
      </c>
      <c r="C3338" s="41" t="s">
        <v>380</v>
      </c>
      <c r="D3338" s="25">
        <f t="shared" si="104"/>
        <v>0</v>
      </c>
      <c r="E3338" s="35">
        <f t="shared" si="105"/>
        <v>0</v>
      </c>
      <c r="F3338" s="29"/>
      <c r="G3338" s="30"/>
      <c r="H3338" s="22"/>
      <c r="I3338" s="22"/>
      <c r="J3338" s="49"/>
      <c r="K3338" s="50"/>
      <c r="L3338" s="22"/>
      <c r="M3338" s="22"/>
      <c r="N3338" s="49"/>
      <c r="O3338" s="50"/>
      <c r="P3338" s="22"/>
      <c r="Q3338" s="22"/>
      <c r="R3338" s="49"/>
      <c r="S3338" s="50"/>
      <c r="T3338" s="22"/>
      <c r="U3338" s="22"/>
      <c r="V3338" s="49"/>
      <c r="W3338" s="50"/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1653</v>
      </c>
      <c r="B3339" s="40" t="s">
        <v>381</v>
      </c>
      <c r="C3339" s="41" t="s">
        <v>382</v>
      </c>
      <c r="D3339" s="25">
        <f t="shared" si="104"/>
        <v>0</v>
      </c>
      <c r="E3339" s="35">
        <f t="shared" si="105"/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19"/>
      <c r="Q3339" s="19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1653</v>
      </c>
      <c r="B3340" s="40" t="s">
        <v>383</v>
      </c>
      <c r="C3340" s="41" t="s">
        <v>384</v>
      </c>
      <c r="D3340" s="25">
        <f t="shared" si="104"/>
        <v>0</v>
      </c>
      <c r="E3340" s="35">
        <f t="shared" si="105"/>
        <v>0</v>
      </c>
      <c r="F3340" s="29"/>
      <c r="G3340" s="30"/>
      <c r="H3340" s="22"/>
      <c r="I3340" s="22"/>
      <c r="J3340" s="49"/>
      <c r="K3340" s="50"/>
      <c r="L3340" s="22"/>
      <c r="M3340" s="22"/>
      <c r="N3340" s="49"/>
      <c r="O3340" s="50"/>
      <c r="P3340" s="22"/>
      <c r="Q3340" s="22"/>
      <c r="R3340" s="49"/>
      <c r="S3340" s="50"/>
      <c r="T3340" s="22"/>
      <c r="U3340" s="22"/>
      <c r="V3340" s="49"/>
      <c r="W3340" s="50"/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1653</v>
      </c>
      <c r="B3341" s="40" t="s">
        <v>385</v>
      </c>
      <c r="C3341" s="41" t="s">
        <v>386</v>
      </c>
      <c r="D3341" s="25">
        <f t="shared" si="104"/>
        <v>0</v>
      </c>
      <c r="E3341" s="35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/>
      <c r="S3341" s="48"/>
      <c r="T3341" s="19"/>
      <c r="U3341" s="19"/>
      <c r="V3341" s="47"/>
      <c r="W3341" s="48"/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1653</v>
      </c>
      <c r="B3342" s="40" t="s">
        <v>387</v>
      </c>
      <c r="C3342" s="41" t="s">
        <v>388</v>
      </c>
      <c r="D3342" s="25">
        <f t="shared" si="104"/>
        <v>0</v>
      </c>
      <c r="E3342" s="35">
        <f t="shared" si="105"/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22"/>
      <c r="Q3342" s="22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1653</v>
      </c>
      <c r="B3343" s="40" t="s">
        <v>389</v>
      </c>
      <c r="C3343" s="41" t="s">
        <v>390</v>
      </c>
      <c r="D3343" s="25">
        <f t="shared" si="104"/>
        <v>0</v>
      </c>
      <c r="E3343" s="35">
        <f t="shared" si="105"/>
        <v>0</v>
      </c>
      <c r="F3343" s="29">
        <v>0</v>
      </c>
      <c r="G3343" s="30">
        <v>0</v>
      </c>
      <c r="H3343" s="19">
        <v>0</v>
      </c>
      <c r="I3343" s="19">
        <v>0</v>
      </c>
      <c r="J3343" s="47">
        <v>0</v>
      </c>
      <c r="K3343" s="48">
        <v>0</v>
      </c>
      <c r="L3343" s="19">
        <v>0</v>
      </c>
      <c r="M3343" s="19">
        <v>0</v>
      </c>
      <c r="N3343" s="47">
        <v>0</v>
      </c>
      <c r="O3343" s="48">
        <v>0</v>
      </c>
      <c r="P3343" s="19">
        <v>0</v>
      </c>
      <c r="Q3343" s="19">
        <v>0</v>
      </c>
      <c r="R3343" s="47"/>
      <c r="S3343" s="48"/>
      <c r="T3343" s="19"/>
      <c r="U3343" s="19"/>
      <c r="V3343" s="47"/>
      <c r="W3343" s="48"/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1653</v>
      </c>
      <c r="B3344" s="40" t="s">
        <v>391</v>
      </c>
      <c r="C3344" s="41" t="s">
        <v>392</v>
      </c>
      <c r="D3344" s="25">
        <f t="shared" si="104"/>
        <v>0</v>
      </c>
      <c r="E3344" s="35">
        <f t="shared" si="105"/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22">
        <v>0</v>
      </c>
      <c r="Q3344" s="22">
        <v>0</v>
      </c>
      <c r="R3344" s="47"/>
      <c r="S3344" s="48"/>
      <c r="T3344" s="19"/>
      <c r="U3344" s="19"/>
      <c r="V3344" s="47"/>
      <c r="W3344" s="48"/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1653</v>
      </c>
      <c r="B3345" s="40" t="s">
        <v>393</v>
      </c>
      <c r="C3345" s="41" t="s">
        <v>394</v>
      </c>
      <c r="D3345" s="25">
        <f t="shared" si="104"/>
        <v>0</v>
      </c>
      <c r="E3345" s="35">
        <f t="shared" si="105"/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1653</v>
      </c>
      <c r="B3346" s="40" t="s">
        <v>395</v>
      </c>
      <c r="C3346" s="41" t="s">
        <v>396</v>
      </c>
      <c r="D3346" s="25">
        <f t="shared" si="104"/>
        <v>0</v>
      </c>
      <c r="E3346" s="35">
        <f t="shared" si="105"/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19">
        <v>0</v>
      </c>
      <c r="Q3346" s="19">
        <v>0</v>
      </c>
      <c r="R3346" s="47"/>
      <c r="S3346" s="48"/>
      <c r="T3346" s="19"/>
      <c r="U3346" s="19"/>
      <c r="V3346" s="47"/>
      <c r="W3346" s="48"/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1653</v>
      </c>
      <c r="B3347" s="40" t="s">
        <v>397</v>
      </c>
      <c r="C3347" s="41" t="s">
        <v>398</v>
      </c>
      <c r="D3347" s="25">
        <f t="shared" si="104"/>
        <v>0</v>
      </c>
      <c r="E3347" s="35">
        <f t="shared" si="105"/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22"/>
      <c r="Q3347" s="22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1653</v>
      </c>
      <c r="B3348" s="40" t="s">
        <v>399</v>
      </c>
      <c r="C3348" s="41" t="s">
        <v>400</v>
      </c>
      <c r="D3348" s="25">
        <f t="shared" si="104"/>
        <v>0</v>
      </c>
      <c r="E3348" s="35">
        <f t="shared" si="105"/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19"/>
      <c r="Q3348" s="19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1653</v>
      </c>
      <c r="B3349" s="40" t="s">
        <v>401</v>
      </c>
      <c r="C3349" s="41" t="s">
        <v>402</v>
      </c>
      <c r="D3349" s="25">
        <f t="shared" si="104"/>
        <v>0</v>
      </c>
      <c r="E3349" s="35">
        <f t="shared" si="105"/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1653</v>
      </c>
      <c r="B3350" s="40" t="s">
        <v>403</v>
      </c>
      <c r="C3350" s="41" t="s">
        <v>404</v>
      </c>
      <c r="D3350" s="25">
        <f t="shared" si="104"/>
        <v>0</v>
      </c>
      <c r="E3350" s="35">
        <f t="shared" si="105"/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/>
      <c r="S3350" s="48"/>
      <c r="T3350" s="19"/>
      <c r="U3350" s="19"/>
      <c r="V3350" s="47"/>
      <c r="W3350" s="48"/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1653</v>
      </c>
      <c r="B3351" s="40" t="s">
        <v>405</v>
      </c>
      <c r="C3351" s="41" t="s">
        <v>406</v>
      </c>
      <c r="D3351" s="25">
        <f t="shared" si="104"/>
        <v>0</v>
      </c>
      <c r="E3351" s="35">
        <f t="shared" si="105"/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22"/>
      <c r="Q3351" s="22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1653</v>
      </c>
      <c r="B3352" s="40" t="s">
        <v>407</v>
      </c>
      <c r="C3352" s="41" t="s">
        <v>408</v>
      </c>
      <c r="D3352" s="25">
        <f t="shared" si="104"/>
        <v>0</v>
      </c>
      <c r="E3352" s="35">
        <f t="shared" si="105"/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19">
        <v>0</v>
      </c>
      <c r="Q3352" s="19">
        <v>0</v>
      </c>
      <c r="R3352" s="47"/>
      <c r="S3352" s="48"/>
      <c r="T3352" s="19"/>
      <c r="U3352" s="19"/>
      <c r="V3352" s="47"/>
      <c r="W3352" s="48"/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1653</v>
      </c>
      <c r="B3353" s="40" t="s">
        <v>409</v>
      </c>
      <c r="C3353" s="41" t="s">
        <v>410</v>
      </c>
      <c r="D3353" s="25">
        <f t="shared" si="104"/>
        <v>0</v>
      </c>
      <c r="E3353" s="35">
        <f t="shared" si="105"/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22"/>
      <c r="Q3353" s="22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1653</v>
      </c>
      <c r="B3354" s="40" t="s">
        <v>411</v>
      </c>
      <c r="C3354" s="41" t="s">
        <v>412</v>
      </c>
      <c r="D3354" s="25">
        <f t="shared" si="104"/>
        <v>0</v>
      </c>
      <c r="E3354" s="35">
        <f t="shared" si="105"/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19"/>
      <c r="Q3354" s="19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1653</v>
      </c>
      <c r="B3355" s="40" t="s">
        <v>413</v>
      </c>
      <c r="C3355" s="41" t="s">
        <v>414</v>
      </c>
      <c r="D3355" s="25">
        <f t="shared" si="104"/>
        <v>0</v>
      </c>
      <c r="E3355" s="35">
        <f t="shared" si="105"/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1653</v>
      </c>
      <c r="B3356" s="40" t="s">
        <v>415</v>
      </c>
      <c r="C3356" s="41" t="s">
        <v>416</v>
      </c>
      <c r="D3356" s="25">
        <f t="shared" si="104"/>
        <v>0</v>
      </c>
      <c r="E3356" s="35">
        <f t="shared" si="105"/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1653</v>
      </c>
      <c r="B3357" s="40" t="s">
        <v>417</v>
      </c>
      <c r="C3357" s="41" t="s">
        <v>418</v>
      </c>
      <c r="D3357" s="25">
        <f t="shared" si="104"/>
        <v>0</v>
      </c>
      <c r="E3357" s="35">
        <f t="shared" si="105"/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1653</v>
      </c>
      <c r="B3358" s="40" t="s">
        <v>419</v>
      </c>
      <c r="C3358" s="41" t="s">
        <v>420</v>
      </c>
      <c r="D3358" s="25">
        <f t="shared" si="104"/>
        <v>0</v>
      </c>
      <c r="E3358" s="35">
        <f t="shared" si="105"/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1653</v>
      </c>
      <c r="B3359" s="40" t="s">
        <v>421</v>
      </c>
      <c r="C3359" s="41" t="s">
        <v>422</v>
      </c>
      <c r="D3359" s="25">
        <f t="shared" si="104"/>
        <v>0</v>
      </c>
      <c r="E3359" s="35">
        <f t="shared" si="105"/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1653</v>
      </c>
      <c r="B3360" s="40" t="s">
        <v>423</v>
      </c>
      <c r="C3360" s="41" t="s">
        <v>424</v>
      </c>
      <c r="D3360" s="25">
        <f t="shared" si="104"/>
        <v>0</v>
      </c>
      <c r="E3360" s="35">
        <f t="shared" si="105"/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1653</v>
      </c>
      <c r="B3361" s="40" t="s">
        <v>425</v>
      </c>
      <c r="C3361" s="41" t="s">
        <v>426</v>
      </c>
      <c r="D3361" s="25">
        <f t="shared" si="104"/>
        <v>0</v>
      </c>
      <c r="E3361" s="35">
        <f t="shared" si="105"/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1653</v>
      </c>
      <c r="B3362" s="40" t="s">
        <v>427</v>
      </c>
      <c r="C3362" s="41" t="s">
        <v>428</v>
      </c>
      <c r="D3362" s="25">
        <f t="shared" si="104"/>
        <v>0</v>
      </c>
      <c r="E3362" s="35">
        <f t="shared" si="105"/>
        <v>6800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6800</v>
      </c>
      <c r="L3362" s="19"/>
      <c r="M3362" s="19"/>
      <c r="N3362" s="47"/>
      <c r="O3362" s="48"/>
      <c r="P3362" s="22"/>
      <c r="Q3362" s="22"/>
      <c r="R3362" s="47"/>
      <c r="S3362" s="48"/>
      <c r="T3362" s="19"/>
      <c r="U3362" s="19"/>
      <c r="V3362" s="47"/>
      <c r="W3362" s="48"/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1653</v>
      </c>
      <c r="B3363" s="40" t="s">
        <v>429</v>
      </c>
      <c r="C3363" s="41" t="s">
        <v>430</v>
      </c>
      <c r="D3363" s="25">
        <f t="shared" si="104"/>
        <v>0</v>
      </c>
      <c r="E3363" s="35">
        <f t="shared" si="105"/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22"/>
      <c r="Q3363" s="22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1653</v>
      </c>
      <c r="B3364" s="40" t="s">
        <v>431</v>
      </c>
      <c r="C3364" s="41" t="s">
        <v>432</v>
      </c>
      <c r="D3364" s="25">
        <f t="shared" si="104"/>
        <v>0</v>
      </c>
      <c r="E3364" s="35">
        <f t="shared" si="105"/>
        <v>0</v>
      </c>
      <c r="F3364" s="29"/>
      <c r="G3364" s="30"/>
      <c r="H3364" s="19"/>
      <c r="I3364" s="19"/>
      <c r="J3364" s="47"/>
      <c r="K3364" s="48"/>
      <c r="L3364" s="19"/>
      <c r="M3364" s="19"/>
      <c r="N3364" s="47"/>
      <c r="O3364" s="48"/>
      <c r="P3364" s="19"/>
      <c r="Q3364" s="19"/>
      <c r="R3364" s="47"/>
      <c r="S3364" s="48"/>
      <c r="T3364" s="19"/>
      <c r="U3364" s="19"/>
      <c r="V3364" s="47"/>
      <c r="W3364" s="48"/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1653</v>
      </c>
      <c r="B3365" s="40" t="s">
        <v>433</v>
      </c>
      <c r="C3365" s="41" t="s">
        <v>434</v>
      </c>
      <c r="D3365" s="25">
        <f t="shared" si="104"/>
        <v>0</v>
      </c>
      <c r="E3365" s="35">
        <f t="shared" si="105"/>
        <v>0</v>
      </c>
      <c r="F3365" s="29">
        <v>0</v>
      </c>
      <c r="G3365" s="30">
        <v>0</v>
      </c>
      <c r="H3365" s="19">
        <v>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0</v>
      </c>
      <c r="O3365" s="48">
        <v>0</v>
      </c>
      <c r="P3365" s="22">
        <v>0</v>
      </c>
      <c r="Q3365" s="22">
        <v>0</v>
      </c>
      <c r="R3365" s="47"/>
      <c r="S3365" s="48"/>
      <c r="T3365" s="19"/>
      <c r="U3365" s="19"/>
      <c r="V3365" s="47"/>
      <c r="W3365" s="48"/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1653</v>
      </c>
      <c r="B3366" s="40" t="s">
        <v>435</v>
      </c>
      <c r="C3366" s="41" t="s">
        <v>436</v>
      </c>
      <c r="D3366" s="25">
        <f t="shared" si="104"/>
        <v>0</v>
      </c>
      <c r="E3366" s="35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/>
      <c r="S3366" s="48"/>
      <c r="T3366" s="19"/>
      <c r="U3366" s="19"/>
      <c r="V3366" s="47"/>
      <c r="W3366" s="48"/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1653</v>
      </c>
      <c r="B3367" s="40" t="s">
        <v>437</v>
      </c>
      <c r="C3367" s="41" t="s">
        <v>438</v>
      </c>
      <c r="D3367" s="25">
        <f t="shared" si="104"/>
        <v>0</v>
      </c>
      <c r="E3367" s="35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0</v>
      </c>
      <c r="P3367" s="19">
        <v>0</v>
      </c>
      <c r="Q3367" s="19">
        <v>0</v>
      </c>
      <c r="R3367" s="47"/>
      <c r="S3367" s="48"/>
      <c r="T3367" s="19"/>
      <c r="U3367" s="19"/>
      <c r="V3367" s="47"/>
      <c r="W3367" s="48"/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1653</v>
      </c>
      <c r="B3368" s="40" t="s">
        <v>439</v>
      </c>
      <c r="C3368" s="41" t="s">
        <v>440</v>
      </c>
      <c r="D3368" s="25">
        <f t="shared" si="104"/>
        <v>0</v>
      </c>
      <c r="E3368" s="35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/>
      <c r="S3368" s="48"/>
      <c r="T3368" s="19"/>
      <c r="U3368" s="19"/>
      <c r="V3368" s="47"/>
      <c r="W3368" s="48"/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1653</v>
      </c>
      <c r="B3369" s="40" t="s">
        <v>441</v>
      </c>
      <c r="C3369" s="41" t="s">
        <v>442</v>
      </c>
      <c r="D3369" s="25">
        <f t="shared" si="104"/>
        <v>0</v>
      </c>
      <c r="E3369" s="35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/>
      <c r="S3369" s="50"/>
      <c r="T3369" s="22"/>
      <c r="U3369" s="22"/>
      <c r="V3369" s="49"/>
      <c r="W3369" s="50"/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1653</v>
      </c>
      <c r="B3370" s="40" t="s">
        <v>443</v>
      </c>
      <c r="C3370" s="41" t="s">
        <v>444</v>
      </c>
      <c r="D3370" s="25">
        <f t="shared" si="104"/>
        <v>0</v>
      </c>
      <c r="E3370" s="35">
        <f t="shared" si="105"/>
        <v>0</v>
      </c>
      <c r="F3370" s="29"/>
      <c r="G3370" s="30"/>
      <c r="H3370" s="22"/>
      <c r="I3370" s="22"/>
      <c r="J3370" s="49"/>
      <c r="K3370" s="50"/>
      <c r="L3370" s="22"/>
      <c r="M3370" s="22"/>
      <c r="N3370" s="49"/>
      <c r="O3370" s="50"/>
      <c r="P3370" s="19"/>
      <c r="Q3370" s="19"/>
      <c r="R3370" s="49"/>
      <c r="S3370" s="50"/>
      <c r="T3370" s="22"/>
      <c r="U3370" s="22"/>
      <c r="V3370" s="49"/>
      <c r="W3370" s="50"/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1653</v>
      </c>
      <c r="B3371" s="40" t="s">
        <v>445</v>
      </c>
      <c r="C3371" s="41" t="s">
        <v>446</v>
      </c>
      <c r="D3371" s="25">
        <f t="shared" si="104"/>
        <v>0</v>
      </c>
      <c r="E3371" s="35">
        <f t="shared" si="105"/>
        <v>0</v>
      </c>
      <c r="F3371" s="29">
        <v>0</v>
      </c>
      <c r="G3371" s="30">
        <v>0</v>
      </c>
      <c r="H3371" s="19">
        <v>0</v>
      </c>
      <c r="I3371" s="19">
        <v>0</v>
      </c>
      <c r="J3371" s="47">
        <v>0</v>
      </c>
      <c r="K3371" s="48">
        <v>0</v>
      </c>
      <c r="L3371" s="19">
        <v>0</v>
      </c>
      <c r="M3371" s="19">
        <v>0</v>
      </c>
      <c r="N3371" s="47">
        <v>0</v>
      </c>
      <c r="O3371" s="48">
        <v>0</v>
      </c>
      <c r="P3371" s="22">
        <v>0</v>
      </c>
      <c r="Q3371" s="22">
        <v>0</v>
      </c>
      <c r="R3371" s="47"/>
      <c r="S3371" s="48"/>
      <c r="T3371" s="19"/>
      <c r="U3371" s="19"/>
      <c r="V3371" s="47"/>
      <c r="W3371" s="48"/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1653</v>
      </c>
      <c r="B3372" s="40" t="s">
        <v>447</v>
      </c>
      <c r="C3372" s="41" t="s">
        <v>448</v>
      </c>
      <c r="D3372" s="25">
        <f t="shared" si="104"/>
        <v>19830</v>
      </c>
      <c r="E3372" s="35">
        <f t="shared" si="105"/>
        <v>0</v>
      </c>
      <c r="F3372" s="29">
        <v>0</v>
      </c>
      <c r="G3372" s="30">
        <v>0</v>
      </c>
      <c r="H3372" s="19">
        <v>0</v>
      </c>
      <c r="I3372" s="19">
        <v>0</v>
      </c>
      <c r="J3372" s="47">
        <v>0</v>
      </c>
      <c r="K3372" s="48">
        <v>0</v>
      </c>
      <c r="L3372" s="19">
        <v>0</v>
      </c>
      <c r="M3372" s="19">
        <v>0</v>
      </c>
      <c r="N3372" s="47">
        <v>19830</v>
      </c>
      <c r="O3372" s="48">
        <v>0</v>
      </c>
      <c r="P3372" s="22">
        <v>0</v>
      </c>
      <c r="Q3372" s="22">
        <v>0</v>
      </c>
      <c r="R3372" s="47"/>
      <c r="S3372" s="48"/>
      <c r="T3372" s="19"/>
      <c r="U3372" s="19"/>
      <c r="V3372" s="47"/>
      <c r="W3372" s="48"/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1653</v>
      </c>
      <c r="B3373" s="40" t="s">
        <v>449</v>
      </c>
      <c r="C3373" s="41" t="s">
        <v>450</v>
      </c>
      <c r="D3373" s="25">
        <f t="shared" si="104"/>
        <v>0</v>
      </c>
      <c r="E3373" s="35">
        <f t="shared" si="105"/>
        <v>0</v>
      </c>
      <c r="F3373" s="29">
        <v>0</v>
      </c>
      <c r="G3373" s="30">
        <v>0</v>
      </c>
      <c r="H3373" s="19">
        <v>0</v>
      </c>
      <c r="I3373" s="19">
        <v>0</v>
      </c>
      <c r="J3373" s="47">
        <v>0</v>
      </c>
      <c r="K3373" s="48">
        <v>0</v>
      </c>
      <c r="L3373" s="19">
        <v>0</v>
      </c>
      <c r="M3373" s="19">
        <v>0</v>
      </c>
      <c r="N3373" s="47">
        <v>0</v>
      </c>
      <c r="O3373" s="48">
        <v>0</v>
      </c>
      <c r="P3373" s="19">
        <v>0</v>
      </c>
      <c r="Q3373" s="19">
        <v>0</v>
      </c>
      <c r="R3373" s="47"/>
      <c r="S3373" s="48"/>
      <c r="T3373" s="19"/>
      <c r="U3373" s="19"/>
      <c r="V3373" s="47"/>
      <c r="W3373" s="48"/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1653</v>
      </c>
      <c r="B3374" s="40" t="s">
        <v>451</v>
      </c>
      <c r="C3374" s="41" t="s">
        <v>452</v>
      </c>
      <c r="D3374" s="25">
        <f t="shared" si="104"/>
        <v>0</v>
      </c>
      <c r="E3374" s="35">
        <f t="shared" si="105"/>
        <v>0</v>
      </c>
      <c r="F3374" s="29"/>
      <c r="G3374" s="30"/>
      <c r="H3374" s="19"/>
      <c r="I3374" s="19"/>
      <c r="J3374" s="47"/>
      <c r="K3374" s="48"/>
      <c r="L3374" s="19"/>
      <c r="M3374" s="19"/>
      <c r="N3374" s="47"/>
      <c r="O3374" s="48"/>
      <c r="P3374" s="19"/>
      <c r="Q3374" s="19"/>
      <c r="R3374" s="47"/>
      <c r="S3374" s="48"/>
      <c r="T3374" s="19"/>
      <c r="U3374" s="19"/>
      <c r="V3374" s="47"/>
      <c r="W3374" s="48"/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1653</v>
      </c>
      <c r="B3375" s="40" t="s">
        <v>453</v>
      </c>
      <c r="C3375" s="41" t="s">
        <v>454</v>
      </c>
      <c r="D3375" s="25">
        <f t="shared" si="104"/>
        <v>0</v>
      </c>
      <c r="E3375" s="35">
        <f t="shared" si="105"/>
        <v>43980.59</v>
      </c>
      <c r="F3375" s="29">
        <v>0</v>
      </c>
      <c r="G3375" s="30">
        <v>7990.1</v>
      </c>
      <c r="H3375" s="19">
        <v>0</v>
      </c>
      <c r="I3375" s="19">
        <v>12343.38</v>
      </c>
      <c r="J3375" s="47">
        <v>0</v>
      </c>
      <c r="K3375" s="48">
        <v>6876.84</v>
      </c>
      <c r="L3375" s="19">
        <v>0</v>
      </c>
      <c r="M3375" s="19">
        <v>5825.7</v>
      </c>
      <c r="N3375" s="47">
        <v>0</v>
      </c>
      <c r="O3375" s="48">
        <v>5458.26</v>
      </c>
      <c r="P3375" s="19">
        <v>0</v>
      </c>
      <c r="Q3375" s="19">
        <v>5486.31</v>
      </c>
      <c r="R3375" s="47"/>
      <c r="S3375" s="48"/>
      <c r="T3375" s="19"/>
      <c r="U3375" s="19"/>
      <c r="V3375" s="47"/>
      <c r="W3375" s="48"/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1653</v>
      </c>
      <c r="B3376" s="40" t="s">
        <v>455</v>
      </c>
      <c r="C3376" s="41" t="s">
        <v>456</v>
      </c>
      <c r="D3376" s="25">
        <f t="shared" si="104"/>
        <v>0</v>
      </c>
      <c r="E3376" s="35">
        <f t="shared" si="105"/>
        <v>70993.97</v>
      </c>
      <c r="F3376" s="29">
        <v>0</v>
      </c>
      <c r="G3376" s="30">
        <v>12026.3</v>
      </c>
      <c r="H3376" s="19">
        <v>0</v>
      </c>
      <c r="I3376" s="19">
        <v>11638.36</v>
      </c>
      <c r="J3376" s="47">
        <v>0</v>
      </c>
      <c r="K3376" s="48">
        <v>12026.3</v>
      </c>
      <c r="L3376" s="19">
        <v>0</v>
      </c>
      <c r="M3376" s="19">
        <v>12026.3</v>
      </c>
      <c r="N3376" s="47">
        <v>0</v>
      </c>
      <c r="O3376" s="48">
        <v>11250.41</v>
      </c>
      <c r="P3376" s="19">
        <v>0</v>
      </c>
      <c r="Q3376" s="19">
        <v>12026.3</v>
      </c>
      <c r="R3376" s="47"/>
      <c r="S3376" s="48"/>
      <c r="T3376" s="19"/>
      <c r="U3376" s="19"/>
      <c r="V3376" s="47"/>
      <c r="W3376" s="48"/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1653</v>
      </c>
      <c r="B3377" s="40" t="s">
        <v>457</v>
      </c>
      <c r="C3377" s="41" t="s">
        <v>458</v>
      </c>
      <c r="D3377" s="25">
        <f t="shared" si="104"/>
        <v>0</v>
      </c>
      <c r="E3377" s="35">
        <f t="shared" si="105"/>
        <v>39690.14</v>
      </c>
      <c r="F3377" s="29">
        <v>0</v>
      </c>
      <c r="G3377" s="30">
        <v>6651.84</v>
      </c>
      <c r="H3377" s="19">
        <v>0</v>
      </c>
      <c r="I3377" s="19">
        <v>6437.26</v>
      </c>
      <c r="J3377" s="47">
        <v>0</v>
      </c>
      <c r="K3377" s="48">
        <v>6651.84</v>
      </c>
      <c r="L3377" s="19">
        <v>0</v>
      </c>
      <c r="M3377" s="19">
        <v>6795.88</v>
      </c>
      <c r="N3377" s="47">
        <v>0</v>
      </c>
      <c r="O3377" s="48">
        <v>6357.44</v>
      </c>
      <c r="P3377" s="19">
        <v>0</v>
      </c>
      <c r="Q3377" s="19">
        <v>6795.88</v>
      </c>
      <c r="R3377" s="47"/>
      <c r="S3377" s="48"/>
      <c r="T3377" s="19"/>
      <c r="U3377" s="19"/>
      <c r="V3377" s="47"/>
      <c r="W3377" s="48"/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1653</v>
      </c>
      <c r="B3378" s="40" t="s">
        <v>459</v>
      </c>
      <c r="C3378" s="41" t="s">
        <v>460</v>
      </c>
      <c r="D3378" s="25">
        <f t="shared" si="104"/>
        <v>0</v>
      </c>
      <c r="E3378" s="35">
        <f t="shared" si="105"/>
        <v>21454.289999999997</v>
      </c>
      <c r="F3378" s="29">
        <v>0</v>
      </c>
      <c r="G3378" s="30">
        <v>2617.42</v>
      </c>
      <c r="H3378" s="19">
        <v>0</v>
      </c>
      <c r="I3378" s="19">
        <v>2016.65</v>
      </c>
      <c r="J3378" s="47">
        <v>0</v>
      </c>
      <c r="K3378" s="48">
        <v>2483.23</v>
      </c>
      <c r="L3378" s="19">
        <v>0</v>
      </c>
      <c r="M3378" s="19">
        <v>2483.23</v>
      </c>
      <c r="N3378" s="47">
        <v>0</v>
      </c>
      <c r="O3378" s="48">
        <v>9370.5300000000007</v>
      </c>
      <c r="P3378" s="19">
        <v>0</v>
      </c>
      <c r="Q3378" s="19">
        <v>2483.23</v>
      </c>
      <c r="R3378" s="47"/>
      <c r="S3378" s="48"/>
      <c r="T3378" s="19"/>
      <c r="U3378" s="19"/>
      <c r="V3378" s="47"/>
      <c r="W3378" s="48"/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1653</v>
      </c>
      <c r="B3379" s="40" t="s">
        <v>461</v>
      </c>
      <c r="C3379" s="41" t="s">
        <v>462</v>
      </c>
      <c r="D3379" s="25">
        <f t="shared" si="104"/>
        <v>0</v>
      </c>
      <c r="E3379" s="35">
        <f t="shared" si="105"/>
        <v>5567.0599999999995</v>
      </c>
      <c r="F3379" s="29">
        <v>0</v>
      </c>
      <c r="G3379" s="30">
        <v>942.9</v>
      </c>
      <c r="H3379" s="22">
        <v>0</v>
      </c>
      <c r="I3379" s="22">
        <v>912.49</v>
      </c>
      <c r="J3379" s="49">
        <v>0</v>
      </c>
      <c r="K3379" s="50">
        <v>924.9</v>
      </c>
      <c r="L3379" s="22">
        <v>0</v>
      </c>
      <c r="M3379" s="22">
        <v>942.9</v>
      </c>
      <c r="N3379" s="49">
        <v>0</v>
      </c>
      <c r="O3379" s="50">
        <v>900.97</v>
      </c>
      <c r="P3379" s="19">
        <v>0</v>
      </c>
      <c r="Q3379" s="19">
        <v>942.9</v>
      </c>
      <c r="R3379" s="49"/>
      <c r="S3379" s="50"/>
      <c r="T3379" s="22"/>
      <c r="U3379" s="22"/>
      <c r="V3379" s="49"/>
      <c r="W3379" s="50"/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1653</v>
      </c>
      <c r="B3380" s="40" t="s">
        <v>463</v>
      </c>
      <c r="C3380" s="41" t="s">
        <v>464</v>
      </c>
      <c r="D3380" s="25">
        <f t="shared" si="104"/>
        <v>0</v>
      </c>
      <c r="E3380" s="35">
        <f t="shared" si="105"/>
        <v>0</v>
      </c>
      <c r="F3380" s="29"/>
      <c r="G3380" s="30"/>
      <c r="H3380" s="22"/>
      <c r="I3380" s="22"/>
      <c r="J3380" s="49"/>
      <c r="K3380" s="50"/>
      <c r="L3380" s="22"/>
      <c r="M3380" s="22"/>
      <c r="N3380" s="49"/>
      <c r="O3380" s="50"/>
      <c r="P3380" s="19"/>
      <c r="Q3380" s="19"/>
      <c r="R3380" s="49"/>
      <c r="S3380" s="50"/>
      <c r="T3380" s="22"/>
      <c r="U3380" s="22"/>
      <c r="V3380" s="49"/>
      <c r="W3380" s="50"/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1653</v>
      </c>
      <c r="B3381" s="40" t="s">
        <v>465</v>
      </c>
      <c r="C3381" s="41" t="s">
        <v>466</v>
      </c>
      <c r="D3381" s="25">
        <f t="shared" si="104"/>
        <v>392.8</v>
      </c>
      <c r="E3381" s="35">
        <f t="shared" si="105"/>
        <v>221954.83000000002</v>
      </c>
      <c r="F3381" s="29">
        <v>0</v>
      </c>
      <c r="G3381" s="30">
        <v>38318.58</v>
      </c>
      <c r="H3381" s="19">
        <v>0</v>
      </c>
      <c r="I3381" s="19">
        <v>36359.97</v>
      </c>
      <c r="J3381" s="47">
        <v>0</v>
      </c>
      <c r="K3381" s="48">
        <v>37487.370000000003</v>
      </c>
      <c r="L3381" s="19">
        <v>0</v>
      </c>
      <c r="M3381" s="19">
        <v>37370.49</v>
      </c>
      <c r="N3381" s="47">
        <v>392.8</v>
      </c>
      <c r="O3381" s="48">
        <v>35106.17</v>
      </c>
      <c r="P3381" s="22">
        <v>0</v>
      </c>
      <c r="Q3381" s="22">
        <v>37312.25</v>
      </c>
      <c r="R3381" s="47"/>
      <c r="S3381" s="48"/>
      <c r="T3381" s="19"/>
      <c r="U3381" s="19"/>
      <c r="V3381" s="47"/>
      <c r="W3381" s="48"/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1653</v>
      </c>
      <c r="B3382" s="40" t="s">
        <v>467</v>
      </c>
      <c r="C3382" s="41" t="s">
        <v>468</v>
      </c>
      <c r="D3382" s="25">
        <f t="shared" si="104"/>
        <v>0</v>
      </c>
      <c r="E3382" s="35">
        <f t="shared" si="105"/>
        <v>46783.88</v>
      </c>
      <c r="F3382" s="29">
        <v>0</v>
      </c>
      <c r="G3382" s="30">
        <v>6429.88</v>
      </c>
      <c r="H3382" s="19">
        <v>0</v>
      </c>
      <c r="I3382" s="19">
        <v>6274.44</v>
      </c>
      <c r="J3382" s="47">
        <v>0</v>
      </c>
      <c r="K3382" s="48">
        <v>6429.88</v>
      </c>
      <c r="L3382" s="19">
        <v>0</v>
      </c>
      <c r="M3382" s="19">
        <v>6429.88</v>
      </c>
      <c r="N3382" s="47">
        <v>0</v>
      </c>
      <c r="O3382" s="48">
        <v>14789.92</v>
      </c>
      <c r="P3382" s="22">
        <v>0</v>
      </c>
      <c r="Q3382" s="22">
        <v>6429.88</v>
      </c>
      <c r="R3382" s="47"/>
      <c r="S3382" s="48"/>
      <c r="T3382" s="19"/>
      <c r="U3382" s="19"/>
      <c r="V3382" s="47"/>
      <c r="W3382" s="48"/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1653</v>
      </c>
      <c r="B3383" s="40" t="s">
        <v>469</v>
      </c>
      <c r="C3383" s="41" t="s">
        <v>470</v>
      </c>
      <c r="D3383" s="25">
        <f t="shared" si="104"/>
        <v>0</v>
      </c>
      <c r="E3383" s="35">
        <f t="shared" si="105"/>
        <v>475747.29000000004</v>
      </c>
      <c r="F3383" s="29">
        <v>0</v>
      </c>
      <c r="G3383" s="30">
        <v>15783.49</v>
      </c>
      <c r="H3383" s="19">
        <v>0</v>
      </c>
      <c r="I3383" s="19">
        <v>15290.27</v>
      </c>
      <c r="J3383" s="47">
        <v>0</v>
      </c>
      <c r="K3383" s="48">
        <v>15654.25</v>
      </c>
      <c r="L3383" s="19">
        <v>0</v>
      </c>
      <c r="M3383" s="19">
        <v>5825.7</v>
      </c>
      <c r="N3383" s="47">
        <v>0</v>
      </c>
      <c r="O3383" s="48">
        <v>417707.27</v>
      </c>
      <c r="P3383" s="19">
        <v>0</v>
      </c>
      <c r="Q3383" s="19">
        <v>5486.31</v>
      </c>
      <c r="R3383" s="47"/>
      <c r="S3383" s="48"/>
      <c r="T3383" s="19"/>
      <c r="U3383" s="19"/>
      <c r="V3383" s="47"/>
      <c r="W3383" s="48"/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1653</v>
      </c>
      <c r="B3384" s="40" t="s">
        <v>471</v>
      </c>
      <c r="C3384" s="41" t="s">
        <v>472</v>
      </c>
      <c r="D3384" s="25">
        <f t="shared" si="104"/>
        <v>0</v>
      </c>
      <c r="E3384" s="35">
        <f t="shared" si="105"/>
        <v>0</v>
      </c>
      <c r="F3384" s="29"/>
      <c r="G3384" s="30"/>
      <c r="H3384" s="19"/>
      <c r="I3384" s="19"/>
      <c r="J3384" s="47"/>
      <c r="K3384" s="48"/>
      <c r="L3384" s="19"/>
      <c r="M3384" s="19"/>
      <c r="N3384" s="47"/>
      <c r="O3384" s="48"/>
      <c r="P3384" s="19"/>
      <c r="Q3384" s="19"/>
      <c r="R3384" s="47"/>
      <c r="S3384" s="48"/>
      <c r="T3384" s="19"/>
      <c r="U3384" s="19"/>
      <c r="V3384" s="47"/>
      <c r="W3384" s="48"/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1653</v>
      </c>
      <c r="B3385" s="40" t="s">
        <v>473</v>
      </c>
      <c r="C3385" s="41" t="s">
        <v>474</v>
      </c>
      <c r="D3385" s="25">
        <f t="shared" si="104"/>
        <v>0</v>
      </c>
      <c r="E3385" s="35">
        <f t="shared" si="105"/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1653</v>
      </c>
      <c r="B3386" s="40" t="s">
        <v>475</v>
      </c>
      <c r="C3386" s="41" t="s">
        <v>476</v>
      </c>
      <c r="D3386" s="25">
        <f t="shared" si="104"/>
        <v>0</v>
      </c>
      <c r="E3386" s="35">
        <f t="shared" si="105"/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19"/>
      <c r="Q3386" s="19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1653</v>
      </c>
      <c r="B3387" s="40" t="s">
        <v>477</v>
      </c>
      <c r="C3387" s="41" t="s">
        <v>478</v>
      </c>
      <c r="D3387" s="25">
        <f t="shared" si="104"/>
        <v>0</v>
      </c>
      <c r="E3387" s="35">
        <f t="shared" si="105"/>
        <v>0</v>
      </c>
      <c r="F3387" s="29">
        <v>0</v>
      </c>
      <c r="G3387" s="30">
        <v>0</v>
      </c>
      <c r="H3387" s="22">
        <v>0</v>
      </c>
      <c r="I3387" s="22">
        <v>0</v>
      </c>
      <c r="J3387" s="49">
        <v>0</v>
      </c>
      <c r="K3387" s="50">
        <v>0</v>
      </c>
      <c r="L3387" s="22">
        <v>0</v>
      </c>
      <c r="M3387" s="22">
        <v>0</v>
      </c>
      <c r="N3387" s="49">
        <v>0</v>
      </c>
      <c r="O3387" s="50">
        <v>0</v>
      </c>
      <c r="P3387" s="22">
        <v>0</v>
      </c>
      <c r="Q3387" s="22">
        <v>0</v>
      </c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1653</v>
      </c>
      <c r="B3388" s="40" t="s">
        <v>479</v>
      </c>
      <c r="C3388" s="41" t="s">
        <v>480</v>
      </c>
      <c r="D3388" s="25">
        <f t="shared" si="104"/>
        <v>0</v>
      </c>
      <c r="E3388" s="35">
        <f t="shared" si="105"/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1653</v>
      </c>
      <c r="B3389" s="40" t="s">
        <v>481</v>
      </c>
      <c r="C3389" s="41" t="s">
        <v>482</v>
      </c>
      <c r="D3389" s="25">
        <f t="shared" si="104"/>
        <v>0</v>
      </c>
      <c r="E3389" s="35">
        <f t="shared" si="105"/>
        <v>0</v>
      </c>
      <c r="F3389" s="29">
        <v>0</v>
      </c>
      <c r="G3389" s="30">
        <v>0</v>
      </c>
      <c r="H3389" s="22">
        <v>0</v>
      </c>
      <c r="I3389" s="22">
        <v>0</v>
      </c>
      <c r="J3389" s="49">
        <v>0</v>
      </c>
      <c r="K3389" s="50">
        <v>0</v>
      </c>
      <c r="L3389" s="22">
        <v>0</v>
      </c>
      <c r="M3389" s="22">
        <v>0</v>
      </c>
      <c r="N3389" s="49">
        <v>0</v>
      </c>
      <c r="O3389" s="50">
        <v>0</v>
      </c>
      <c r="P3389" s="22">
        <v>0</v>
      </c>
      <c r="Q3389" s="22">
        <v>0</v>
      </c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1653</v>
      </c>
      <c r="B3390" s="40" t="s">
        <v>483</v>
      </c>
      <c r="C3390" s="41" t="s">
        <v>484</v>
      </c>
      <c r="D3390" s="25">
        <f t="shared" si="104"/>
        <v>0</v>
      </c>
      <c r="E3390" s="35">
        <f t="shared" si="105"/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/>
      <c r="S3390" s="50"/>
      <c r="T3390" s="22"/>
      <c r="U3390" s="22"/>
      <c r="V3390" s="49"/>
      <c r="W3390" s="50"/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1653</v>
      </c>
      <c r="B3391" s="40" t="s">
        <v>485</v>
      </c>
      <c r="C3391" s="41" t="s">
        <v>486</v>
      </c>
      <c r="D3391" s="25">
        <f t="shared" si="104"/>
        <v>0</v>
      </c>
      <c r="E3391" s="35">
        <f t="shared" si="105"/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1653</v>
      </c>
      <c r="B3392" s="40" t="s">
        <v>487</v>
      </c>
      <c r="C3392" s="41" t="s">
        <v>488</v>
      </c>
      <c r="D3392" s="25">
        <f t="shared" si="104"/>
        <v>0</v>
      </c>
      <c r="E3392" s="35">
        <f t="shared" si="105"/>
        <v>0</v>
      </c>
      <c r="F3392" s="29">
        <v>0</v>
      </c>
      <c r="G3392" s="30">
        <v>0</v>
      </c>
      <c r="H3392" s="22">
        <v>0</v>
      </c>
      <c r="I3392" s="22">
        <v>0</v>
      </c>
      <c r="J3392" s="49">
        <v>0</v>
      </c>
      <c r="K3392" s="50">
        <v>0</v>
      </c>
      <c r="L3392" s="22">
        <v>0</v>
      </c>
      <c r="M3392" s="22">
        <v>0</v>
      </c>
      <c r="N3392" s="49">
        <v>0</v>
      </c>
      <c r="O3392" s="50">
        <v>0</v>
      </c>
      <c r="P3392" s="22">
        <v>0</v>
      </c>
      <c r="Q3392" s="22">
        <v>0</v>
      </c>
      <c r="R3392" s="49"/>
      <c r="S3392" s="50"/>
      <c r="T3392" s="22"/>
      <c r="U3392" s="22"/>
      <c r="V3392" s="49"/>
      <c r="W3392" s="50"/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1653</v>
      </c>
      <c r="B3393" s="40" t="s">
        <v>489</v>
      </c>
      <c r="C3393" s="41" t="s">
        <v>490</v>
      </c>
      <c r="D3393" s="25">
        <f t="shared" si="104"/>
        <v>0</v>
      </c>
      <c r="E3393" s="35">
        <f t="shared" si="105"/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1653</v>
      </c>
      <c r="B3394" s="40" t="s">
        <v>491</v>
      </c>
      <c r="C3394" s="41" t="s">
        <v>492</v>
      </c>
      <c r="D3394" s="25">
        <f t="shared" si="104"/>
        <v>0</v>
      </c>
      <c r="E3394" s="35">
        <f t="shared" si="105"/>
        <v>0</v>
      </c>
      <c r="F3394" s="29"/>
      <c r="G3394" s="30"/>
      <c r="H3394" s="19"/>
      <c r="I3394" s="19"/>
      <c r="J3394" s="47"/>
      <c r="K3394" s="48"/>
      <c r="L3394" s="19"/>
      <c r="M3394" s="19"/>
      <c r="N3394" s="47"/>
      <c r="O3394" s="48"/>
      <c r="P3394" s="22"/>
      <c r="Q3394" s="22"/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1653</v>
      </c>
      <c r="B3395" s="40" t="s">
        <v>493</v>
      </c>
      <c r="C3395" s="41" t="s">
        <v>494</v>
      </c>
      <c r="D3395" s="25">
        <f t="shared" si="104"/>
        <v>0</v>
      </c>
      <c r="E3395" s="35">
        <f t="shared" si="105"/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22"/>
      <c r="Q3395" s="22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1653</v>
      </c>
      <c r="B3396" s="40" t="s">
        <v>495</v>
      </c>
      <c r="C3396" s="41" t="s">
        <v>496</v>
      </c>
      <c r="D3396" s="25">
        <f t="shared" ref="D3396:D3459" si="106">F3396+H3396+J3396+L3396+N3396+P3396+R3396+T3396+V3396+X3396+Z3396+AB3396</f>
        <v>0</v>
      </c>
      <c r="E3396" s="35">
        <f t="shared" ref="E3396:E3459" si="107">G3396+I3396+K3396+M3396+O3396+Q3396+S3396+U3396+W3396+Y3396+AA3396+AC3396</f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19"/>
      <c r="Q3396" s="19"/>
      <c r="R3396" s="49"/>
      <c r="S3396" s="50"/>
      <c r="T3396" s="22"/>
      <c r="U3396" s="22"/>
      <c r="V3396" s="49"/>
      <c r="W3396" s="50"/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1653</v>
      </c>
      <c r="B3397" s="40" t="s">
        <v>497</v>
      </c>
      <c r="C3397" s="41" t="s">
        <v>498</v>
      </c>
      <c r="D3397" s="25">
        <f t="shared" si="106"/>
        <v>0</v>
      </c>
      <c r="E3397" s="35">
        <f t="shared" si="107"/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1653</v>
      </c>
      <c r="B3398" s="40" t="s">
        <v>499</v>
      </c>
      <c r="C3398" s="41" t="s">
        <v>500</v>
      </c>
      <c r="D3398" s="25">
        <f t="shared" si="106"/>
        <v>0</v>
      </c>
      <c r="E3398" s="35">
        <f t="shared" si="107"/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1653</v>
      </c>
      <c r="B3399" s="40" t="s">
        <v>501</v>
      </c>
      <c r="C3399" s="41" t="s">
        <v>502</v>
      </c>
      <c r="D3399" s="25">
        <f t="shared" si="106"/>
        <v>0</v>
      </c>
      <c r="E3399" s="35">
        <f t="shared" si="107"/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1653</v>
      </c>
      <c r="B3400" s="40" t="s">
        <v>503</v>
      </c>
      <c r="C3400" s="41" t="s">
        <v>504</v>
      </c>
      <c r="D3400" s="25">
        <f t="shared" si="106"/>
        <v>0</v>
      </c>
      <c r="E3400" s="35">
        <f t="shared" si="107"/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1653</v>
      </c>
      <c r="B3401" s="40" t="s">
        <v>505</v>
      </c>
      <c r="C3401" s="41" t="s">
        <v>506</v>
      </c>
      <c r="D3401" s="25">
        <f t="shared" si="106"/>
        <v>0</v>
      </c>
      <c r="E3401" s="35">
        <f t="shared" si="107"/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1653</v>
      </c>
      <c r="B3402" s="40" t="s">
        <v>507</v>
      </c>
      <c r="C3402" s="41" t="s">
        <v>508</v>
      </c>
      <c r="D3402" s="25">
        <f t="shared" si="106"/>
        <v>0</v>
      </c>
      <c r="E3402" s="35">
        <f t="shared" si="107"/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1640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1653</v>
      </c>
      <c r="B3403" s="40" t="s">
        <v>509</v>
      </c>
      <c r="C3403" s="41" t="s">
        <v>510</v>
      </c>
      <c r="D3403" s="25">
        <f t="shared" si="106"/>
        <v>0</v>
      </c>
      <c r="E3403" s="35">
        <f t="shared" si="107"/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1653</v>
      </c>
      <c r="B3404" s="40" t="s">
        <v>511</v>
      </c>
      <c r="C3404" s="41" t="s">
        <v>512</v>
      </c>
      <c r="D3404" s="25">
        <f t="shared" si="106"/>
        <v>0</v>
      </c>
      <c r="E3404" s="35">
        <f t="shared" si="107"/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1653</v>
      </c>
      <c r="B3405" s="40" t="s">
        <v>513</v>
      </c>
      <c r="C3405" s="41" t="s">
        <v>514</v>
      </c>
      <c r="D3405" s="25">
        <f t="shared" si="106"/>
        <v>0</v>
      </c>
      <c r="E3405" s="35">
        <f t="shared" si="107"/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1653</v>
      </c>
      <c r="B3406" s="40" t="s">
        <v>515</v>
      </c>
      <c r="C3406" s="41" t="s">
        <v>516</v>
      </c>
      <c r="D3406" s="25">
        <f t="shared" si="106"/>
        <v>0</v>
      </c>
      <c r="E3406" s="35">
        <f t="shared" si="107"/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1653</v>
      </c>
      <c r="B3407" s="40" t="s">
        <v>517</v>
      </c>
      <c r="C3407" s="41" t="s">
        <v>518</v>
      </c>
      <c r="D3407" s="25">
        <f t="shared" si="106"/>
        <v>0</v>
      </c>
      <c r="E3407" s="35">
        <f t="shared" si="107"/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1653</v>
      </c>
      <c r="B3408" s="40" t="s">
        <v>519</v>
      </c>
      <c r="C3408" s="41" t="s">
        <v>520</v>
      </c>
      <c r="D3408" s="25">
        <f t="shared" si="106"/>
        <v>0</v>
      </c>
      <c r="E3408" s="35">
        <f t="shared" si="107"/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1653</v>
      </c>
      <c r="B3409" s="40" t="s">
        <v>521</v>
      </c>
      <c r="C3409" s="41" t="s">
        <v>522</v>
      </c>
      <c r="D3409" s="25">
        <f t="shared" si="106"/>
        <v>0</v>
      </c>
      <c r="E3409" s="35">
        <f t="shared" si="107"/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1653</v>
      </c>
      <c r="B3410" s="40" t="s">
        <v>523</v>
      </c>
      <c r="C3410" s="41" t="s">
        <v>524</v>
      </c>
      <c r="D3410" s="25">
        <f t="shared" si="106"/>
        <v>0</v>
      </c>
      <c r="E3410" s="35">
        <f t="shared" si="107"/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1653</v>
      </c>
      <c r="B3411" s="40" t="s">
        <v>525</v>
      </c>
      <c r="C3411" s="41" t="s">
        <v>526</v>
      </c>
      <c r="D3411" s="25">
        <f t="shared" si="106"/>
        <v>0</v>
      </c>
      <c r="E3411" s="35">
        <f t="shared" si="107"/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1653</v>
      </c>
      <c r="B3412" s="40" t="s">
        <v>527</v>
      </c>
      <c r="C3412" s="41" t="s">
        <v>528</v>
      </c>
      <c r="D3412" s="25">
        <f t="shared" si="106"/>
        <v>0</v>
      </c>
      <c r="E3412" s="35">
        <f t="shared" si="107"/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1653</v>
      </c>
      <c r="B3413" s="40" t="s">
        <v>529</v>
      </c>
      <c r="C3413" s="41" t="s">
        <v>530</v>
      </c>
      <c r="D3413" s="25">
        <f t="shared" si="106"/>
        <v>0</v>
      </c>
      <c r="E3413" s="35">
        <f t="shared" si="107"/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1640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1653</v>
      </c>
      <c r="B3414" s="40" t="s">
        <v>531</v>
      </c>
      <c r="C3414" s="41" t="s">
        <v>532</v>
      </c>
      <c r="D3414" s="25">
        <f t="shared" si="106"/>
        <v>0</v>
      </c>
      <c r="E3414" s="35">
        <f t="shared" si="107"/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1653</v>
      </c>
      <c r="B3415" s="40" t="s">
        <v>533</v>
      </c>
      <c r="C3415" s="41" t="s">
        <v>534</v>
      </c>
      <c r="D3415" s="25">
        <f t="shared" si="106"/>
        <v>0</v>
      </c>
      <c r="E3415" s="35">
        <f t="shared" si="107"/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1653</v>
      </c>
      <c r="B3416" s="40" t="s">
        <v>535</v>
      </c>
      <c r="C3416" s="41" t="s">
        <v>536</v>
      </c>
      <c r="D3416" s="25">
        <f t="shared" si="106"/>
        <v>0</v>
      </c>
      <c r="E3416" s="35">
        <f t="shared" si="107"/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1653</v>
      </c>
      <c r="B3417" s="40" t="s">
        <v>537</v>
      </c>
      <c r="C3417" s="41" t="s">
        <v>538</v>
      </c>
      <c r="D3417" s="25">
        <f t="shared" si="106"/>
        <v>2748054.71</v>
      </c>
      <c r="E3417" s="35">
        <f t="shared" si="107"/>
        <v>2412253.56</v>
      </c>
      <c r="F3417" s="29">
        <v>766172.77</v>
      </c>
      <c r="G3417" s="30">
        <v>0</v>
      </c>
      <c r="H3417" s="19">
        <v>538304.56999999995</v>
      </c>
      <c r="I3417" s="19">
        <v>716046.37</v>
      </c>
      <c r="J3417" s="47">
        <v>243968.15</v>
      </c>
      <c r="K3417" s="48">
        <v>767902.86</v>
      </c>
      <c r="L3417" s="19">
        <v>612800.6</v>
      </c>
      <c r="M3417" s="19">
        <v>507329.2</v>
      </c>
      <c r="N3417" s="47">
        <v>319921.52</v>
      </c>
      <c r="O3417" s="48">
        <v>292672.13</v>
      </c>
      <c r="P3417" s="22">
        <v>266887.09999999998</v>
      </c>
      <c r="Q3417" s="22">
        <v>128303</v>
      </c>
      <c r="R3417" s="47"/>
      <c r="S3417" s="48"/>
      <c r="T3417" s="19"/>
      <c r="U3417" s="19"/>
      <c r="V3417" s="47"/>
      <c r="W3417" s="48"/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1653</v>
      </c>
      <c r="B3418" s="40" t="s">
        <v>539</v>
      </c>
      <c r="C3418" s="41" t="s">
        <v>540</v>
      </c>
      <c r="D3418" s="25">
        <f t="shared" si="106"/>
        <v>780467.8</v>
      </c>
      <c r="E3418" s="35">
        <f t="shared" si="107"/>
        <v>1277696.5</v>
      </c>
      <c r="F3418" s="29">
        <v>454546.7</v>
      </c>
      <c r="G3418" s="30">
        <v>47000</v>
      </c>
      <c r="H3418" s="19">
        <v>55447</v>
      </c>
      <c r="I3418" s="19">
        <v>420049.3</v>
      </c>
      <c r="J3418" s="47">
        <v>65767.100000000006</v>
      </c>
      <c r="K3418" s="48">
        <v>155981</v>
      </c>
      <c r="L3418" s="19">
        <v>76750</v>
      </c>
      <c r="M3418" s="19">
        <v>183454.4</v>
      </c>
      <c r="N3418" s="47">
        <v>105840</v>
      </c>
      <c r="O3418" s="48">
        <v>115258</v>
      </c>
      <c r="P3418" s="22">
        <v>22117</v>
      </c>
      <c r="Q3418" s="22">
        <v>355953.8</v>
      </c>
      <c r="R3418" s="47"/>
      <c r="S3418" s="48"/>
      <c r="T3418" s="19"/>
      <c r="U3418" s="19"/>
      <c r="V3418" s="47"/>
      <c r="W3418" s="48"/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1653</v>
      </c>
      <c r="B3419" s="40" t="s">
        <v>541</v>
      </c>
      <c r="C3419" s="41" t="s">
        <v>542</v>
      </c>
      <c r="D3419" s="25">
        <f t="shared" si="106"/>
        <v>1797138</v>
      </c>
      <c r="E3419" s="35">
        <f t="shared" si="107"/>
        <v>877223</v>
      </c>
      <c r="F3419" s="29">
        <v>50160</v>
      </c>
      <c r="G3419" s="30">
        <v>0</v>
      </c>
      <c r="H3419" s="19">
        <v>375752</v>
      </c>
      <c r="I3419" s="19">
        <v>426136</v>
      </c>
      <c r="J3419" s="47">
        <v>606815</v>
      </c>
      <c r="K3419" s="48">
        <v>146237</v>
      </c>
      <c r="L3419" s="19">
        <v>16710</v>
      </c>
      <c r="M3419" s="19">
        <v>149780</v>
      </c>
      <c r="N3419" s="47">
        <v>44600</v>
      </c>
      <c r="O3419" s="48">
        <v>155070</v>
      </c>
      <c r="P3419" s="19">
        <v>703101</v>
      </c>
      <c r="Q3419" s="19">
        <v>0</v>
      </c>
      <c r="R3419" s="47"/>
      <c r="S3419" s="48"/>
      <c r="T3419" s="19"/>
      <c r="U3419" s="19"/>
      <c r="V3419" s="47"/>
      <c r="W3419" s="48"/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1653</v>
      </c>
      <c r="B3420" s="40" t="s">
        <v>543</v>
      </c>
      <c r="C3420" s="41" t="s">
        <v>544</v>
      </c>
      <c r="D3420" s="25">
        <f t="shared" si="106"/>
        <v>1100624</v>
      </c>
      <c r="E3420" s="35">
        <f t="shared" si="107"/>
        <v>1207179.42</v>
      </c>
      <c r="F3420" s="29">
        <v>189393</v>
      </c>
      <c r="G3420" s="30">
        <v>390239</v>
      </c>
      <c r="H3420" s="19">
        <v>327034</v>
      </c>
      <c r="I3420" s="19">
        <v>101524</v>
      </c>
      <c r="J3420" s="47">
        <v>236936</v>
      </c>
      <c r="K3420" s="48">
        <v>142121</v>
      </c>
      <c r="L3420" s="19">
        <v>85400</v>
      </c>
      <c r="M3420" s="19">
        <v>164873</v>
      </c>
      <c r="N3420" s="47">
        <v>116282</v>
      </c>
      <c r="O3420" s="48">
        <v>126332</v>
      </c>
      <c r="P3420" s="19">
        <v>145579</v>
      </c>
      <c r="Q3420" s="19">
        <v>282090.42</v>
      </c>
      <c r="R3420" s="47"/>
      <c r="S3420" s="48"/>
      <c r="T3420" s="19"/>
      <c r="U3420" s="19"/>
      <c r="V3420" s="47"/>
      <c r="W3420" s="48"/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1653</v>
      </c>
      <c r="B3421" s="40" t="s">
        <v>545</v>
      </c>
      <c r="C3421" s="41" t="s">
        <v>546</v>
      </c>
      <c r="D3421" s="25">
        <f t="shared" si="106"/>
        <v>1304564.08</v>
      </c>
      <c r="E3421" s="35">
        <f t="shared" si="107"/>
        <v>1323160.58</v>
      </c>
      <c r="F3421" s="29">
        <v>296780</v>
      </c>
      <c r="G3421" s="30">
        <v>225123</v>
      </c>
      <c r="H3421" s="19">
        <v>242367</v>
      </c>
      <c r="I3421" s="19">
        <v>215781.1</v>
      </c>
      <c r="J3421" s="47">
        <v>184670</v>
      </c>
      <c r="K3421" s="48">
        <v>173881</v>
      </c>
      <c r="L3421" s="19">
        <v>151995</v>
      </c>
      <c r="M3421" s="19">
        <v>163900</v>
      </c>
      <c r="N3421" s="47">
        <v>253024.6</v>
      </c>
      <c r="O3421" s="48">
        <v>171212.48</v>
      </c>
      <c r="P3421" s="19">
        <v>175727.48</v>
      </c>
      <c r="Q3421" s="19">
        <v>373263</v>
      </c>
      <c r="R3421" s="47"/>
      <c r="S3421" s="48"/>
      <c r="T3421" s="19"/>
      <c r="U3421" s="19"/>
      <c r="V3421" s="47"/>
      <c r="W3421" s="48"/>
      <c r="X3421" s="19"/>
      <c r="Y3421" s="19"/>
      <c r="Z3421" s="47"/>
      <c r="AA3421" s="48"/>
      <c r="AB3421" s="19"/>
      <c r="AC3421" s="19"/>
      <c r="AD3421" s="54"/>
      <c r="AE3421" s="24"/>
      <c r="AF3421" s="59" t="s">
        <v>1640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1653</v>
      </c>
      <c r="B3422" s="40" t="s">
        <v>547</v>
      </c>
      <c r="C3422" s="41" t="s">
        <v>548</v>
      </c>
      <c r="D3422" s="25">
        <f t="shared" si="106"/>
        <v>356071</v>
      </c>
      <c r="E3422" s="35">
        <f t="shared" si="107"/>
        <v>113170</v>
      </c>
      <c r="F3422" s="29">
        <v>122430</v>
      </c>
      <c r="G3422" s="30">
        <v>12750</v>
      </c>
      <c r="H3422" s="19">
        <v>59140</v>
      </c>
      <c r="I3422" s="19">
        <v>2900</v>
      </c>
      <c r="J3422" s="47">
        <v>32010</v>
      </c>
      <c r="K3422" s="48">
        <v>23600</v>
      </c>
      <c r="L3422" s="19">
        <v>2900</v>
      </c>
      <c r="M3422" s="19">
        <v>3990</v>
      </c>
      <c r="N3422" s="47">
        <v>139591</v>
      </c>
      <c r="O3422" s="48">
        <v>28050</v>
      </c>
      <c r="P3422" s="19">
        <v>0</v>
      </c>
      <c r="Q3422" s="19">
        <v>41880</v>
      </c>
      <c r="R3422" s="47"/>
      <c r="S3422" s="48"/>
      <c r="T3422" s="19"/>
      <c r="U3422" s="19"/>
      <c r="V3422" s="47"/>
      <c r="W3422" s="48"/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1653</v>
      </c>
      <c r="B3423" s="40" t="s">
        <v>549</v>
      </c>
      <c r="C3423" s="41" t="s">
        <v>550</v>
      </c>
      <c r="D3423" s="25">
        <f t="shared" si="106"/>
        <v>0</v>
      </c>
      <c r="E3423" s="35">
        <f t="shared" si="107"/>
        <v>0</v>
      </c>
      <c r="F3423" s="29"/>
      <c r="G3423" s="30"/>
      <c r="H3423" s="22"/>
      <c r="I3423" s="22"/>
      <c r="J3423" s="49"/>
      <c r="K3423" s="50"/>
      <c r="L3423" s="22"/>
      <c r="M3423" s="22"/>
      <c r="N3423" s="49"/>
      <c r="O3423" s="50"/>
      <c r="P3423" s="19"/>
      <c r="Q3423" s="19"/>
      <c r="R3423" s="49"/>
      <c r="S3423" s="50"/>
      <c r="T3423" s="22"/>
      <c r="U3423" s="22"/>
      <c r="V3423" s="49"/>
      <c r="W3423" s="50"/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1653</v>
      </c>
      <c r="B3424" s="40" t="s">
        <v>551</v>
      </c>
      <c r="C3424" s="41" t="s">
        <v>552</v>
      </c>
      <c r="D3424" s="25">
        <f t="shared" si="106"/>
        <v>0</v>
      </c>
      <c r="E3424" s="35">
        <f t="shared" si="107"/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19"/>
      <c r="Q3424" s="19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1653</v>
      </c>
      <c r="B3425" s="40" t="s">
        <v>553</v>
      </c>
      <c r="C3425" s="41" t="s">
        <v>554</v>
      </c>
      <c r="D3425" s="25">
        <f t="shared" si="106"/>
        <v>0</v>
      </c>
      <c r="E3425" s="35">
        <f t="shared" si="107"/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1653</v>
      </c>
      <c r="B3426" s="40" t="s">
        <v>555</v>
      </c>
      <c r="C3426" s="41" t="s">
        <v>556</v>
      </c>
      <c r="D3426" s="25">
        <f t="shared" si="106"/>
        <v>54500</v>
      </c>
      <c r="E3426" s="35">
        <f t="shared" si="107"/>
        <v>22000</v>
      </c>
      <c r="F3426" s="29">
        <v>17000</v>
      </c>
      <c r="G3426" s="30">
        <v>0</v>
      </c>
      <c r="H3426" s="19">
        <v>37500</v>
      </c>
      <c r="I3426" s="19">
        <v>0</v>
      </c>
      <c r="J3426" s="47">
        <v>0</v>
      </c>
      <c r="K3426" s="48">
        <v>0</v>
      </c>
      <c r="L3426" s="19">
        <v>0</v>
      </c>
      <c r="M3426" s="19">
        <v>22000</v>
      </c>
      <c r="N3426" s="47">
        <v>0</v>
      </c>
      <c r="O3426" s="48">
        <v>0</v>
      </c>
      <c r="P3426" s="22">
        <v>0</v>
      </c>
      <c r="Q3426" s="22">
        <v>0</v>
      </c>
      <c r="R3426" s="47"/>
      <c r="S3426" s="48"/>
      <c r="T3426" s="19"/>
      <c r="U3426" s="19"/>
      <c r="V3426" s="47"/>
      <c r="W3426" s="48"/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1653</v>
      </c>
      <c r="B3427" s="40" t="s">
        <v>557</v>
      </c>
      <c r="C3427" s="41" t="s">
        <v>558</v>
      </c>
      <c r="D3427" s="25">
        <f t="shared" si="106"/>
        <v>169476.78</v>
      </c>
      <c r="E3427" s="35">
        <f t="shared" si="107"/>
        <v>168173.25</v>
      </c>
      <c r="F3427" s="29">
        <v>126045.5</v>
      </c>
      <c r="G3427" s="30">
        <v>10040</v>
      </c>
      <c r="H3427" s="19">
        <v>22270</v>
      </c>
      <c r="I3427" s="19">
        <v>16096.28</v>
      </c>
      <c r="J3427" s="47">
        <v>7890</v>
      </c>
      <c r="K3427" s="48">
        <v>7600</v>
      </c>
      <c r="L3427" s="19">
        <v>9950</v>
      </c>
      <c r="M3427" s="19">
        <v>27066</v>
      </c>
      <c r="N3427" s="47">
        <v>0</v>
      </c>
      <c r="O3427" s="48">
        <v>91231</v>
      </c>
      <c r="P3427" s="22">
        <v>3321.28</v>
      </c>
      <c r="Q3427" s="22">
        <v>16139.97</v>
      </c>
      <c r="R3427" s="47"/>
      <c r="S3427" s="48"/>
      <c r="T3427" s="19"/>
      <c r="U3427" s="19"/>
      <c r="V3427" s="47"/>
      <c r="W3427" s="48"/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1653</v>
      </c>
      <c r="B3428" s="40" t="s">
        <v>559</v>
      </c>
      <c r="C3428" s="41" t="s">
        <v>560</v>
      </c>
      <c r="D3428" s="25">
        <f t="shared" si="106"/>
        <v>0</v>
      </c>
      <c r="E3428" s="35">
        <f t="shared" si="107"/>
        <v>103860</v>
      </c>
      <c r="F3428" s="29"/>
      <c r="G3428" s="30"/>
      <c r="H3428" s="19">
        <v>0</v>
      </c>
      <c r="I3428" s="19">
        <v>24660</v>
      </c>
      <c r="J3428" s="47">
        <v>0</v>
      </c>
      <c r="K3428" s="48">
        <v>0</v>
      </c>
      <c r="L3428" s="19">
        <v>0</v>
      </c>
      <c r="M3428" s="19">
        <v>19800</v>
      </c>
      <c r="N3428" s="47">
        <v>0</v>
      </c>
      <c r="O3428" s="48">
        <v>59400</v>
      </c>
      <c r="P3428" s="19">
        <v>0</v>
      </c>
      <c r="Q3428" s="19">
        <v>0</v>
      </c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1653</v>
      </c>
      <c r="B3429" s="40" t="s">
        <v>561</v>
      </c>
      <c r="C3429" s="41" t="s">
        <v>562</v>
      </c>
      <c r="D3429" s="25">
        <f t="shared" si="106"/>
        <v>0</v>
      </c>
      <c r="E3429" s="35">
        <f t="shared" si="107"/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1653</v>
      </c>
      <c r="B3430" s="40" t="s">
        <v>563</v>
      </c>
      <c r="C3430" s="41" t="s">
        <v>564</v>
      </c>
      <c r="D3430" s="25">
        <f t="shared" si="106"/>
        <v>432720</v>
      </c>
      <c r="E3430" s="35">
        <f t="shared" si="107"/>
        <v>367480</v>
      </c>
      <c r="F3430" s="29">
        <v>47955</v>
      </c>
      <c r="G3430" s="30">
        <v>0</v>
      </c>
      <c r="H3430" s="19">
        <v>0</v>
      </c>
      <c r="I3430" s="19">
        <v>141210</v>
      </c>
      <c r="J3430" s="47">
        <v>0</v>
      </c>
      <c r="K3430" s="48">
        <v>7570</v>
      </c>
      <c r="L3430" s="19">
        <v>183555</v>
      </c>
      <c r="M3430" s="19">
        <v>48300</v>
      </c>
      <c r="N3430" s="47">
        <v>0</v>
      </c>
      <c r="O3430" s="48">
        <v>128710</v>
      </c>
      <c r="P3430" s="19">
        <v>201210</v>
      </c>
      <c r="Q3430" s="19">
        <v>41690</v>
      </c>
      <c r="R3430" s="47"/>
      <c r="S3430" s="48"/>
      <c r="T3430" s="19"/>
      <c r="U3430" s="19"/>
      <c r="V3430" s="47"/>
      <c r="W3430" s="48"/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1653</v>
      </c>
      <c r="B3431" s="40" t="s">
        <v>565</v>
      </c>
      <c r="C3431" s="41" t="s">
        <v>566</v>
      </c>
      <c r="D3431" s="25">
        <f t="shared" si="106"/>
        <v>136510</v>
      </c>
      <c r="E3431" s="35">
        <f t="shared" si="107"/>
        <v>213385</v>
      </c>
      <c r="F3431" s="29">
        <v>0</v>
      </c>
      <c r="G3431" s="30">
        <v>0</v>
      </c>
      <c r="H3431" s="22">
        <v>0</v>
      </c>
      <c r="I3431" s="22">
        <v>0</v>
      </c>
      <c r="J3431" s="49">
        <v>0</v>
      </c>
      <c r="K3431" s="50">
        <v>28400</v>
      </c>
      <c r="L3431" s="22">
        <v>87210</v>
      </c>
      <c r="M3431" s="22">
        <v>115910</v>
      </c>
      <c r="N3431" s="49">
        <v>0</v>
      </c>
      <c r="O3431" s="50">
        <v>37025</v>
      </c>
      <c r="P3431" s="22">
        <v>49300</v>
      </c>
      <c r="Q3431" s="22">
        <v>32050</v>
      </c>
      <c r="R3431" s="49"/>
      <c r="S3431" s="50"/>
      <c r="T3431" s="22"/>
      <c r="U3431" s="22"/>
      <c r="V3431" s="49"/>
      <c r="W3431" s="50"/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1653</v>
      </c>
      <c r="B3432" s="40" t="s">
        <v>567</v>
      </c>
      <c r="C3432" s="41" t="s">
        <v>568</v>
      </c>
      <c r="D3432" s="25">
        <f t="shared" si="106"/>
        <v>0</v>
      </c>
      <c r="E3432" s="35">
        <f t="shared" si="107"/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19"/>
      <c r="Q3432" s="19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1653</v>
      </c>
      <c r="B3433" s="40" t="s">
        <v>569</v>
      </c>
      <c r="C3433" s="41" t="s">
        <v>570</v>
      </c>
      <c r="D3433" s="25">
        <f t="shared" si="106"/>
        <v>0</v>
      </c>
      <c r="E3433" s="35">
        <f t="shared" si="107"/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1653</v>
      </c>
      <c r="B3434" s="40" t="s">
        <v>571</v>
      </c>
      <c r="C3434" s="41" t="s">
        <v>572</v>
      </c>
      <c r="D3434" s="25">
        <f t="shared" si="106"/>
        <v>0</v>
      </c>
      <c r="E3434" s="35">
        <f t="shared" si="107"/>
        <v>0</v>
      </c>
      <c r="F3434" s="29"/>
      <c r="G3434" s="30"/>
      <c r="H3434" s="22"/>
      <c r="I3434" s="22"/>
      <c r="J3434" s="49"/>
      <c r="K3434" s="50"/>
      <c r="L3434" s="22"/>
      <c r="M3434" s="22"/>
      <c r="N3434" s="49"/>
      <c r="O3434" s="50"/>
      <c r="P3434" s="22"/>
      <c r="Q3434" s="22"/>
      <c r="R3434" s="49"/>
      <c r="S3434" s="50"/>
      <c r="T3434" s="22"/>
      <c r="U3434" s="22"/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1653</v>
      </c>
      <c r="B3435" s="40" t="s">
        <v>573</v>
      </c>
      <c r="C3435" s="41" t="s">
        <v>574</v>
      </c>
      <c r="D3435" s="25">
        <f t="shared" si="106"/>
        <v>276123</v>
      </c>
      <c r="E3435" s="35">
        <f t="shared" si="107"/>
        <v>212043</v>
      </c>
      <c r="F3435" s="29">
        <v>0</v>
      </c>
      <c r="G3435" s="30">
        <v>0</v>
      </c>
      <c r="H3435" s="19">
        <v>0</v>
      </c>
      <c r="I3435" s="19">
        <v>8310</v>
      </c>
      <c r="J3435" s="47">
        <v>0</v>
      </c>
      <c r="K3435" s="48">
        <v>48227</v>
      </c>
      <c r="L3435" s="19">
        <v>0</v>
      </c>
      <c r="M3435" s="19">
        <v>46414</v>
      </c>
      <c r="N3435" s="47">
        <v>0</v>
      </c>
      <c r="O3435" s="48">
        <v>43561</v>
      </c>
      <c r="P3435" s="22">
        <v>276123</v>
      </c>
      <c r="Q3435" s="22">
        <v>65531</v>
      </c>
      <c r="R3435" s="47"/>
      <c r="S3435" s="48"/>
      <c r="T3435" s="19"/>
      <c r="U3435" s="19"/>
      <c r="V3435" s="47"/>
      <c r="W3435" s="48"/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1653</v>
      </c>
      <c r="B3436" s="40" t="s">
        <v>575</v>
      </c>
      <c r="C3436" s="41" t="s">
        <v>576</v>
      </c>
      <c r="D3436" s="25">
        <f t="shared" si="106"/>
        <v>0</v>
      </c>
      <c r="E3436" s="35">
        <f t="shared" si="107"/>
        <v>0</v>
      </c>
      <c r="F3436" s="29"/>
      <c r="G3436" s="30"/>
      <c r="H3436" s="22"/>
      <c r="I3436" s="22"/>
      <c r="J3436" s="49"/>
      <c r="K3436" s="50"/>
      <c r="L3436" s="22"/>
      <c r="M3436" s="22"/>
      <c r="N3436" s="49"/>
      <c r="O3436" s="50"/>
      <c r="P3436" s="22"/>
      <c r="Q3436" s="22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1653</v>
      </c>
      <c r="B3437" s="40" t="s">
        <v>577</v>
      </c>
      <c r="C3437" s="41" t="s">
        <v>578</v>
      </c>
      <c r="D3437" s="25">
        <f t="shared" si="106"/>
        <v>114112</v>
      </c>
      <c r="E3437" s="35">
        <f t="shared" si="107"/>
        <v>42835</v>
      </c>
      <c r="F3437" s="29">
        <v>0</v>
      </c>
      <c r="G3437" s="30">
        <v>0</v>
      </c>
      <c r="H3437" s="19">
        <v>0</v>
      </c>
      <c r="I3437" s="19">
        <v>8378</v>
      </c>
      <c r="J3437" s="47">
        <v>1050</v>
      </c>
      <c r="K3437" s="48">
        <v>11031</v>
      </c>
      <c r="L3437" s="19">
        <v>0</v>
      </c>
      <c r="M3437" s="19">
        <v>11731</v>
      </c>
      <c r="N3437" s="47">
        <v>0</v>
      </c>
      <c r="O3437" s="48">
        <v>11295</v>
      </c>
      <c r="P3437" s="19">
        <v>113062</v>
      </c>
      <c r="Q3437" s="19">
        <v>400</v>
      </c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1653</v>
      </c>
      <c r="B3438" s="40" t="s">
        <v>579</v>
      </c>
      <c r="C3438" s="41" t="s">
        <v>580</v>
      </c>
      <c r="D3438" s="25">
        <f t="shared" si="106"/>
        <v>0</v>
      </c>
      <c r="E3438" s="35">
        <f t="shared" si="107"/>
        <v>0</v>
      </c>
      <c r="F3438" s="29"/>
      <c r="G3438" s="30"/>
      <c r="H3438" s="22"/>
      <c r="I3438" s="22"/>
      <c r="J3438" s="49"/>
      <c r="K3438" s="50"/>
      <c r="L3438" s="22"/>
      <c r="M3438" s="22"/>
      <c r="N3438" s="49"/>
      <c r="O3438" s="50"/>
      <c r="P3438" s="22"/>
      <c r="Q3438" s="22"/>
      <c r="R3438" s="49"/>
      <c r="S3438" s="50"/>
      <c r="T3438" s="22"/>
      <c r="U3438" s="22"/>
      <c r="V3438" s="49"/>
      <c r="W3438" s="50"/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1653</v>
      </c>
      <c r="B3439" s="40" t="s">
        <v>581</v>
      </c>
      <c r="C3439" s="41" t="s">
        <v>582</v>
      </c>
      <c r="D3439" s="25">
        <f t="shared" si="106"/>
        <v>0</v>
      </c>
      <c r="E3439" s="35">
        <f t="shared" si="107"/>
        <v>0</v>
      </c>
      <c r="F3439" s="29"/>
      <c r="G3439" s="30"/>
      <c r="H3439" s="22"/>
      <c r="I3439" s="22"/>
      <c r="J3439" s="49"/>
      <c r="K3439" s="50"/>
      <c r="L3439" s="22"/>
      <c r="M3439" s="22"/>
      <c r="N3439" s="49"/>
      <c r="O3439" s="50"/>
      <c r="P3439" s="19"/>
      <c r="Q3439" s="19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1653</v>
      </c>
      <c r="B3440" s="40" t="s">
        <v>583</v>
      </c>
      <c r="C3440" s="41" t="s">
        <v>584</v>
      </c>
      <c r="D3440" s="25">
        <f t="shared" si="106"/>
        <v>0</v>
      </c>
      <c r="E3440" s="35">
        <f t="shared" si="107"/>
        <v>2960</v>
      </c>
      <c r="F3440" s="29"/>
      <c r="G3440" s="30"/>
      <c r="H3440" s="22"/>
      <c r="I3440" s="22"/>
      <c r="J3440" s="49">
        <v>0</v>
      </c>
      <c r="K3440" s="50">
        <v>2960</v>
      </c>
      <c r="L3440" s="22">
        <v>0</v>
      </c>
      <c r="M3440" s="22">
        <v>0</v>
      </c>
      <c r="N3440" s="49">
        <v>0</v>
      </c>
      <c r="O3440" s="50">
        <v>0</v>
      </c>
      <c r="P3440" s="22">
        <v>0</v>
      </c>
      <c r="Q3440" s="22">
        <v>0</v>
      </c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1653</v>
      </c>
      <c r="B3441" s="40" t="s">
        <v>585</v>
      </c>
      <c r="C3441" s="41" t="s">
        <v>586</v>
      </c>
      <c r="D3441" s="25">
        <f t="shared" si="106"/>
        <v>0</v>
      </c>
      <c r="E3441" s="35">
        <f t="shared" si="107"/>
        <v>0</v>
      </c>
      <c r="F3441" s="29"/>
      <c r="G3441" s="30"/>
      <c r="H3441" s="22"/>
      <c r="I3441" s="22"/>
      <c r="J3441" s="49"/>
      <c r="K3441" s="50"/>
      <c r="L3441" s="22"/>
      <c r="M3441" s="22"/>
      <c r="N3441" s="49"/>
      <c r="O3441" s="50"/>
      <c r="P3441" s="22"/>
      <c r="Q3441" s="22"/>
      <c r="R3441" s="49"/>
      <c r="S3441" s="50"/>
      <c r="T3441" s="22"/>
      <c r="U3441" s="22"/>
      <c r="V3441" s="49"/>
      <c r="W3441" s="50"/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1653</v>
      </c>
      <c r="B3442" s="40" t="s">
        <v>587</v>
      </c>
      <c r="C3442" s="41" t="s">
        <v>588</v>
      </c>
      <c r="D3442" s="25">
        <f t="shared" si="106"/>
        <v>0</v>
      </c>
      <c r="E3442" s="35">
        <f t="shared" si="107"/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1653</v>
      </c>
      <c r="B3443" s="40" t="s">
        <v>589</v>
      </c>
      <c r="C3443" s="41" t="s">
        <v>590</v>
      </c>
      <c r="D3443" s="25">
        <f t="shared" si="106"/>
        <v>0</v>
      </c>
      <c r="E3443" s="35">
        <f t="shared" si="107"/>
        <v>0</v>
      </c>
      <c r="F3443" s="29"/>
      <c r="G3443" s="30"/>
      <c r="H3443" s="22"/>
      <c r="I3443" s="22"/>
      <c r="J3443" s="49"/>
      <c r="K3443" s="50"/>
      <c r="L3443" s="22"/>
      <c r="M3443" s="22"/>
      <c r="N3443" s="49"/>
      <c r="O3443" s="50"/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1653</v>
      </c>
      <c r="B3444" s="40" t="s">
        <v>591</v>
      </c>
      <c r="C3444" s="41" t="s">
        <v>592</v>
      </c>
      <c r="D3444" s="25">
        <f t="shared" si="106"/>
        <v>0</v>
      </c>
      <c r="E3444" s="35">
        <f t="shared" si="107"/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1653</v>
      </c>
      <c r="B3445" s="40" t="s">
        <v>593</v>
      </c>
      <c r="C3445" s="41" t="s">
        <v>594</v>
      </c>
      <c r="D3445" s="25">
        <f t="shared" si="106"/>
        <v>0</v>
      </c>
      <c r="E3445" s="35">
        <f t="shared" si="107"/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1653</v>
      </c>
      <c r="B3446" s="40" t="s">
        <v>595</v>
      </c>
      <c r="C3446" s="41" t="s">
        <v>596</v>
      </c>
      <c r="D3446" s="25">
        <f t="shared" si="106"/>
        <v>0</v>
      </c>
      <c r="E3446" s="35">
        <f t="shared" si="107"/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1653</v>
      </c>
      <c r="B3447" s="40" t="s">
        <v>597</v>
      </c>
      <c r="C3447" s="41" t="s">
        <v>598</v>
      </c>
      <c r="D3447" s="25">
        <f t="shared" si="106"/>
        <v>0</v>
      </c>
      <c r="E3447" s="35">
        <f t="shared" si="107"/>
        <v>0</v>
      </c>
      <c r="F3447" s="29"/>
      <c r="G3447" s="30"/>
      <c r="H3447" s="22"/>
      <c r="I3447" s="22"/>
      <c r="J3447" s="49"/>
      <c r="K3447" s="50"/>
      <c r="L3447" s="22"/>
      <c r="M3447" s="22"/>
      <c r="N3447" s="49"/>
      <c r="O3447" s="50"/>
      <c r="P3447" s="22"/>
      <c r="Q3447" s="22"/>
      <c r="R3447" s="49"/>
      <c r="S3447" s="50"/>
      <c r="T3447" s="22"/>
      <c r="U3447" s="22"/>
      <c r="V3447" s="49"/>
      <c r="W3447" s="50"/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1653</v>
      </c>
      <c r="B3448" s="40" t="s">
        <v>599</v>
      </c>
      <c r="C3448" s="41" t="s">
        <v>600</v>
      </c>
      <c r="D3448" s="25">
        <f t="shared" si="106"/>
        <v>0</v>
      </c>
      <c r="E3448" s="35">
        <f t="shared" si="107"/>
        <v>0</v>
      </c>
      <c r="F3448" s="29"/>
      <c r="G3448" s="30"/>
      <c r="H3448" s="22"/>
      <c r="I3448" s="22"/>
      <c r="J3448" s="49"/>
      <c r="K3448" s="50"/>
      <c r="L3448" s="22"/>
      <c r="M3448" s="22"/>
      <c r="N3448" s="49"/>
      <c r="O3448" s="50"/>
      <c r="P3448" s="22"/>
      <c r="Q3448" s="22"/>
      <c r="R3448" s="49"/>
      <c r="S3448" s="50"/>
      <c r="T3448" s="22"/>
      <c r="U3448" s="22"/>
      <c r="V3448" s="49"/>
      <c r="W3448" s="50"/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1653</v>
      </c>
      <c r="B3449" s="40" t="s">
        <v>601</v>
      </c>
      <c r="C3449" s="41" t="s">
        <v>602</v>
      </c>
      <c r="D3449" s="25">
        <f t="shared" si="106"/>
        <v>0</v>
      </c>
      <c r="E3449" s="35">
        <f t="shared" si="107"/>
        <v>0</v>
      </c>
      <c r="F3449" s="29"/>
      <c r="G3449" s="30"/>
      <c r="H3449" s="22"/>
      <c r="I3449" s="22"/>
      <c r="J3449" s="49"/>
      <c r="K3449" s="50"/>
      <c r="L3449" s="22"/>
      <c r="M3449" s="22"/>
      <c r="N3449" s="49"/>
      <c r="O3449" s="50"/>
      <c r="P3449" s="22"/>
      <c r="Q3449" s="22"/>
      <c r="R3449" s="49"/>
      <c r="S3449" s="50"/>
      <c r="T3449" s="22"/>
      <c r="U3449" s="22"/>
      <c r="V3449" s="49"/>
      <c r="W3449" s="50"/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1653</v>
      </c>
      <c r="B3450" s="40" t="s">
        <v>603</v>
      </c>
      <c r="C3450" s="41" t="s">
        <v>604</v>
      </c>
      <c r="D3450" s="25">
        <f t="shared" si="106"/>
        <v>0</v>
      </c>
      <c r="E3450" s="35">
        <f t="shared" si="107"/>
        <v>0</v>
      </c>
      <c r="F3450" s="29"/>
      <c r="G3450" s="30"/>
      <c r="H3450" s="22"/>
      <c r="I3450" s="22"/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1653</v>
      </c>
      <c r="B3451" s="40" t="s">
        <v>605</v>
      </c>
      <c r="C3451" s="41" t="s">
        <v>606</v>
      </c>
      <c r="D3451" s="25">
        <f t="shared" si="106"/>
        <v>0</v>
      </c>
      <c r="E3451" s="35">
        <f t="shared" si="107"/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1653</v>
      </c>
      <c r="B3452" s="40" t="s">
        <v>607</v>
      </c>
      <c r="C3452" s="41" t="s">
        <v>608</v>
      </c>
      <c r="D3452" s="25">
        <f t="shared" si="106"/>
        <v>0</v>
      </c>
      <c r="E3452" s="35">
        <f t="shared" si="107"/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1653</v>
      </c>
      <c r="B3453" s="40" t="s">
        <v>609</v>
      </c>
      <c r="C3453" s="41" t="s">
        <v>610</v>
      </c>
      <c r="D3453" s="25">
        <f t="shared" si="106"/>
        <v>0</v>
      </c>
      <c r="E3453" s="35">
        <f t="shared" si="107"/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1653</v>
      </c>
      <c r="B3454" s="40" t="s">
        <v>611</v>
      </c>
      <c r="C3454" s="41" t="s">
        <v>612</v>
      </c>
      <c r="D3454" s="25">
        <f t="shared" si="106"/>
        <v>390000</v>
      </c>
      <c r="E3454" s="35">
        <f t="shared" si="107"/>
        <v>390000</v>
      </c>
      <c r="F3454" s="29">
        <v>65000</v>
      </c>
      <c r="G3454" s="30">
        <v>65000</v>
      </c>
      <c r="H3454" s="19">
        <v>65000</v>
      </c>
      <c r="I3454" s="19">
        <v>65000</v>
      </c>
      <c r="J3454" s="47">
        <v>65000</v>
      </c>
      <c r="K3454" s="48">
        <v>65000</v>
      </c>
      <c r="L3454" s="19">
        <v>65000</v>
      </c>
      <c r="M3454" s="19">
        <v>65000</v>
      </c>
      <c r="N3454" s="47">
        <v>65000</v>
      </c>
      <c r="O3454" s="48">
        <v>65000</v>
      </c>
      <c r="P3454" s="22">
        <v>65000</v>
      </c>
      <c r="Q3454" s="22">
        <v>65000</v>
      </c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1653</v>
      </c>
      <c r="B3455" s="40" t="s">
        <v>613</v>
      </c>
      <c r="C3455" s="41" t="s">
        <v>614</v>
      </c>
      <c r="D3455" s="25">
        <f t="shared" si="106"/>
        <v>2697132.5</v>
      </c>
      <c r="E3455" s="35">
        <f t="shared" si="107"/>
        <v>2602822.5</v>
      </c>
      <c r="F3455" s="29">
        <v>526067.5</v>
      </c>
      <c r="G3455" s="30">
        <v>363860</v>
      </c>
      <c r="H3455" s="19">
        <v>363860</v>
      </c>
      <c r="I3455" s="19">
        <v>412650</v>
      </c>
      <c r="J3455" s="47">
        <v>412650</v>
      </c>
      <c r="K3455" s="48">
        <v>554430</v>
      </c>
      <c r="L3455" s="19">
        <v>554430</v>
      </c>
      <c r="M3455" s="19">
        <v>421660</v>
      </c>
      <c r="N3455" s="47">
        <v>421660</v>
      </c>
      <c r="O3455" s="48">
        <v>418465</v>
      </c>
      <c r="P3455" s="22">
        <v>418465</v>
      </c>
      <c r="Q3455" s="22">
        <v>431757.5</v>
      </c>
      <c r="R3455" s="47"/>
      <c r="S3455" s="48"/>
      <c r="T3455" s="19"/>
      <c r="U3455" s="19"/>
      <c r="V3455" s="47"/>
      <c r="W3455" s="48"/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1653</v>
      </c>
      <c r="B3456" s="40" t="s">
        <v>615</v>
      </c>
      <c r="C3456" s="41" t="s">
        <v>616</v>
      </c>
      <c r="D3456" s="25">
        <f t="shared" si="106"/>
        <v>71850</v>
      </c>
      <c r="E3456" s="35">
        <f t="shared" si="107"/>
        <v>73940</v>
      </c>
      <c r="F3456" s="29">
        <v>13570</v>
      </c>
      <c r="G3456" s="30">
        <v>13010</v>
      </c>
      <c r="H3456" s="22">
        <v>13010</v>
      </c>
      <c r="I3456" s="22">
        <v>11540</v>
      </c>
      <c r="J3456" s="49">
        <v>11540</v>
      </c>
      <c r="K3456" s="50">
        <v>13570</v>
      </c>
      <c r="L3456" s="22">
        <v>13570</v>
      </c>
      <c r="M3456" s="22">
        <v>9820</v>
      </c>
      <c r="N3456" s="49">
        <v>9820</v>
      </c>
      <c r="O3456" s="50">
        <v>10340</v>
      </c>
      <c r="P3456" s="19">
        <v>10340</v>
      </c>
      <c r="Q3456" s="19">
        <v>15660</v>
      </c>
      <c r="R3456" s="49"/>
      <c r="S3456" s="50"/>
      <c r="T3456" s="22"/>
      <c r="U3456" s="22"/>
      <c r="V3456" s="49"/>
      <c r="W3456" s="50"/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1653</v>
      </c>
      <c r="B3457" s="40" t="s">
        <v>617</v>
      </c>
      <c r="C3457" s="41" t="s">
        <v>618</v>
      </c>
      <c r="D3457" s="25">
        <f t="shared" si="106"/>
        <v>0</v>
      </c>
      <c r="E3457" s="35">
        <f t="shared" si="107"/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19"/>
      <c r="Q3457" s="19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1653</v>
      </c>
      <c r="B3458" s="40" t="s">
        <v>619</v>
      </c>
      <c r="C3458" s="41" t="s">
        <v>620</v>
      </c>
      <c r="D3458" s="25">
        <f t="shared" si="106"/>
        <v>0</v>
      </c>
      <c r="E3458" s="35">
        <f t="shared" si="107"/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1653</v>
      </c>
      <c r="B3459" s="40" t="s">
        <v>621</v>
      </c>
      <c r="C3459" s="41" t="s">
        <v>622</v>
      </c>
      <c r="D3459" s="25">
        <f t="shared" si="106"/>
        <v>1977500</v>
      </c>
      <c r="E3459" s="35">
        <f t="shared" si="107"/>
        <v>1975100</v>
      </c>
      <c r="F3459" s="29">
        <v>335600</v>
      </c>
      <c r="G3459" s="30">
        <v>326500</v>
      </c>
      <c r="H3459" s="19">
        <v>326500</v>
      </c>
      <c r="I3459" s="19">
        <v>326500</v>
      </c>
      <c r="J3459" s="47">
        <v>326500</v>
      </c>
      <c r="K3459" s="48">
        <v>330600</v>
      </c>
      <c r="L3459" s="19">
        <v>330600</v>
      </c>
      <c r="M3459" s="19">
        <v>333000</v>
      </c>
      <c r="N3459" s="47">
        <v>333000</v>
      </c>
      <c r="O3459" s="48">
        <v>325300</v>
      </c>
      <c r="P3459" s="22">
        <v>325300</v>
      </c>
      <c r="Q3459" s="22">
        <v>333200</v>
      </c>
      <c r="R3459" s="47"/>
      <c r="S3459" s="48"/>
      <c r="T3459" s="19"/>
      <c r="U3459" s="19"/>
      <c r="V3459" s="47"/>
      <c r="W3459" s="48"/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1653</v>
      </c>
      <c r="B3460" s="40" t="s">
        <v>623</v>
      </c>
      <c r="C3460" s="41" t="s">
        <v>624</v>
      </c>
      <c r="D3460" s="25">
        <f t="shared" ref="D3460:D3523" si="108">F3460+H3460+J3460+L3460+N3460+P3460+R3460+T3460+V3460+X3460+Z3460+AB3460</f>
        <v>0</v>
      </c>
      <c r="E3460" s="35">
        <f t="shared" ref="E3460:E3523" si="109">G3460+I3460+K3460+M3460+O3460+Q3460+S3460+U3460+W3460+Y3460+AA3460+AC3460</f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22"/>
      <c r="Q3460" s="22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1653</v>
      </c>
      <c r="B3461" s="40" t="s">
        <v>625</v>
      </c>
      <c r="C3461" s="41" t="s">
        <v>588</v>
      </c>
      <c r="D3461" s="25">
        <f t="shared" si="108"/>
        <v>562772.64999999991</v>
      </c>
      <c r="E3461" s="35">
        <f t="shared" si="109"/>
        <v>556585.87</v>
      </c>
      <c r="F3461" s="29">
        <v>104887.19</v>
      </c>
      <c r="G3461" s="30">
        <v>112279.87</v>
      </c>
      <c r="H3461" s="19">
        <v>118013.73</v>
      </c>
      <c r="I3461" s="19">
        <v>88084.68</v>
      </c>
      <c r="J3461" s="47">
        <v>87161.01</v>
      </c>
      <c r="K3461" s="48">
        <v>83524.66</v>
      </c>
      <c r="L3461" s="19">
        <v>83540.67</v>
      </c>
      <c r="M3461" s="19">
        <v>90756.43</v>
      </c>
      <c r="N3461" s="47">
        <v>91664.09</v>
      </c>
      <c r="O3461" s="48">
        <v>77505.960000000006</v>
      </c>
      <c r="P3461" s="19">
        <v>77505.960000000006</v>
      </c>
      <c r="Q3461" s="19">
        <v>104434.27</v>
      </c>
      <c r="R3461" s="47"/>
      <c r="S3461" s="48"/>
      <c r="T3461" s="19"/>
      <c r="U3461" s="19"/>
      <c r="V3461" s="47"/>
      <c r="W3461" s="48"/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1653</v>
      </c>
      <c r="B3462" s="40" t="s">
        <v>626</v>
      </c>
      <c r="C3462" s="41" t="s">
        <v>627</v>
      </c>
      <c r="D3462" s="25">
        <f t="shared" si="108"/>
        <v>0</v>
      </c>
      <c r="E3462" s="35">
        <f t="shared" si="109"/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22"/>
      <c r="Q3462" s="22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1653</v>
      </c>
      <c r="B3463" s="40" t="s">
        <v>628</v>
      </c>
      <c r="C3463" s="41" t="s">
        <v>629</v>
      </c>
      <c r="D3463" s="25">
        <f t="shared" si="108"/>
        <v>0</v>
      </c>
      <c r="E3463" s="35">
        <f t="shared" si="109"/>
        <v>0</v>
      </c>
      <c r="F3463" s="29"/>
      <c r="G3463" s="30"/>
      <c r="H3463" s="22"/>
      <c r="I3463" s="22"/>
      <c r="J3463" s="49"/>
      <c r="K3463" s="50"/>
      <c r="L3463" s="22"/>
      <c r="M3463" s="22"/>
      <c r="N3463" s="49"/>
      <c r="O3463" s="50"/>
      <c r="P3463" s="19"/>
      <c r="Q3463" s="19"/>
      <c r="R3463" s="49"/>
      <c r="S3463" s="50"/>
      <c r="T3463" s="22"/>
      <c r="U3463" s="22"/>
      <c r="V3463" s="49"/>
      <c r="W3463" s="50"/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1653</v>
      </c>
      <c r="B3464" s="40" t="s">
        <v>630</v>
      </c>
      <c r="C3464" s="41" t="s">
        <v>631</v>
      </c>
      <c r="D3464" s="25">
        <f t="shared" si="108"/>
        <v>36099</v>
      </c>
      <c r="E3464" s="35">
        <f t="shared" si="109"/>
        <v>64037</v>
      </c>
      <c r="F3464" s="29">
        <v>1710</v>
      </c>
      <c r="G3464" s="30">
        <v>914</v>
      </c>
      <c r="H3464" s="22">
        <v>13247</v>
      </c>
      <c r="I3464" s="22">
        <v>4256</v>
      </c>
      <c r="J3464" s="49">
        <v>8245</v>
      </c>
      <c r="K3464" s="50">
        <v>1171</v>
      </c>
      <c r="L3464" s="22">
        <v>3732</v>
      </c>
      <c r="M3464" s="22">
        <v>3656</v>
      </c>
      <c r="N3464" s="49">
        <v>3284</v>
      </c>
      <c r="O3464" s="50">
        <v>33932</v>
      </c>
      <c r="P3464" s="22">
        <v>5881</v>
      </c>
      <c r="Q3464" s="22">
        <v>20108</v>
      </c>
      <c r="R3464" s="49"/>
      <c r="S3464" s="50"/>
      <c r="T3464" s="22"/>
      <c r="U3464" s="22"/>
      <c r="V3464" s="49"/>
      <c r="W3464" s="50"/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1653</v>
      </c>
      <c r="B3465" s="40" t="s">
        <v>632</v>
      </c>
      <c r="C3465" s="41" t="s">
        <v>633</v>
      </c>
      <c r="D3465" s="25">
        <f t="shared" si="108"/>
        <v>0</v>
      </c>
      <c r="E3465" s="35">
        <f t="shared" si="109"/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1653</v>
      </c>
      <c r="B3466" s="40" t="s">
        <v>634</v>
      </c>
      <c r="C3466" s="41" t="s">
        <v>635</v>
      </c>
      <c r="D3466" s="25">
        <f t="shared" si="108"/>
        <v>60000</v>
      </c>
      <c r="E3466" s="35">
        <f t="shared" si="109"/>
        <v>50000</v>
      </c>
      <c r="F3466" s="29">
        <v>0</v>
      </c>
      <c r="G3466" s="30">
        <v>50000</v>
      </c>
      <c r="H3466" s="22">
        <v>50000</v>
      </c>
      <c r="I3466" s="22">
        <v>0</v>
      </c>
      <c r="J3466" s="49">
        <v>0</v>
      </c>
      <c r="K3466" s="50">
        <v>0</v>
      </c>
      <c r="L3466" s="22">
        <v>10000</v>
      </c>
      <c r="M3466" s="22">
        <v>0</v>
      </c>
      <c r="N3466" s="49">
        <v>0</v>
      </c>
      <c r="O3466" s="50">
        <v>0</v>
      </c>
      <c r="P3466" s="22">
        <v>0</v>
      </c>
      <c r="Q3466" s="22">
        <v>0</v>
      </c>
      <c r="R3466" s="49"/>
      <c r="S3466" s="50"/>
      <c r="T3466" s="22"/>
      <c r="U3466" s="22"/>
      <c r="V3466" s="49"/>
      <c r="W3466" s="50"/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1653</v>
      </c>
      <c r="B3467" s="40" t="s">
        <v>636</v>
      </c>
      <c r="C3467" s="41" t="s">
        <v>637</v>
      </c>
      <c r="D3467" s="25">
        <f t="shared" si="108"/>
        <v>145000</v>
      </c>
      <c r="E3467" s="35">
        <f t="shared" si="109"/>
        <v>179350</v>
      </c>
      <c r="F3467" s="29">
        <v>145000</v>
      </c>
      <c r="G3467" s="30">
        <v>0</v>
      </c>
      <c r="H3467" s="22">
        <v>0</v>
      </c>
      <c r="I3467" s="22">
        <v>100000</v>
      </c>
      <c r="J3467" s="49">
        <v>0</v>
      </c>
      <c r="K3467" s="50">
        <v>0</v>
      </c>
      <c r="L3467" s="22">
        <v>0</v>
      </c>
      <c r="M3467" s="22">
        <v>57000</v>
      </c>
      <c r="N3467" s="49">
        <v>0</v>
      </c>
      <c r="O3467" s="50">
        <v>10350</v>
      </c>
      <c r="P3467" s="22">
        <v>0</v>
      </c>
      <c r="Q3467" s="22">
        <v>12000</v>
      </c>
      <c r="R3467" s="49"/>
      <c r="S3467" s="50"/>
      <c r="T3467" s="22"/>
      <c r="U3467" s="22"/>
      <c r="V3467" s="49"/>
      <c r="W3467" s="50"/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1653</v>
      </c>
      <c r="B3468" s="40" t="s">
        <v>638</v>
      </c>
      <c r="C3468" s="41" t="s">
        <v>639</v>
      </c>
      <c r="D3468" s="25">
        <f t="shared" si="108"/>
        <v>0</v>
      </c>
      <c r="E3468" s="35">
        <f t="shared" si="109"/>
        <v>0</v>
      </c>
      <c r="F3468" s="29"/>
      <c r="G3468" s="30"/>
      <c r="H3468" s="22"/>
      <c r="I3468" s="22"/>
      <c r="J3468" s="49"/>
      <c r="K3468" s="50"/>
      <c r="L3468" s="22"/>
      <c r="M3468" s="22"/>
      <c r="N3468" s="49"/>
      <c r="O3468" s="50"/>
      <c r="P3468" s="22"/>
      <c r="Q3468" s="22"/>
      <c r="R3468" s="49"/>
      <c r="S3468" s="50"/>
      <c r="T3468" s="22"/>
      <c r="U3468" s="22"/>
      <c r="V3468" s="49"/>
      <c r="W3468" s="50"/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1653</v>
      </c>
      <c r="B3469" s="40" t="s">
        <v>640</v>
      </c>
      <c r="C3469" s="41" t="s">
        <v>641</v>
      </c>
      <c r="D3469" s="25">
        <f t="shared" si="108"/>
        <v>0</v>
      </c>
      <c r="E3469" s="35">
        <f t="shared" si="109"/>
        <v>0</v>
      </c>
      <c r="F3469" s="29"/>
      <c r="G3469" s="30"/>
      <c r="H3469" s="22"/>
      <c r="I3469" s="22"/>
      <c r="J3469" s="49"/>
      <c r="K3469" s="50"/>
      <c r="L3469" s="22"/>
      <c r="M3469" s="22"/>
      <c r="N3469" s="49"/>
      <c r="O3469" s="50"/>
      <c r="P3469" s="22"/>
      <c r="Q3469" s="22"/>
      <c r="R3469" s="49"/>
      <c r="S3469" s="50"/>
      <c r="T3469" s="22"/>
      <c r="U3469" s="22"/>
      <c r="V3469" s="49"/>
      <c r="W3469" s="50"/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1653</v>
      </c>
      <c r="B3470" s="40" t="s">
        <v>642</v>
      </c>
      <c r="C3470" s="41" t="s">
        <v>643</v>
      </c>
      <c r="D3470" s="25">
        <f t="shared" si="108"/>
        <v>83457.22</v>
      </c>
      <c r="E3470" s="35">
        <f t="shared" si="109"/>
        <v>33384</v>
      </c>
      <c r="F3470" s="29">
        <v>57111.94</v>
      </c>
      <c r="G3470" s="30">
        <v>7038.72</v>
      </c>
      <c r="H3470" s="19">
        <v>7001.28</v>
      </c>
      <c r="I3470" s="19">
        <v>7001.28</v>
      </c>
      <c r="J3470" s="47">
        <v>5048</v>
      </c>
      <c r="K3470" s="48">
        <v>5048</v>
      </c>
      <c r="L3470" s="19">
        <v>4936</v>
      </c>
      <c r="M3470" s="19">
        <v>4936</v>
      </c>
      <c r="N3470" s="47">
        <v>4824</v>
      </c>
      <c r="O3470" s="48">
        <v>4824</v>
      </c>
      <c r="P3470" s="22">
        <v>4536</v>
      </c>
      <c r="Q3470" s="22">
        <v>4536</v>
      </c>
      <c r="R3470" s="47"/>
      <c r="S3470" s="48"/>
      <c r="T3470" s="19"/>
      <c r="U3470" s="19"/>
      <c r="V3470" s="47"/>
      <c r="W3470" s="48"/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1653</v>
      </c>
      <c r="B3471" s="40" t="s">
        <v>644</v>
      </c>
      <c r="C3471" s="41" t="s">
        <v>645</v>
      </c>
      <c r="D3471" s="25">
        <f t="shared" si="108"/>
        <v>0</v>
      </c>
      <c r="E3471" s="35">
        <f t="shared" si="109"/>
        <v>0</v>
      </c>
      <c r="F3471" s="29"/>
      <c r="G3471" s="30"/>
      <c r="H3471" s="22"/>
      <c r="I3471" s="22"/>
      <c r="J3471" s="49"/>
      <c r="K3471" s="50"/>
      <c r="L3471" s="22"/>
      <c r="M3471" s="22"/>
      <c r="N3471" s="49"/>
      <c r="O3471" s="50"/>
      <c r="P3471" s="22"/>
      <c r="Q3471" s="22"/>
      <c r="R3471" s="49"/>
      <c r="S3471" s="50"/>
      <c r="T3471" s="22"/>
      <c r="U3471" s="22"/>
      <c r="V3471" s="49"/>
      <c r="W3471" s="50"/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1653</v>
      </c>
      <c r="B3472" s="40" t="s">
        <v>646</v>
      </c>
      <c r="C3472" s="41" t="s">
        <v>647</v>
      </c>
      <c r="D3472" s="25">
        <f t="shared" si="108"/>
        <v>60156.619999999995</v>
      </c>
      <c r="E3472" s="35">
        <f t="shared" si="109"/>
        <v>59314.39</v>
      </c>
      <c r="F3472" s="29">
        <v>11659.67</v>
      </c>
      <c r="G3472" s="30">
        <v>16841.7</v>
      </c>
      <c r="H3472" s="19">
        <v>16841.7</v>
      </c>
      <c r="I3472" s="19">
        <v>10452.67</v>
      </c>
      <c r="J3472" s="47">
        <v>10452.67</v>
      </c>
      <c r="K3472" s="48">
        <v>10214.549999999999</v>
      </c>
      <c r="L3472" s="19">
        <v>10214.549999999999</v>
      </c>
      <c r="M3472" s="19">
        <v>6260.23</v>
      </c>
      <c r="N3472" s="47">
        <v>6260.23</v>
      </c>
      <c r="O3472" s="48">
        <v>4727.8</v>
      </c>
      <c r="P3472" s="19">
        <v>4727.8</v>
      </c>
      <c r="Q3472" s="19">
        <v>10817.44</v>
      </c>
      <c r="R3472" s="47"/>
      <c r="S3472" s="48"/>
      <c r="T3472" s="19"/>
      <c r="U3472" s="19"/>
      <c r="V3472" s="47"/>
      <c r="W3472" s="48"/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1653</v>
      </c>
      <c r="B3473" s="40" t="s">
        <v>648</v>
      </c>
      <c r="C3473" s="41" t="s">
        <v>649</v>
      </c>
      <c r="D3473" s="25">
        <f t="shared" si="108"/>
        <v>0</v>
      </c>
      <c r="E3473" s="35">
        <f t="shared" si="109"/>
        <v>0</v>
      </c>
      <c r="F3473" s="29"/>
      <c r="G3473" s="30"/>
      <c r="H3473" s="19"/>
      <c r="I3473" s="19"/>
      <c r="J3473" s="47"/>
      <c r="K3473" s="48"/>
      <c r="L3473" s="19"/>
      <c r="M3473" s="19"/>
      <c r="N3473" s="47"/>
      <c r="O3473" s="48"/>
      <c r="P3473" s="22"/>
      <c r="Q3473" s="22"/>
      <c r="R3473" s="47"/>
      <c r="S3473" s="48"/>
      <c r="T3473" s="19"/>
      <c r="U3473" s="19"/>
      <c r="V3473" s="47"/>
      <c r="W3473" s="48"/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1653</v>
      </c>
      <c r="B3474" s="40" t="s">
        <v>650</v>
      </c>
      <c r="C3474" s="41" t="s">
        <v>651</v>
      </c>
      <c r="D3474" s="25">
        <f t="shared" si="108"/>
        <v>0</v>
      </c>
      <c r="E3474" s="35">
        <f t="shared" si="109"/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1653</v>
      </c>
      <c r="B3475" s="40" t="s">
        <v>652</v>
      </c>
      <c r="C3475" s="41" t="s">
        <v>651</v>
      </c>
      <c r="D3475" s="25">
        <f t="shared" si="108"/>
        <v>117500</v>
      </c>
      <c r="E3475" s="35">
        <f t="shared" si="109"/>
        <v>119408</v>
      </c>
      <c r="F3475" s="29">
        <v>18419</v>
      </c>
      <c r="G3475" s="30">
        <v>18024</v>
      </c>
      <c r="H3475" s="19">
        <v>18024</v>
      </c>
      <c r="I3475" s="19">
        <v>19017</v>
      </c>
      <c r="J3475" s="47">
        <v>19017</v>
      </c>
      <c r="K3475" s="48">
        <v>19913</v>
      </c>
      <c r="L3475" s="19">
        <v>19913</v>
      </c>
      <c r="M3475" s="19">
        <v>21498</v>
      </c>
      <c r="N3475" s="47">
        <v>21498</v>
      </c>
      <c r="O3475" s="48">
        <v>20629</v>
      </c>
      <c r="P3475" s="19">
        <v>20629</v>
      </c>
      <c r="Q3475" s="19">
        <v>20327</v>
      </c>
      <c r="R3475" s="47"/>
      <c r="S3475" s="48"/>
      <c r="T3475" s="19"/>
      <c r="U3475" s="19"/>
      <c r="V3475" s="47"/>
      <c r="W3475" s="48"/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1653</v>
      </c>
      <c r="B3476" s="40" t="s">
        <v>653</v>
      </c>
      <c r="C3476" s="41" t="s">
        <v>654</v>
      </c>
      <c r="D3476" s="25">
        <f t="shared" si="108"/>
        <v>7326329.8499999996</v>
      </c>
      <c r="E3476" s="35">
        <f t="shared" si="109"/>
        <v>7417879.8499999996</v>
      </c>
      <c r="F3476" s="29">
        <v>7326329.8499999996</v>
      </c>
      <c r="G3476" s="30">
        <v>7326329.8499999996</v>
      </c>
      <c r="H3476" s="19">
        <v>0</v>
      </c>
      <c r="I3476" s="19">
        <v>0</v>
      </c>
      <c r="J3476" s="47">
        <v>0</v>
      </c>
      <c r="K3476" s="48">
        <v>15250</v>
      </c>
      <c r="L3476" s="19">
        <v>0</v>
      </c>
      <c r="M3476" s="19">
        <v>43900</v>
      </c>
      <c r="N3476" s="47">
        <v>0</v>
      </c>
      <c r="O3476" s="48">
        <v>21400</v>
      </c>
      <c r="P3476" s="22">
        <v>0</v>
      </c>
      <c r="Q3476" s="22">
        <v>11000</v>
      </c>
      <c r="R3476" s="47"/>
      <c r="S3476" s="48"/>
      <c r="T3476" s="19"/>
      <c r="U3476" s="19"/>
      <c r="V3476" s="47"/>
      <c r="W3476" s="48"/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1653</v>
      </c>
      <c r="B3477" s="40" t="s">
        <v>655</v>
      </c>
      <c r="C3477" s="41" t="s">
        <v>656</v>
      </c>
      <c r="D3477" s="25">
        <f t="shared" si="108"/>
        <v>1833600</v>
      </c>
      <c r="E3477" s="35">
        <f t="shared" si="109"/>
        <v>2385709.67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1833600</v>
      </c>
      <c r="Q3477" s="19">
        <v>2385709.67</v>
      </c>
      <c r="R3477" s="49"/>
      <c r="S3477" s="50"/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1653</v>
      </c>
      <c r="B3478" s="40" t="s">
        <v>657</v>
      </c>
      <c r="C3478" s="41" t="s">
        <v>658</v>
      </c>
      <c r="D3478" s="25">
        <f t="shared" si="108"/>
        <v>600000</v>
      </c>
      <c r="E3478" s="35">
        <f t="shared" si="109"/>
        <v>1200000</v>
      </c>
      <c r="F3478" s="29">
        <v>100000</v>
      </c>
      <c r="G3478" s="30">
        <v>600000</v>
      </c>
      <c r="H3478" s="22">
        <v>100000</v>
      </c>
      <c r="I3478" s="22">
        <v>0</v>
      </c>
      <c r="J3478" s="49">
        <v>100000</v>
      </c>
      <c r="K3478" s="50">
        <v>0</v>
      </c>
      <c r="L3478" s="22">
        <v>100000</v>
      </c>
      <c r="M3478" s="22">
        <v>0</v>
      </c>
      <c r="N3478" s="49">
        <v>100000</v>
      </c>
      <c r="O3478" s="50">
        <v>600000</v>
      </c>
      <c r="P3478" s="19">
        <v>100000</v>
      </c>
      <c r="Q3478" s="19">
        <v>0</v>
      </c>
      <c r="R3478" s="49"/>
      <c r="S3478" s="50"/>
      <c r="T3478" s="22"/>
      <c r="U3478" s="22"/>
      <c r="V3478" s="49"/>
      <c r="W3478" s="50"/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1653</v>
      </c>
      <c r="B3479" s="40" t="s">
        <v>659</v>
      </c>
      <c r="C3479" s="41" t="s">
        <v>660</v>
      </c>
      <c r="D3479" s="25">
        <f t="shared" si="108"/>
        <v>1780000</v>
      </c>
      <c r="E3479" s="35">
        <f t="shared" si="109"/>
        <v>1780000</v>
      </c>
      <c r="F3479" s="29">
        <v>0</v>
      </c>
      <c r="G3479" s="30">
        <v>1780000</v>
      </c>
      <c r="H3479" s="22">
        <v>890000</v>
      </c>
      <c r="I3479" s="22">
        <v>0</v>
      </c>
      <c r="J3479" s="49">
        <v>0</v>
      </c>
      <c r="K3479" s="50">
        <v>0</v>
      </c>
      <c r="L3479" s="22">
        <v>0</v>
      </c>
      <c r="M3479" s="22">
        <v>0</v>
      </c>
      <c r="N3479" s="49">
        <v>0</v>
      </c>
      <c r="O3479" s="50">
        <v>0</v>
      </c>
      <c r="P3479" s="22">
        <v>890000</v>
      </c>
      <c r="Q3479" s="22">
        <v>0</v>
      </c>
      <c r="R3479" s="49"/>
      <c r="S3479" s="50"/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1653</v>
      </c>
      <c r="B3480" s="40" t="s">
        <v>661</v>
      </c>
      <c r="C3480" s="41" t="s">
        <v>662</v>
      </c>
      <c r="D3480" s="25">
        <f t="shared" si="108"/>
        <v>172541.07</v>
      </c>
      <c r="E3480" s="35">
        <f t="shared" si="109"/>
        <v>0</v>
      </c>
      <c r="F3480" s="29">
        <v>0</v>
      </c>
      <c r="G3480" s="30">
        <v>0</v>
      </c>
      <c r="H3480" s="19">
        <v>172541.07</v>
      </c>
      <c r="I3480" s="19">
        <v>0</v>
      </c>
      <c r="J3480" s="47"/>
      <c r="K3480" s="48"/>
      <c r="L3480" s="19"/>
      <c r="M3480" s="19"/>
      <c r="N3480" s="47"/>
      <c r="O3480" s="48"/>
      <c r="P3480" s="22"/>
      <c r="Q3480" s="22"/>
      <c r="R3480" s="47"/>
      <c r="S3480" s="48"/>
      <c r="T3480" s="19"/>
      <c r="U3480" s="19"/>
      <c r="V3480" s="47"/>
      <c r="W3480" s="48"/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1653</v>
      </c>
      <c r="B3481" s="40" t="s">
        <v>663</v>
      </c>
      <c r="C3481" s="41" t="s">
        <v>664</v>
      </c>
      <c r="D3481" s="25">
        <f t="shared" si="108"/>
        <v>0</v>
      </c>
      <c r="E3481" s="35">
        <f t="shared" si="109"/>
        <v>0</v>
      </c>
      <c r="F3481" s="29"/>
      <c r="G3481" s="30"/>
      <c r="H3481" s="22"/>
      <c r="I3481" s="22"/>
      <c r="J3481" s="49"/>
      <c r="K3481" s="50"/>
      <c r="L3481" s="22"/>
      <c r="M3481" s="22"/>
      <c r="N3481" s="49"/>
      <c r="O3481" s="50"/>
      <c r="P3481" s="22"/>
      <c r="Q3481" s="22"/>
      <c r="R3481" s="49"/>
      <c r="S3481" s="50"/>
      <c r="T3481" s="22"/>
      <c r="U3481" s="22"/>
      <c r="V3481" s="49"/>
      <c r="W3481" s="50"/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1653</v>
      </c>
      <c r="B3482" s="40" t="s">
        <v>665</v>
      </c>
      <c r="C3482" s="41" t="s">
        <v>666</v>
      </c>
      <c r="D3482" s="25">
        <f t="shared" si="108"/>
        <v>0</v>
      </c>
      <c r="E3482" s="35">
        <f t="shared" si="109"/>
        <v>0</v>
      </c>
      <c r="F3482" s="29"/>
      <c r="G3482" s="30"/>
      <c r="H3482" s="22"/>
      <c r="I3482" s="22"/>
      <c r="J3482" s="49"/>
      <c r="K3482" s="50"/>
      <c r="L3482" s="22"/>
      <c r="M3482" s="22"/>
      <c r="N3482" s="49"/>
      <c r="O3482" s="50"/>
      <c r="P3482" s="19"/>
      <c r="Q3482" s="19"/>
      <c r="R3482" s="49"/>
      <c r="S3482" s="50"/>
      <c r="T3482" s="22"/>
      <c r="U3482" s="22"/>
      <c r="V3482" s="49"/>
      <c r="W3482" s="50"/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1653</v>
      </c>
      <c r="B3483" s="40" t="s">
        <v>667</v>
      </c>
      <c r="C3483" s="41" t="s">
        <v>668</v>
      </c>
      <c r="D3483" s="25">
        <f t="shared" si="108"/>
        <v>468</v>
      </c>
      <c r="E3483" s="35">
        <f t="shared" si="109"/>
        <v>8325</v>
      </c>
      <c r="F3483" s="29">
        <v>0</v>
      </c>
      <c r="G3483" s="30">
        <v>120</v>
      </c>
      <c r="H3483" s="19">
        <v>20</v>
      </c>
      <c r="I3483" s="19">
        <v>480</v>
      </c>
      <c r="J3483" s="47">
        <v>50</v>
      </c>
      <c r="K3483" s="48">
        <v>153</v>
      </c>
      <c r="L3483" s="19">
        <v>26</v>
      </c>
      <c r="M3483" s="19">
        <v>480</v>
      </c>
      <c r="N3483" s="47">
        <v>0</v>
      </c>
      <c r="O3483" s="48">
        <v>4452</v>
      </c>
      <c r="P3483" s="22">
        <v>372</v>
      </c>
      <c r="Q3483" s="22">
        <v>2640</v>
      </c>
      <c r="R3483" s="47"/>
      <c r="S3483" s="48"/>
      <c r="T3483" s="19"/>
      <c r="U3483" s="19"/>
      <c r="V3483" s="47"/>
      <c r="W3483" s="48"/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1653</v>
      </c>
      <c r="B3484" s="40" t="s">
        <v>669</v>
      </c>
      <c r="C3484" s="41" t="s">
        <v>670</v>
      </c>
      <c r="D3484" s="25">
        <f t="shared" si="108"/>
        <v>15834</v>
      </c>
      <c r="E3484" s="35">
        <f t="shared" si="109"/>
        <v>24565</v>
      </c>
      <c r="F3484" s="29">
        <v>0</v>
      </c>
      <c r="G3484" s="30">
        <v>360</v>
      </c>
      <c r="H3484" s="19">
        <v>700</v>
      </c>
      <c r="I3484" s="19">
        <v>1440</v>
      </c>
      <c r="J3484" s="47">
        <v>1750</v>
      </c>
      <c r="K3484" s="48">
        <v>377</v>
      </c>
      <c r="L3484" s="19">
        <v>728</v>
      </c>
      <c r="M3484" s="19">
        <v>1440</v>
      </c>
      <c r="N3484" s="47">
        <v>0</v>
      </c>
      <c r="O3484" s="48">
        <v>13028</v>
      </c>
      <c r="P3484" s="22">
        <v>12656</v>
      </c>
      <c r="Q3484" s="22">
        <v>7920</v>
      </c>
      <c r="R3484" s="47"/>
      <c r="S3484" s="48"/>
      <c r="T3484" s="19"/>
      <c r="U3484" s="19"/>
      <c r="V3484" s="47"/>
      <c r="W3484" s="48"/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1653</v>
      </c>
      <c r="B3485" s="40" t="s">
        <v>671</v>
      </c>
      <c r="C3485" s="41" t="s">
        <v>672</v>
      </c>
      <c r="D3485" s="25">
        <f t="shared" si="108"/>
        <v>0</v>
      </c>
      <c r="E3485" s="35">
        <f t="shared" si="109"/>
        <v>14298</v>
      </c>
      <c r="F3485" s="29">
        <v>0</v>
      </c>
      <c r="G3485" s="30">
        <v>206</v>
      </c>
      <c r="H3485" s="19">
        <v>0</v>
      </c>
      <c r="I3485" s="19">
        <v>824</v>
      </c>
      <c r="J3485" s="47">
        <v>0</v>
      </c>
      <c r="K3485" s="48">
        <v>264</v>
      </c>
      <c r="L3485" s="19">
        <v>0</v>
      </c>
      <c r="M3485" s="19">
        <v>824</v>
      </c>
      <c r="N3485" s="47">
        <v>0</v>
      </c>
      <c r="O3485" s="48">
        <v>7648</v>
      </c>
      <c r="P3485" s="19">
        <v>0</v>
      </c>
      <c r="Q3485" s="19">
        <v>4532</v>
      </c>
      <c r="R3485" s="47"/>
      <c r="S3485" s="48"/>
      <c r="T3485" s="19"/>
      <c r="U3485" s="19"/>
      <c r="V3485" s="47"/>
      <c r="W3485" s="48"/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1653</v>
      </c>
      <c r="B3486" s="40" t="s">
        <v>673</v>
      </c>
      <c r="C3486" s="41" t="s">
        <v>674</v>
      </c>
      <c r="D3486" s="25">
        <f t="shared" si="108"/>
        <v>0</v>
      </c>
      <c r="E3486" s="35">
        <f t="shared" si="109"/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1653</v>
      </c>
      <c r="B3487" s="40" t="s">
        <v>675</v>
      </c>
      <c r="C3487" s="41" t="s">
        <v>676</v>
      </c>
      <c r="D3487" s="25">
        <f t="shared" si="108"/>
        <v>0</v>
      </c>
      <c r="E3487" s="35">
        <f t="shared" si="109"/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19"/>
      <c r="Q3487" s="19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1653</v>
      </c>
      <c r="B3488" s="40" t="s">
        <v>677</v>
      </c>
      <c r="C3488" s="41" t="s">
        <v>678</v>
      </c>
      <c r="D3488" s="25">
        <f t="shared" si="108"/>
        <v>0</v>
      </c>
      <c r="E3488" s="35">
        <f t="shared" si="109"/>
        <v>0</v>
      </c>
      <c r="F3488" s="29"/>
      <c r="G3488" s="30"/>
      <c r="H3488" s="22"/>
      <c r="I3488" s="22"/>
      <c r="J3488" s="49"/>
      <c r="K3488" s="50"/>
      <c r="L3488" s="22"/>
      <c r="M3488" s="22"/>
      <c r="N3488" s="49"/>
      <c r="O3488" s="50"/>
      <c r="P3488" s="22"/>
      <c r="Q3488" s="22"/>
      <c r="R3488" s="49"/>
      <c r="S3488" s="50"/>
      <c r="T3488" s="22"/>
      <c r="U3488" s="22"/>
      <c r="V3488" s="49"/>
      <c r="W3488" s="50"/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1653</v>
      </c>
      <c r="B3489" s="40" t="s">
        <v>679</v>
      </c>
      <c r="C3489" s="41" t="s">
        <v>680</v>
      </c>
      <c r="D3489" s="25">
        <f t="shared" si="108"/>
        <v>0</v>
      </c>
      <c r="E3489" s="35">
        <f t="shared" si="109"/>
        <v>0</v>
      </c>
      <c r="F3489" s="29"/>
      <c r="G3489" s="30"/>
      <c r="H3489" s="22"/>
      <c r="I3489" s="22"/>
      <c r="J3489" s="49"/>
      <c r="K3489" s="50"/>
      <c r="L3489" s="22"/>
      <c r="M3489" s="22"/>
      <c r="N3489" s="49"/>
      <c r="O3489" s="50"/>
      <c r="P3489" s="22"/>
      <c r="Q3489" s="22"/>
      <c r="R3489" s="49"/>
      <c r="S3489" s="50"/>
      <c r="T3489" s="22"/>
      <c r="U3489" s="22"/>
      <c r="V3489" s="49"/>
      <c r="W3489" s="50"/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1653</v>
      </c>
      <c r="B3490" s="40" t="s">
        <v>681</v>
      </c>
      <c r="C3490" s="41" t="s">
        <v>682</v>
      </c>
      <c r="D3490" s="25">
        <f t="shared" si="108"/>
        <v>0</v>
      </c>
      <c r="E3490" s="35">
        <f t="shared" si="109"/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1653</v>
      </c>
      <c r="B3491" s="40" t="s">
        <v>683</v>
      </c>
      <c r="C3491" s="41" t="s">
        <v>684</v>
      </c>
      <c r="D3491" s="25">
        <f t="shared" si="108"/>
        <v>0</v>
      </c>
      <c r="E3491" s="35">
        <f t="shared" si="109"/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1653</v>
      </c>
      <c r="B3492" s="40" t="s">
        <v>685</v>
      </c>
      <c r="C3492" s="41" t="s">
        <v>686</v>
      </c>
      <c r="D3492" s="25">
        <f t="shared" si="108"/>
        <v>0</v>
      </c>
      <c r="E3492" s="35">
        <f t="shared" si="109"/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1653</v>
      </c>
      <c r="B3493" s="40" t="s">
        <v>687</v>
      </c>
      <c r="C3493" s="41" t="s">
        <v>688</v>
      </c>
      <c r="D3493" s="25">
        <f t="shared" si="108"/>
        <v>0</v>
      </c>
      <c r="E3493" s="35">
        <f t="shared" si="109"/>
        <v>0</v>
      </c>
      <c r="F3493" s="29"/>
      <c r="G3493" s="30"/>
      <c r="H3493" s="22"/>
      <c r="I3493" s="22"/>
      <c r="J3493" s="49"/>
      <c r="K3493" s="50"/>
      <c r="L3493" s="22"/>
      <c r="M3493" s="22"/>
      <c r="N3493" s="49"/>
      <c r="O3493" s="50"/>
      <c r="P3493" s="22"/>
      <c r="Q3493" s="22"/>
      <c r="R3493" s="49"/>
      <c r="S3493" s="50"/>
      <c r="T3493" s="22"/>
      <c r="U3493" s="22"/>
      <c r="V3493" s="49"/>
      <c r="W3493" s="50"/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1653</v>
      </c>
      <c r="B3494" s="40" t="s">
        <v>689</v>
      </c>
      <c r="C3494" s="41" t="s">
        <v>690</v>
      </c>
      <c r="D3494" s="25">
        <f t="shared" si="108"/>
        <v>0</v>
      </c>
      <c r="E3494" s="35">
        <f t="shared" si="109"/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1653</v>
      </c>
      <c r="B3495" s="40" t="s">
        <v>691</v>
      </c>
      <c r="C3495" s="41" t="s">
        <v>692</v>
      </c>
      <c r="D3495" s="25">
        <f t="shared" si="108"/>
        <v>0</v>
      </c>
      <c r="E3495" s="35">
        <f t="shared" si="109"/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1653</v>
      </c>
      <c r="B3496" s="40" t="s">
        <v>693</v>
      </c>
      <c r="C3496" s="41" t="s">
        <v>694</v>
      </c>
      <c r="D3496" s="25">
        <f t="shared" si="108"/>
        <v>0</v>
      </c>
      <c r="E3496" s="35">
        <f t="shared" si="109"/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1653</v>
      </c>
      <c r="B3497" s="40" t="s">
        <v>695</v>
      </c>
      <c r="C3497" s="41" t="s">
        <v>696</v>
      </c>
      <c r="D3497" s="25">
        <f t="shared" si="108"/>
        <v>0</v>
      </c>
      <c r="E3497" s="35">
        <f t="shared" si="109"/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1653</v>
      </c>
      <c r="B3498" s="40" t="s">
        <v>697</v>
      </c>
      <c r="C3498" s="41" t="s">
        <v>698</v>
      </c>
      <c r="D3498" s="25">
        <f t="shared" si="108"/>
        <v>0</v>
      </c>
      <c r="E3498" s="35">
        <f t="shared" si="109"/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1653</v>
      </c>
      <c r="B3499" s="40" t="s">
        <v>699</v>
      </c>
      <c r="C3499" s="41" t="s">
        <v>700</v>
      </c>
      <c r="D3499" s="25">
        <f t="shared" si="108"/>
        <v>0</v>
      </c>
      <c r="E3499" s="35">
        <f t="shared" si="109"/>
        <v>0</v>
      </c>
      <c r="F3499" s="29"/>
      <c r="G3499" s="30"/>
      <c r="H3499" s="22"/>
      <c r="I3499" s="22"/>
      <c r="J3499" s="49"/>
      <c r="K3499" s="50"/>
      <c r="L3499" s="22"/>
      <c r="M3499" s="22"/>
      <c r="N3499" s="49"/>
      <c r="O3499" s="50"/>
      <c r="P3499" s="22"/>
      <c r="Q3499" s="22"/>
      <c r="R3499" s="49"/>
      <c r="S3499" s="50"/>
      <c r="T3499" s="22"/>
      <c r="U3499" s="22"/>
      <c r="V3499" s="49"/>
      <c r="W3499" s="50"/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1653</v>
      </c>
      <c r="B3500" s="40" t="s">
        <v>701</v>
      </c>
      <c r="C3500" s="41" t="s">
        <v>702</v>
      </c>
      <c r="D3500" s="25">
        <f t="shared" si="108"/>
        <v>0</v>
      </c>
      <c r="E3500" s="35">
        <f t="shared" si="109"/>
        <v>0</v>
      </c>
      <c r="F3500" s="29"/>
      <c r="G3500" s="30"/>
      <c r="H3500" s="22"/>
      <c r="I3500" s="22"/>
      <c r="J3500" s="49"/>
      <c r="K3500" s="50"/>
      <c r="L3500" s="22"/>
      <c r="M3500" s="22"/>
      <c r="N3500" s="49"/>
      <c r="O3500" s="50"/>
      <c r="P3500" s="22"/>
      <c r="Q3500" s="22"/>
      <c r="R3500" s="49"/>
      <c r="S3500" s="50"/>
      <c r="T3500" s="22"/>
      <c r="U3500" s="22"/>
      <c r="V3500" s="49"/>
      <c r="W3500" s="50"/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1653</v>
      </c>
      <c r="B3501" s="40" t="s">
        <v>703</v>
      </c>
      <c r="C3501" s="41" t="s">
        <v>704</v>
      </c>
      <c r="D3501" s="25">
        <f t="shared" si="108"/>
        <v>0</v>
      </c>
      <c r="E3501" s="35">
        <f t="shared" si="109"/>
        <v>0</v>
      </c>
      <c r="F3501" s="29"/>
      <c r="G3501" s="30"/>
      <c r="H3501" s="22"/>
      <c r="I3501" s="22"/>
      <c r="J3501" s="49"/>
      <c r="K3501" s="50"/>
      <c r="L3501" s="22"/>
      <c r="M3501" s="22"/>
      <c r="N3501" s="49"/>
      <c r="O3501" s="50"/>
      <c r="P3501" s="22"/>
      <c r="Q3501" s="22"/>
      <c r="R3501" s="49"/>
      <c r="S3501" s="50"/>
      <c r="T3501" s="22"/>
      <c r="U3501" s="22"/>
      <c r="V3501" s="49"/>
      <c r="W3501" s="50"/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1653</v>
      </c>
      <c r="B3502" s="40" t="s">
        <v>705</v>
      </c>
      <c r="C3502" s="41" t="s">
        <v>706</v>
      </c>
      <c r="D3502" s="25">
        <f t="shared" si="108"/>
        <v>0</v>
      </c>
      <c r="E3502" s="35">
        <f t="shared" si="109"/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1653</v>
      </c>
      <c r="B3503" s="40" t="s">
        <v>707</v>
      </c>
      <c r="C3503" s="41" t="s">
        <v>708</v>
      </c>
      <c r="D3503" s="25">
        <f t="shared" si="108"/>
        <v>0</v>
      </c>
      <c r="E3503" s="35">
        <f t="shared" si="109"/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1653</v>
      </c>
      <c r="B3504" s="40" t="s">
        <v>709</v>
      </c>
      <c r="C3504" s="41" t="s">
        <v>710</v>
      </c>
      <c r="D3504" s="25">
        <f t="shared" si="108"/>
        <v>0</v>
      </c>
      <c r="E3504" s="35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/>
      <c r="S3504" s="48"/>
      <c r="T3504" s="19"/>
      <c r="U3504" s="19"/>
      <c r="V3504" s="47"/>
      <c r="W3504" s="48"/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1653</v>
      </c>
      <c r="B3505" s="40" t="s">
        <v>711</v>
      </c>
      <c r="C3505" s="41" t="s">
        <v>712</v>
      </c>
      <c r="D3505" s="25">
        <f t="shared" si="108"/>
        <v>950903.36</v>
      </c>
      <c r="E3505" s="35">
        <f t="shared" si="109"/>
        <v>291871.12</v>
      </c>
      <c r="F3505" s="29">
        <v>10399</v>
      </c>
      <c r="G3505" s="30">
        <v>289842.12</v>
      </c>
      <c r="H3505" s="19">
        <v>389939.92</v>
      </c>
      <c r="I3505" s="19">
        <v>1266</v>
      </c>
      <c r="J3505" s="47">
        <v>8525</v>
      </c>
      <c r="K3505" s="48">
        <v>763</v>
      </c>
      <c r="L3505" s="19">
        <v>322</v>
      </c>
      <c r="M3505" s="19">
        <v>0</v>
      </c>
      <c r="N3505" s="47">
        <v>515595.44</v>
      </c>
      <c r="O3505" s="48">
        <v>0</v>
      </c>
      <c r="P3505" s="22">
        <v>26122</v>
      </c>
      <c r="Q3505" s="22">
        <v>0</v>
      </c>
      <c r="R3505" s="47"/>
      <c r="S3505" s="48"/>
      <c r="T3505" s="19"/>
      <c r="U3505" s="19"/>
      <c r="V3505" s="47"/>
      <c r="W3505" s="48"/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1653</v>
      </c>
      <c r="B3506" s="40" t="s">
        <v>713</v>
      </c>
      <c r="C3506" s="41" t="s">
        <v>714</v>
      </c>
      <c r="D3506" s="25">
        <f t="shared" si="108"/>
        <v>0</v>
      </c>
      <c r="E3506" s="35">
        <f t="shared" si="109"/>
        <v>0</v>
      </c>
      <c r="F3506" s="29"/>
      <c r="G3506" s="30"/>
      <c r="H3506" s="19"/>
      <c r="I3506" s="19"/>
      <c r="J3506" s="47"/>
      <c r="K3506" s="48"/>
      <c r="L3506" s="19"/>
      <c r="M3506" s="19"/>
      <c r="N3506" s="47"/>
      <c r="O3506" s="48"/>
      <c r="P3506" s="19"/>
      <c r="Q3506" s="19"/>
      <c r="R3506" s="47"/>
      <c r="S3506" s="48"/>
      <c r="T3506" s="19"/>
      <c r="U3506" s="19"/>
      <c r="V3506" s="47"/>
      <c r="W3506" s="48"/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1653</v>
      </c>
      <c r="B3507" s="40" t="s">
        <v>715</v>
      </c>
      <c r="C3507" s="41" t="s">
        <v>716</v>
      </c>
      <c r="D3507" s="25">
        <f t="shared" si="108"/>
        <v>0</v>
      </c>
      <c r="E3507" s="35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/>
      <c r="S3507" s="48"/>
      <c r="T3507" s="19"/>
      <c r="U3507" s="19"/>
      <c r="V3507" s="47"/>
      <c r="W3507" s="48"/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1653</v>
      </c>
      <c r="B3508" s="40" t="s">
        <v>717</v>
      </c>
      <c r="C3508" s="41" t="s">
        <v>718</v>
      </c>
      <c r="D3508" s="25">
        <f t="shared" si="108"/>
        <v>0</v>
      </c>
      <c r="E3508" s="35">
        <f t="shared" si="109"/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1653</v>
      </c>
      <c r="B3509" s="40" t="s">
        <v>719</v>
      </c>
      <c r="C3509" s="41" t="s">
        <v>720</v>
      </c>
      <c r="D3509" s="25">
        <f t="shared" si="108"/>
        <v>0</v>
      </c>
      <c r="E3509" s="35">
        <f t="shared" si="109"/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19"/>
      <c r="Q3509" s="19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1653</v>
      </c>
      <c r="B3510" s="40" t="s">
        <v>721</v>
      </c>
      <c r="C3510" s="41" t="s">
        <v>722</v>
      </c>
      <c r="D3510" s="25">
        <f t="shared" si="108"/>
        <v>0</v>
      </c>
      <c r="E3510" s="35">
        <f t="shared" si="109"/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1653</v>
      </c>
      <c r="B3511" s="40" t="s">
        <v>723</v>
      </c>
      <c r="C3511" s="41" t="s">
        <v>724</v>
      </c>
      <c r="D3511" s="25">
        <f t="shared" si="108"/>
        <v>0</v>
      </c>
      <c r="E3511" s="35">
        <f t="shared" si="109"/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1653</v>
      </c>
      <c r="B3512" s="40" t="s">
        <v>725</v>
      </c>
      <c r="C3512" s="41" t="s">
        <v>726</v>
      </c>
      <c r="D3512" s="25">
        <f t="shared" si="108"/>
        <v>0</v>
      </c>
      <c r="E3512" s="35">
        <f t="shared" si="109"/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1653</v>
      </c>
      <c r="B3513" s="40" t="s">
        <v>727</v>
      </c>
      <c r="C3513" s="41" t="s">
        <v>728</v>
      </c>
      <c r="D3513" s="25">
        <f t="shared" si="108"/>
        <v>0</v>
      </c>
      <c r="E3513" s="35">
        <f t="shared" si="109"/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1653</v>
      </c>
      <c r="B3514" s="40" t="s">
        <v>729</v>
      </c>
      <c r="C3514" s="41" t="s">
        <v>730</v>
      </c>
      <c r="D3514" s="25">
        <f t="shared" si="108"/>
        <v>0</v>
      </c>
      <c r="E3514" s="35">
        <f t="shared" si="109"/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1653</v>
      </c>
      <c r="B3515" s="40" t="s">
        <v>731</v>
      </c>
      <c r="C3515" s="41" t="s">
        <v>732</v>
      </c>
      <c r="D3515" s="25">
        <f t="shared" si="108"/>
        <v>0</v>
      </c>
      <c r="E3515" s="35">
        <f t="shared" si="109"/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1653</v>
      </c>
      <c r="B3516" s="40" t="s">
        <v>733</v>
      </c>
      <c r="C3516" s="41" t="s">
        <v>734</v>
      </c>
      <c r="D3516" s="25">
        <f t="shared" si="108"/>
        <v>0</v>
      </c>
      <c r="E3516" s="35">
        <f t="shared" si="109"/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1653</v>
      </c>
      <c r="B3517" s="40" t="s">
        <v>735</v>
      </c>
      <c r="C3517" s="41" t="s">
        <v>736</v>
      </c>
      <c r="D3517" s="25">
        <f t="shared" si="108"/>
        <v>0</v>
      </c>
      <c r="E3517" s="35">
        <f t="shared" si="109"/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1653</v>
      </c>
      <c r="B3518" s="40" t="s">
        <v>737</v>
      </c>
      <c r="C3518" s="41" t="s">
        <v>738</v>
      </c>
      <c r="D3518" s="25">
        <f t="shared" si="108"/>
        <v>0</v>
      </c>
      <c r="E3518" s="35">
        <f t="shared" si="109"/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1653</v>
      </c>
      <c r="B3519" s="40" t="s">
        <v>739</v>
      </c>
      <c r="C3519" s="41" t="s">
        <v>740</v>
      </c>
      <c r="D3519" s="25">
        <f t="shared" si="108"/>
        <v>0</v>
      </c>
      <c r="E3519" s="35">
        <f t="shared" si="109"/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1653</v>
      </c>
      <c r="B3520" s="40" t="s">
        <v>741</v>
      </c>
      <c r="C3520" s="41" t="s">
        <v>742</v>
      </c>
      <c r="D3520" s="25">
        <f t="shared" si="108"/>
        <v>0</v>
      </c>
      <c r="E3520" s="35">
        <f t="shared" si="109"/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22"/>
      <c r="Q3520" s="22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1653</v>
      </c>
      <c r="B3521" s="40" t="s">
        <v>743</v>
      </c>
      <c r="C3521" s="41" t="s">
        <v>744</v>
      </c>
      <c r="D3521" s="25">
        <f t="shared" si="108"/>
        <v>0</v>
      </c>
      <c r="E3521" s="35">
        <f t="shared" si="109"/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1653</v>
      </c>
      <c r="B3522" s="40" t="s">
        <v>745</v>
      </c>
      <c r="C3522" s="41" t="s">
        <v>746</v>
      </c>
      <c r="D3522" s="25">
        <f t="shared" si="108"/>
        <v>0</v>
      </c>
      <c r="E3522" s="35">
        <f t="shared" si="109"/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1653</v>
      </c>
      <c r="B3523" s="40" t="s">
        <v>747</v>
      </c>
      <c r="C3523" s="41" t="s">
        <v>748</v>
      </c>
      <c r="D3523" s="25">
        <f t="shared" si="108"/>
        <v>0</v>
      </c>
      <c r="E3523" s="35">
        <f t="shared" si="109"/>
        <v>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19"/>
      <c r="Q3523" s="19"/>
      <c r="R3523" s="49"/>
      <c r="S3523" s="50"/>
      <c r="T3523" s="22"/>
      <c r="U3523" s="22"/>
      <c r="V3523" s="49"/>
      <c r="W3523" s="50"/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1653</v>
      </c>
      <c r="B3524" s="40" t="s">
        <v>749</v>
      </c>
      <c r="C3524" s="41" t="s">
        <v>750</v>
      </c>
      <c r="D3524" s="25">
        <f t="shared" ref="D3524:D3587" si="110">F3524+H3524+J3524+L3524+N3524+P3524+R3524+T3524+V3524+X3524+Z3524+AB3524</f>
        <v>0</v>
      </c>
      <c r="E3524" s="35">
        <f t="shared" ref="E3524:E3587" si="111">G3524+I3524+K3524+M3524+O3524+Q3524+S3524+U3524+W3524+Y3524+AA3524+AC3524</f>
        <v>18000</v>
      </c>
      <c r="F3524" s="31">
        <v>0</v>
      </c>
      <c r="G3524" s="32">
        <v>500</v>
      </c>
      <c r="H3524" s="22">
        <v>0</v>
      </c>
      <c r="I3524" s="22">
        <v>2000</v>
      </c>
      <c r="J3524" s="49">
        <v>0</v>
      </c>
      <c r="K3524" s="50">
        <v>0</v>
      </c>
      <c r="L3524" s="22">
        <v>0</v>
      </c>
      <c r="M3524" s="22">
        <v>1000</v>
      </c>
      <c r="N3524" s="49">
        <v>0</v>
      </c>
      <c r="O3524" s="50">
        <v>9000</v>
      </c>
      <c r="P3524" s="22">
        <v>0</v>
      </c>
      <c r="Q3524" s="22">
        <v>5500</v>
      </c>
      <c r="R3524" s="49"/>
      <c r="S3524" s="50"/>
      <c r="T3524" s="22"/>
      <c r="U3524" s="22"/>
      <c r="V3524" s="49"/>
      <c r="W3524" s="50"/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1653</v>
      </c>
      <c r="B3525" s="40" t="s">
        <v>751</v>
      </c>
      <c r="C3525" s="41" t="s">
        <v>752</v>
      </c>
      <c r="D3525" s="25">
        <f t="shared" si="110"/>
        <v>0</v>
      </c>
      <c r="E3525" s="35">
        <f t="shared" si="111"/>
        <v>0</v>
      </c>
      <c r="F3525" s="31"/>
      <c r="G3525" s="32"/>
      <c r="H3525" s="22"/>
      <c r="I3525" s="22"/>
      <c r="J3525" s="49"/>
      <c r="K3525" s="50"/>
      <c r="L3525" s="22"/>
      <c r="M3525" s="22"/>
      <c r="N3525" s="49"/>
      <c r="O3525" s="50"/>
      <c r="P3525" s="22"/>
      <c r="Q3525" s="22"/>
      <c r="R3525" s="49"/>
      <c r="S3525" s="50"/>
      <c r="T3525" s="22"/>
      <c r="U3525" s="22"/>
      <c r="V3525" s="49"/>
      <c r="W3525" s="50"/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1653</v>
      </c>
      <c r="B3526" s="40" t="s">
        <v>753</v>
      </c>
      <c r="C3526" s="41" t="s">
        <v>754</v>
      </c>
      <c r="D3526" s="25">
        <f t="shared" si="110"/>
        <v>0</v>
      </c>
      <c r="E3526" s="35">
        <f t="shared" si="111"/>
        <v>0</v>
      </c>
      <c r="F3526" s="31"/>
      <c r="G3526" s="32"/>
      <c r="H3526" s="22"/>
      <c r="I3526" s="22"/>
      <c r="J3526" s="49"/>
      <c r="K3526" s="50"/>
      <c r="L3526" s="22"/>
      <c r="M3526" s="22"/>
      <c r="N3526" s="49"/>
      <c r="O3526" s="50"/>
      <c r="P3526" s="22"/>
      <c r="Q3526" s="22"/>
      <c r="R3526" s="49"/>
      <c r="S3526" s="50"/>
      <c r="T3526" s="22"/>
      <c r="U3526" s="22"/>
      <c r="V3526" s="49"/>
      <c r="W3526" s="50"/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1653</v>
      </c>
      <c r="B3527" s="40" t="s">
        <v>755</v>
      </c>
      <c r="C3527" s="41" t="s">
        <v>756</v>
      </c>
      <c r="D3527" s="25">
        <f t="shared" si="110"/>
        <v>0</v>
      </c>
      <c r="E3527" s="35">
        <f t="shared" si="111"/>
        <v>20050</v>
      </c>
      <c r="F3527" s="29"/>
      <c r="G3527" s="30"/>
      <c r="H3527" s="19">
        <v>0</v>
      </c>
      <c r="I3527" s="19">
        <v>12000</v>
      </c>
      <c r="J3527" s="47">
        <v>0</v>
      </c>
      <c r="K3527" s="48">
        <v>0</v>
      </c>
      <c r="L3527" s="19">
        <v>0</v>
      </c>
      <c r="M3527" s="19">
        <v>1500</v>
      </c>
      <c r="N3527" s="47">
        <v>0</v>
      </c>
      <c r="O3527" s="48">
        <v>6550</v>
      </c>
      <c r="P3527" s="22">
        <v>0</v>
      </c>
      <c r="Q3527" s="22">
        <v>0</v>
      </c>
      <c r="R3527" s="47"/>
      <c r="S3527" s="48"/>
      <c r="T3527" s="19"/>
      <c r="U3527" s="19"/>
      <c r="V3527" s="47"/>
      <c r="W3527" s="48"/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1653</v>
      </c>
      <c r="B3528" s="40" t="s">
        <v>757</v>
      </c>
      <c r="C3528" s="41" t="s">
        <v>758</v>
      </c>
      <c r="D3528" s="25">
        <f t="shared" si="110"/>
        <v>0</v>
      </c>
      <c r="E3528" s="35">
        <f t="shared" si="111"/>
        <v>448069.06</v>
      </c>
      <c r="F3528" s="29">
        <v>0</v>
      </c>
      <c r="G3528" s="30">
        <v>63231.32</v>
      </c>
      <c r="H3528" s="19">
        <v>0</v>
      </c>
      <c r="I3528" s="19">
        <v>113673.93</v>
      </c>
      <c r="J3528" s="47">
        <v>0</v>
      </c>
      <c r="K3528" s="48">
        <v>0</v>
      </c>
      <c r="L3528" s="19">
        <v>0</v>
      </c>
      <c r="M3528" s="19">
        <v>234186.6</v>
      </c>
      <c r="N3528" s="47">
        <v>0</v>
      </c>
      <c r="O3528" s="48">
        <v>25375.46</v>
      </c>
      <c r="P3528" s="22">
        <v>0</v>
      </c>
      <c r="Q3528" s="22">
        <v>11601.75</v>
      </c>
      <c r="R3528" s="47"/>
      <c r="S3528" s="48"/>
      <c r="T3528" s="19"/>
      <c r="U3528" s="19"/>
      <c r="V3528" s="47"/>
      <c r="W3528" s="48"/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1653</v>
      </c>
      <c r="B3529" s="40" t="s">
        <v>759</v>
      </c>
      <c r="C3529" s="41" t="s">
        <v>760</v>
      </c>
      <c r="D3529" s="25">
        <f t="shared" si="110"/>
        <v>0</v>
      </c>
      <c r="E3529" s="35">
        <f t="shared" si="111"/>
        <v>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/>
      <c r="S3529" s="50"/>
      <c r="T3529" s="22"/>
      <c r="U3529" s="22"/>
      <c r="V3529" s="49"/>
      <c r="W3529" s="50"/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1653</v>
      </c>
      <c r="B3530" s="40" t="s">
        <v>761</v>
      </c>
      <c r="C3530" s="41" t="s">
        <v>762</v>
      </c>
      <c r="D3530" s="25">
        <f t="shared" si="110"/>
        <v>0</v>
      </c>
      <c r="E3530" s="35">
        <f t="shared" si="111"/>
        <v>0</v>
      </c>
      <c r="F3530" s="31"/>
      <c r="G3530" s="32"/>
      <c r="H3530" s="22"/>
      <c r="I3530" s="22"/>
      <c r="J3530" s="49"/>
      <c r="K3530" s="50"/>
      <c r="L3530" s="22"/>
      <c r="M3530" s="22"/>
      <c r="N3530" s="49"/>
      <c r="O3530" s="50"/>
      <c r="P3530" s="19"/>
      <c r="Q3530" s="19"/>
      <c r="R3530" s="49"/>
      <c r="S3530" s="50"/>
      <c r="T3530" s="22"/>
      <c r="U3530" s="22"/>
      <c r="V3530" s="49"/>
      <c r="W3530" s="50"/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1653</v>
      </c>
      <c r="B3531" s="40" t="s">
        <v>763</v>
      </c>
      <c r="C3531" s="41" t="s">
        <v>764</v>
      </c>
      <c r="D3531" s="25">
        <f t="shared" si="110"/>
        <v>0</v>
      </c>
      <c r="E3531" s="35">
        <f t="shared" si="111"/>
        <v>255449.5</v>
      </c>
      <c r="F3531" s="29">
        <v>0</v>
      </c>
      <c r="G3531" s="30">
        <v>46366</v>
      </c>
      <c r="H3531" s="19">
        <v>0</v>
      </c>
      <c r="I3531" s="19">
        <v>38331</v>
      </c>
      <c r="J3531" s="47">
        <v>0</v>
      </c>
      <c r="K3531" s="48">
        <v>51534</v>
      </c>
      <c r="L3531" s="19">
        <v>0</v>
      </c>
      <c r="M3531" s="19">
        <v>47112</v>
      </c>
      <c r="N3531" s="47">
        <v>0</v>
      </c>
      <c r="O3531" s="48">
        <v>41283</v>
      </c>
      <c r="P3531" s="22">
        <v>0</v>
      </c>
      <c r="Q3531" s="22">
        <v>30823.5</v>
      </c>
      <c r="R3531" s="47"/>
      <c r="S3531" s="48"/>
      <c r="T3531" s="19"/>
      <c r="U3531" s="19"/>
      <c r="V3531" s="47"/>
      <c r="W3531" s="48"/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1653</v>
      </c>
      <c r="B3532" s="40" t="s">
        <v>765</v>
      </c>
      <c r="C3532" s="41" t="s">
        <v>766</v>
      </c>
      <c r="D3532" s="25">
        <f t="shared" si="110"/>
        <v>0</v>
      </c>
      <c r="E3532" s="35">
        <f t="shared" si="111"/>
        <v>254866</v>
      </c>
      <c r="F3532" s="31">
        <v>0</v>
      </c>
      <c r="G3532" s="32">
        <v>45638</v>
      </c>
      <c r="H3532" s="22">
        <v>0</v>
      </c>
      <c r="I3532" s="22">
        <v>44751</v>
      </c>
      <c r="J3532" s="49">
        <v>0</v>
      </c>
      <c r="K3532" s="50">
        <v>52351</v>
      </c>
      <c r="L3532" s="22">
        <v>0</v>
      </c>
      <c r="M3532" s="22">
        <v>45662</v>
      </c>
      <c r="N3532" s="49">
        <v>0</v>
      </c>
      <c r="O3532" s="50">
        <v>24143</v>
      </c>
      <c r="P3532" s="22">
        <v>0</v>
      </c>
      <c r="Q3532" s="22">
        <v>42321</v>
      </c>
      <c r="R3532" s="49"/>
      <c r="S3532" s="50"/>
      <c r="T3532" s="22"/>
      <c r="U3532" s="22"/>
      <c r="V3532" s="49"/>
      <c r="W3532" s="50"/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1653</v>
      </c>
      <c r="B3533" s="40" t="s">
        <v>767</v>
      </c>
      <c r="C3533" s="41" t="s">
        <v>768</v>
      </c>
      <c r="D3533" s="25">
        <f t="shared" si="110"/>
        <v>0</v>
      </c>
      <c r="E3533" s="35">
        <f t="shared" si="111"/>
        <v>0</v>
      </c>
      <c r="F3533" s="31"/>
      <c r="G3533" s="32"/>
      <c r="H3533" s="22"/>
      <c r="I3533" s="22"/>
      <c r="J3533" s="49"/>
      <c r="K3533" s="50"/>
      <c r="L3533" s="22"/>
      <c r="M3533" s="22"/>
      <c r="N3533" s="49"/>
      <c r="O3533" s="50"/>
      <c r="P3533" s="19"/>
      <c r="Q3533" s="19"/>
      <c r="R3533" s="49"/>
      <c r="S3533" s="50"/>
      <c r="T3533" s="22"/>
      <c r="U3533" s="22"/>
      <c r="V3533" s="49"/>
      <c r="W3533" s="50"/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1653</v>
      </c>
      <c r="B3534" s="40" t="s">
        <v>769</v>
      </c>
      <c r="C3534" s="41" t="s">
        <v>770</v>
      </c>
      <c r="D3534" s="25">
        <f t="shared" si="110"/>
        <v>0</v>
      </c>
      <c r="E3534" s="35">
        <f t="shared" si="111"/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1653</v>
      </c>
      <c r="B3535" s="40" t="s">
        <v>771</v>
      </c>
      <c r="C3535" s="41" t="s">
        <v>772</v>
      </c>
      <c r="D3535" s="25">
        <f t="shared" si="110"/>
        <v>0</v>
      </c>
      <c r="E3535" s="35">
        <f t="shared" si="111"/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1653</v>
      </c>
      <c r="B3536" s="40" t="s">
        <v>773</v>
      </c>
      <c r="C3536" s="41" t="s">
        <v>774</v>
      </c>
      <c r="D3536" s="25">
        <f t="shared" si="110"/>
        <v>0</v>
      </c>
      <c r="E3536" s="35">
        <f t="shared" si="111"/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1653</v>
      </c>
      <c r="B3537" s="40" t="s">
        <v>775</v>
      </c>
      <c r="C3537" s="41" t="s">
        <v>776</v>
      </c>
      <c r="D3537" s="25">
        <f t="shared" si="110"/>
        <v>1346</v>
      </c>
      <c r="E3537" s="35">
        <f t="shared" si="111"/>
        <v>815162.5</v>
      </c>
      <c r="F3537" s="29">
        <v>0</v>
      </c>
      <c r="G3537" s="30">
        <v>134114.5</v>
      </c>
      <c r="H3537" s="19">
        <v>48</v>
      </c>
      <c r="I3537" s="19">
        <v>163180</v>
      </c>
      <c r="J3537" s="47">
        <v>1295</v>
      </c>
      <c r="K3537" s="48">
        <v>126446.5</v>
      </c>
      <c r="L3537" s="19">
        <v>3</v>
      </c>
      <c r="M3537" s="19">
        <v>140829</v>
      </c>
      <c r="N3537" s="47">
        <v>0</v>
      </c>
      <c r="O3537" s="48">
        <v>122805.5</v>
      </c>
      <c r="P3537" s="22">
        <v>0</v>
      </c>
      <c r="Q3537" s="22">
        <v>127787</v>
      </c>
      <c r="R3537" s="47"/>
      <c r="S3537" s="48"/>
      <c r="T3537" s="19"/>
      <c r="U3537" s="19"/>
      <c r="V3537" s="47"/>
      <c r="W3537" s="48"/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1653</v>
      </c>
      <c r="B3538" s="40" t="s">
        <v>777</v>
      </c>
      <c r="C3538" s="41" t="s">
        <v>778</v>
      </c>
      <c r="D3538" s="25">
        <f t="shared" si="110"/>
        <v>0</v>
      </c>
      <c r="E3538" s="35">
        <f t="shared" si="111"/>
        <v>234778.72</v>
      </c>
      <c r="F3538" s="31">
        <v>0</v>
      </c>
      <c r="G3538" s="32">
        <v>50894</v>
      </c>
      <c r="H3538" s="22">
        <v>0</v>
      </c>
      <c r="I3538" s="22">
        <v>24783</v>
      </c>
      <c r="J3538" s="49">
        <v>0</v>
      </c>
      <c r="K3538" s="50">
        <v>65513.5</v>
      </c>
      <c r="L3538" s="22">
        <v>0</v>
      </c>
      <c r="M3538" s="22">
        <v>58976.22</v>
      </c>
      <c r="N3538" s="49">
        <v>0</v>
      </c>
      <c r="O3538" s="50">
        <v>11794</v>
      </c>
      <c r="P3538" s="22">
        <v>0</v>
      </c>
      <c r="Q3538" s="22">
        <v>22818</v>
      </c>
      <c r="R3538" s="49"/>
      <c r="S3538" s="50"/>
      <c r="T3538" s="22"/>
      <c r="U3538" s="22"/>
      <c r="V3538" s="49"/>
      <c r="W3538" s="50"/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1653</v>
      </c>
      <c r="B3539" s="40" t="s">
        <v>779</v>
      </c>
      <c r="C3539" s="41" t="s">
        <v>780</v>
      </c>
      <c r="D3539" s="25">
        <f t="shared" si="110"/>
        <v>26023.46</v>
      </c>
      <c r="E3539" s="35">
        <f t="shared" si="111"/>
        <v>0</v>
      </c>
      <c r="F3539" s="29">
        <v>170.23</v>
      </c>
      <c r="G3539" s="30">
        <v>0</v>
      </c>
      <c r="H3539" s="19">
        <v>14659.5</v>
      </c>
      <c r="I3539" s="19">
        <v>0</v>
      </c>
      <c r="J3539" s="47">
        <v>7055.15</v>
      </c>
      <c r="K3539" s="48">
        <v>0</v>
      </c>
      <c r="L3539" s="19">
        <v>4138.58</v>
      </c>
      <c r="M3539" s="19">
        <v>0</v>
      </c>
      <c r="N3539" s="47">
        <v>0</v>
      </c>
      <c r="O3539" s="48">
        <v>0</v>
      </c>
      <c r="P3539" s="19">
        <v>0</v>
      </c>
      <c r="Q3539" s="19">
        <v>0</v>
      </c>
      <c r="R3539" s="47"/>
      <c r="S3539" s="48"/>
      <c r="T3539" s="19"/>
      <c r="U3539" s="19"/>
      <c r="V3539" s="47"/>
      <c r="W3539" s="48"/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1653</v>
      </c>
      <c r="B3540" s="40" t="s">
        <v>781</v>
      </c>
      <c r="C3540" s="41" t="s">
        <v>782</v>
      </c>
      <c r="D3540" s="25">
        <f t="shared" si="110"/>
        <v>0</v>
      </c>
      <c r="E3540" s="35">
        <f t="shared" si="111"/>
        <v>115143.55</v>
      </c>
      <c r="F3540" s="29">
        <v>0</v>
      </c>
      <c r="G3540" s="30">
        <v>48315.4</v>
      </c>
      <c r="H3540" s="19">
        <v>0</v>
      </c>
      <c r="I3540" s="19">
        <v>9888.61</v>
      </c>
      <c r="J3540" s="47">
        <v>0</v>
      </c>
      <c r="K3540" s="48">
        <v>11865.62</v>
      </c>
      <c r="L3540" s="19">
        <v>0</v>
      </c>
      <c r="M3540" s="19">
        <v>24122.14</v>
      </c>
      <c r="N3540" s="47">
        <v>0</v>
      </c>
      <c r="O3540" s="48">
        <v>0</v>
      </c>
      <c r="P3540" s="22">
        <v>0</v>
      </c>
      <c r="Q3540" s="22">
        <v>20951.78</v>
      </c>
      <c r="R3540" s="47"/>
      <c r="S3540" s="48"/>
      <c r="T3540" s="19"/>
      <c r="U3540" s="19"/>
      <c r="V3540" s="47"/>
      <c r="W3540" s="48"/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1653</v>
      </c>
      <c r="B3541" s="40" t="s">
        <v>783</v>
      </c>
      <c r="C3541" s="41" t="s">
        <v>784</v>
      </c>
      <c r="D3541" s="25">
        <f t="shared" si="110"/>
        <v>1256</v>
      </c>
      <c r="E3541" s="35">
        <f t="shared" si="111"/>
        <v>86996</v>
      </c>
      <c r="F3541" s="29">
        <v>0</v>
      </c>
      <c r="G3541" s="30">
        <v>2645</v>
      </c>
      <c r="H3541" s="19">
        <v>456</v>
      </c>
      <c r="I3541" s="19">
        <v>12669</v>
      </c>
      <c r="J3541" s="47">
        <v>800</v>
      </c>
      <c r="K3541" s="48">
        <v>41969</v>
      </c>
      <c r="L3541" s="19">
        <v>0</v>
      </c>
      <c r="M3541" s="19">
        <v>12700</v>
      </c>
      <c r="N3541" s="47">
        <v>0</v>
      </c>
      <c r="O3541" s="48">
        <v>11814</v>
      </c>
      <c r="P3541" s="19">
        <v>0</v>
      </c>
      <c r="Q3541" s="19">
        <v>5199</v>
      </c>
      <c r="R3541" s="47"/>
      <c r="S3541" s="48"/>
      <c r="T3541" s="19"/>
      <c r="U3541" s="19"/>
      <c r="V3541" s="47"/>
      <c r="W3541" s="48"/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1653</v>
      </c>
      <c r="B3542" s="40" t="s">
        <v>785</v>
      </c>
      <c r="C3542" s="41" t="s">
        <v>786</v>
      </c>
      <c r="D3542" s="25">
        <f t="shared" si="110"/>
        <v>0</v>
      </c>
      <c r="E3542" s="35">
        <f t="shared" si="111"/>
        <v>53954</v>
      </c>
      <c r="F3542" s="31">
        <v>0</v>
      </c>
      <c r="G3542" s="32">
        <v>11868</v>
      </c>
      <c r="H3542" s="22">
        <v>0</v>
      </c>
      <c r="I3542" s="22">
        <v>7517</v>
      </c>
      <c r="J3542" s="49">
        <v>0</v>
      </c>
      <c r="K3542" s="50">
        <v>16986</v>
      </c>
      <c r="L3542" s="22">
        <v>0</v>
      </c>
      <c r="M3542" s="22">
        <v>7015</v>
      </c>
      <c r="N3542" s="49">
        <v>0</v>
      </c>
      <c r="O3542" s="50">
        <v>2318</v>
      </c>
      <c r="P3542" s="19">
        <v>0</v>
      </c>
      <c r="Q3542" s="19">
        <v>8250</v>
      </c>
      <c r="R3542" s="49"/>
      <c r="S3542" s="50"/>
      <c r="T3542" s="22"/>
      <c r="U3542" s="22"/>
      <c r="V3542" s="49"/>
      <c r="W3542" s="50"/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1653</v>
      </c>
      <c r="B3543" s="40" t="s">
        <v>787</v>
      </c>
      <c r="C3543" s="41" t="s">
        <v>788</v>
      </c>
      <c r="D3543" s="25">
        <f t="shared" si="110"/>
        <v>1288</v>
      </c>
      <c r="E3543" s="35">
        <f t="shared" si="111"/>
        <v>141355</v>
      </c>
      <c r="F3543" s="29">
        <v>0</v>
      </c>
      <c r="G3543" s="30">
        <v>16380</v>
      </c>
      <c r="H3543" s="19">
        <v>0</v>
      </c>
      <c r="I3543" s="19">
        <v>40047</v>
      </c>
      <c r="J3543" s="47">
        <v>1288</v>
      </c>
      <c r="K3543" s="48">
        <v>25555.5</v>
      </c>
      <c r="L3543" s="19">
        <v>0</v>
      </c>
      <c r="M3543" s="19">
        <v>20740</v>
      </c>
      <c r="N3543" s="47">
        <v>0</v>
      </c>
      <c r="O3543" s="48">
        <v>22855.5</v>
      </c>
      <c r="P3543" s="19">
        <v>0</v>
      </c>
      <c r="Q3543" s="19">
        <v>15777</v>
      </c>
      <c r="R3543" s="47"/>
      <c r="S3543" s="48"/>
      <c r="T3543" s="19"/>
      <c r="U3543" s="19"/>
      <c r="V3543" s="47"/>
      <c r="W3543" s="48"/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1653</v>
      </c>
      <c r="B3544" s="40" t="s">
        <v>789</v>
      </c>
      <c r="C3544" s="41" t="s">
        <v>790</v>
      </c>
      <c r="D3544" s="25">
        <f t="shared" si="110"/>
        <v>0</v>
      </c>
      <c r="E3544" s="35">
        <f t="shared" si="111"/>
        <v>15914</v>
      </c>
      <c r="F3544" s="31">
        <v>0</v>
      </c>
      <c r="G3544" s="32">
        <v>3399</v>
      </c>
      <c r="H3544" s="22">
        <v>0</v>
      </c>
      <c r="I3544" s="22">
        <v>6046</v>
      </c>
      <c r="J3544" s="49">
        <v>0</v>
      </c>
      <c r="K3544" s="50">
        <v>0</v>
      </c>
      <c r="L3544" s="22">
        <v>0</v>
      </c>
      <c r="M3544" s="22">
        <v>0</v>
      </c>
      <c r="N3544" s="49">
        <v>0</v>
      </c>
      <c r="O3544" s="50">
        <v>6469</v>
      </c>
      <c r="P3544" s="22">
        <v>0</v>
      </c>
      <c r="Q3544" s="22">
        <v>0</v>
      </c>
      <c r="R3544" s="49"/>
      <c r="S3544" s="50"/>
      <c r="T3544" s="22"/>
      <c r="U3544" s="22"/>
      <c r="V3544" s="49"/>
      <c r="W3544" s="50"/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1653</v>
      </c>
      <c r="B3545" s="40" t="s">
        <v>791</v>
      </c>
      <c r="C3545" s="41" t="s">
        <v>792</v>
      </c>
      <c r="D3545" s="25">
        <f t="shared" si="110"/>
        <v>563.58999999999992</v>
      </c>
      <c r="E3545" s="35">
        <f t="shared" si="111"/>
        <v>0</v>
      </c>
      <c r="F3545" s="31"/>
      <c r="G3545" s="32"/>
      <c r="H3545" s="22"/>
      <c r="I3545" s="22"/>
      <c r="J3545" s="49">
        <v>294.94</v>
      </c>
      <c r="K3545" s="50">
        <v>0</v>
      </c>
      <c r="L3545" s="22">
        <v>0</v>
      </c>
      <c r="M3545" s="22">
        <v>0</v>
      </c>
      <c r="N3545" s="49">
        <v>0</v>
      </c>
      <c r="O3545" s="50">
        <v>0</v>
      </c>
      <c r="P3545" s="19">
        <v>268.64999999999998</v>
      </c>
      <c r="Q3545" s="19">
        <v>0</v>
      </c>
      <c r="R3545" s="49"/>
      <c r="S3545" s="50"/>
      <c r="T3545" s="22"/>
      <c r="U3545" s="22"/>
      <c r="V3545" s="49"/>
      <c r="W3545" s="50"/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1653</v>
      </c>
      <c r="B3546" s="40" t="s">
        <v>793</v>
      </c>
      <c r="C3546" s="41" t="s">
        <v>794</v>
      </c>
      <c r="D3546" s="25">
        <f t="shared" si="110"/>
        <v>0</v>
      </c>
      <c r="E3546" s="35">
        <f t="shared" si="111"/>
        <v>3714.45</v>
      </c>
      <c r="F3546" s="31"/>
      <c r="G3546" s="32"/>
      <c r="H3546" s="22"/>
      <c r="I3546" s="22"/>
      <c r="J3546" s="49">
        <v>0</v>
      </c>
      <c r="K3546" s="50">
        <v>2424.81</v>
      </c>
      <c r="L3546" s="22">
        <v>0</v>
      </c>
      <c r="M3546" s="22">
        <v>0</v>
      </c>
      <c r="N3546" s="49">
        <v>0</v>
      </c>
      <c r="O3546" s="50">
        <v>0</v>
      </c>
      <c r="P3546" s="22">
        <v>0</v>
      </c>
      <c r="Q3546" s="22">
        <v>1289.6400000000001</v>
      </c>
      <c r="R3546" s="49"/>
      <c r="S3546" s="50"/>
      <c r="T3546" s="22"/>
      <c r="U3546" s="22"/>
      <c r="V3546" s="49"/>
      <c r="W3546" s="50"/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1653</v>
      </c>
      <c r="B3547" s="40" t="s">
        <v>795</v>
      </c>
      <c r="C3547" s="41" t="s">
        <v>796</v>
      </c>
      <c r="D3547" s="25">
        <f t="shared" si="110"/>
        <v>0</v>
      </c>
      <c r="E3547" s="35">
        <f t="shared" si="111"/>
        <v>8333</v>
      </c>
      <c r="F3547" s="31">
        <v>0</v>
      </c>
      <c r="G3547" s="32">
        <v>2498</v>
      </c>
      <c r="H3547" s="22">
        <v>0</v>
      </c>
      <c r="I3547" s="22">
        <v>1918</v>
      </c>
      <c r="J3547" s="49">
        <v>0</v>
      </c>
      <c r="K3547" s="50">
        <v>1591</v>
      </c>
      <c r="L3547" s="22">
        <v>0</v>
      </c>
      <c r="M3547" s="22">
        <v>1132</v>
      </c>
      <c r="N3547" s="49">
        <v>0</v>
      </c>
      <c r="O3547" s="50">
        <v>977</v>
      </c>
      <c r="P3547" s="22">
        <v>0</v>
      </c>
      <c r="Q3547" s="22">
        <v>217</v>
      </c>
      <c r="R3547" s="49"/>
      <c r="S3547" s="50"/>
      <c r="T3547" s="22"/>
      <c r="U3547" s="22"/>
      <c r="V3547" s="49"/>
      <c r="W3547" s="50"/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1653</v>
      </c>
      <c r="B3548" s="40" t="s">
        <v>797</v>
      </c>
      <c r="C3548" s="41" t="s">
        <v>798</v>
      </c>
      <c r="D3548" s="25">
        <f t="shared" si="110"/>
        <v>0</v>
      </c>
      <c r="E3548" s="35">
        <f t="shared" si="111"/>
        <v>0</v>
      </c>
      <c r="F3548" s="31"/>
      <c r="G3548" s="32"/>
      <c r="H3548" s="22"/>
      <c r="I3548" s="22"/>
      <c r="J3548" s="49"/>
      <c r="K3548" s="50"/>
      <c r="L3548" s="22"/>
      <c r="M3548" s="22"/>
      <c r="N3548" s="49"/>
      <c r="O3548" s="50"/>
      <c r="P3548" s="22"/>
      <c r="Q3548" s="22"/>
      <c r="R3548" s="49"/>
      <c r="S3548" s="50"/>
      <c r="T3548" s="22"/>
      <c r="U3548" s="22"/>
      <c r="V3548" s="49"/>
      <c r="W3548" s="50"/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1653</v>
      </c>
      <c r="B3549" s="40" t="s">
        <v>799</v>
      </c>
      <c r="C3549" s="41" t="s">
        <v>800</v>
      </c>
      <c r="D3549" s="25">
        <f t="shared" si="110"/>
        <v>0</v>
      </c>
      <c r="E3549" s="35">
        <f t="shared" si="111"/>
        <v>0</v>
      </c>
      <c r="F3549" s="31"/>
      <c r="G3549" s="32"/>
      <c r="H3549" s="22"/>
      <c r="I3549" s="22"/>
      <c r="J3549" s="49"/>
      <c r="K3549" s="50"/>
      <c r="L3549" s="22"/>
      <c r="M3549" s="22"/>
      <c r="N3549" s="49"/>
      <c r="O3549" s="50"/>
      <c r="P3549" s="22"/>
      <c r="Q3549" s="22"/>
      <c r="R3549" s="49"/>
      <c r="S3549" s="50"/>
      <c r="T3549" s="22"/>
      <c r="U3549" s="22"/>
      <c r="V3549" s="49"/>
      <c r="W3549" s="50"/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1653</v>
      </c>
      <c r="B3550" s="40" t="s">
        <v>801</v>
      </c>
      <c r="C3550" s="41" t="s">
        <v>802</v>
      </c>
      <c r="D3550" s="25">
        <f t="shared" si="110"/>
        <v>0</v>
      </c>
      <c r="E3550" s="35">
        <f t="shared" si="111"/>
        <v>0</v>
      </c>
      <c r="F3550" s="31"/>
      <c r="G3550" s="32"/>
      <c r="H3550" s="22"/>
      <c r="I3550" s="22"/>
      <c r="J3550" s="49"/>
      <c r="K3550" s="50"/>
      <c r="L3550" s="22"/>
      <c r="M3550" s="22"/>
      <c r="N3550" s="49"/>
      <c r="O3550" s="50"/>
      <c r="P3550" s="22"/>
      <c r="Q3550" s="22"/>
      <c r="R3550" s="49"/>
      <c r="S3550" s="50"/>
      <c r="T3550" s="22"/>
      <c r="U3550" s="22"/>
      <c r="V3550" s="49"/>
      <c r="W3550" s="50"/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1653</v>
      </c>
      <c r="B3551" s="40" t="s">
        <v>803</v>
      </c>
      <c r="C3551" s="41" t="s">
        <v>804</v>
      </c>
      <c r="D3551" s="25">
        <f t="shared" si="110"/>
        <v>72857</v>
      </c>
      <c r="E3551" s="35">
        <f t="shared" si="111"/>
        <v>8753655.5</v>
      </c>
      <c r="F3551" s="29">
        <v>0</v>
      </c>
      <c r="G3551" s="30">
        <v>1525640</v>
      </c>
      <c r="H3551" s="19">
        <v>18100</v>
      </c>
      <c r="I3551" s="19">
        <v>1593583</v>
      </c>
      <c r="J3551" s="47">
        <v>19063</v>
      </c>
      <c r="K3551" s="48">
        <v>1488018</v>
      </c>
      <c r="L3551" s="19">
        <v>33094</v>
      </c>
      <c r="M3551" s="19">
        <v>1587035.5</v>
      </c>
      <c r="N3551" s="47">
        <v>0</v>
      </c>
      <c r="O3551" s="48">
        <v>1265879</v>
      </c>
      <c r="P3551" s="22">
        <v>2600</v>
      </c>
      <c r="Q3551" s="22">
        <v>1293500</v>
      </c>
      <c r="R3551" s="47"/>
      <c r="S3551" s="48"/>
      <c r="T3551" s="19"/>
      <c r="U3551" s="19"/>
      <c r="V3551" s="47"/>
      <c r="W3551" s="48"/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1653</v>
      </c>
      <c r="B3552" s="40" t="s">
        <v>805</v>
      </c>
      <c r="C3552" s="41" t="s">
        <v>806</v>
      </c>
      <c r="D3552" s="25">
        <f t="shared" si="110"/>
        <v>43467</v>
      </c>
      <c r="E3552" s="35">
        <f t="shared" si="111"/>
        <v>3338479.57</v>
      </c>
      <c r="F3552" s="31">
        <v>0</v>
      </c>
      <c r="G3552" s="32">
        <v>486605</v>
      </c>
      <c r="H3552" s="22">
        <v>1873.8</v>
      </c>
      <c r="I3552" s="22">
        <v>507170</v>
      </c>
      <c r="J3552" s="49">
        <v>5395.1</v>
      </c>
      <c r="K3552" s="50">
        <v>640862</v>
      </c>
      <c r="L3552" s="22">
        <v>15032.05</v>
      </c>
      <c r="M3552" s="22">
        <v>626613</v>
      </c>
      <c r="N3552" s="49">
        <v>16218.9</v>
      </c>
      <c r="O3552" s="50">
        <v>502893.57</v>
      </c>
      <c r="P3552" s="22">
        <v>4947.1499999999996</v>
      </c>
      <c r="Q3552" s="22">
        <v>574336</v>
      </c>
      <c r="R3552" s="49"/>
      <c r="S3552" s="50"/>
      <c r="T3552" s="22"/>
      <c r="U3552" s="22"/>
      <c r="V3552" s="49"/>
      <c r="W3552" s="50"/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1653</v>
      </c>
      <c r="B3553" s="40" t="s">
        <v>807</v>
      </c>
      <c r="C3553" s="41" t="s">
        <v>808</v>
      </c>
      <c r="D3553" s="25">
        <f t="shared" si="110"/>
        <v>6471.2</v>
      </c>
      <c r="E3553" s="35">
        <f t="shared" si="111"/>
        <v>224876</v>
      </c>
      <c r="F3553" s="29">
        <v>0</v>
      </c>
      <c r="G3553" s="30">
        <v>45536</v>
      </c>
      <c r="H3553" s="19">
        <v>4497.2</v>
      </c>
      <c r="I3553" s="19">
        <v>40163</v>
      </c>
      <c r="J3553" s="47">
        <v>0</v>
      </c>
      <c r="K3553" s="48">
        <v>38072</v>
      </c>
      <c r="L3553" s="19">
        <v>1724</v>
      </c>
      <c r="M3553" s="19">
        <v>34943</v>
      </c>
      <c r="N3553" s="47">
        <v>0</v>
      </c>
      <c r="O3553" s="48">
        <v>40886</v>
      </c>
      <c r="P3553" s="19">
        <v>250</v>
      </c>
      <c r="Q3553" s="19">
        <v>25276</v>
      </c>
      <c r="R3553" s="47"/>
      <c r="S3553" s="48"/>
      <c r="T3553" s="19"/>
      <c r="U3553" s="19"/>
      <c r="V3553" s="47"/>
      <c r="W3553" s="48"/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1653</v>
      </c>
      <c r="B3554" s="40" t="s">
        <v>809</v>
      </c>
      <c r="C3554" s="41" t="s">
        <v>810</v>
      </c>
      <c r="D3554" s="25">
        <f t="shared" si="110"/>
        <v>30774.2</v>
      </c>
      <c r="E3554" s="35">
        <f t="shared" si="111"/>
        <v>59918</v>
      </c>
      <c r="F3554" s="31">
        <v>0</v>
      </c>
      <c r="G3554" s="32">
        <v>8519</v>
      </c>
      <c r="H3554" s="22">
        <v>6746</v>
      </c>
      <c r="I3554" s="22">
        <v>10408</v>
      </c>
      <c r="J3554" s="49">
        <v>10408</v>
      </c>
      <c r="K3554" s="50">
        <v>6046</v>
      </c>
      <c r="L3554" s="22">
        <v>4933</v>
      </c>
      <c r="M3554" s="22">
        <v>8398</v>
      </c>
      <c r="N3554" s="49">
        <v>367.2</v>
      </c>
      <c r="O3554" s="50">
        <v>9935</v>
      </c>
      <c r="P3554" s="22">
        <v>8320</v>
      </c>
      <c r="Q3554" s="22">
        <v>16612</v>
      </c>
      <c r="R3554" s="49"/>
      <c r="S3554" s="50"/>
      <c r="T3554" s="22"/>
      <c r="U3554" s="22"/>
      <c r="V3554" s="49"/>
      <c r="W3554" s="50"/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1653</v>
      </c>
      <c r="B3555" s="40" t="s">
        <v>811</v>
      </c>
      <c r="C3555" s="41" t="s">
        <v>812</v>
      </c>
      <c r="D3555" s="25">
        <f t="shared" si="110"/>
        <v>168</v>
      </c>
      <c r="E3555" s="35">
        <f t="shared" si="111"/>
        <v>2149</v>
      </c>
      <c r="F3555" s="31">
        <v>0</v>
      </c>
      <c r="G3555" s="32">
        <v>440</v>
      </c>
      <c r="H3555" s="22">
        <v>0</v>
      </c>
      <c r="I3555" s="22">
        <v>0</v>
      </c>
      <c r="J3555" s="49">
        <v>0</v>
      </c>
      <c r="K3555" s="50">
        <v>400</v>
      </c>
      <c r="L3555" s="22">
        <v>168</v>
      </c>
      <c r="M3555" s="22">
        <v>1309</v>
      </c>
      <c r="N3555" s="49">
        <v>0</v>
      </c>
      <c r="O3555" s="50">
        <v>0</v>
      </c>
      <c r="P3555" s="19">
        <v>0</v>
      </c>
      <c r="Q3555" s="19">
        <v>0</v>
      </c>
      <c r="R3555" s="49"/>
      <c r="S3555" s="50"/>
      <c r="T3555" s="22"/>
      <c r="U3555" s="22"/>
      <c r="V3555" s="49"/>
      <c r="W3555" s="50"/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1653</v>
      </c>
      <c r="B3556" s="40" t="s">
        <v>813</v>
      </c>
      <c r="C3556" s="41" t="s">
        <v>814</v>
      </c>
      <c r="D3556" s="25">
        <f t="shared" si="110"/>
        <v>0</v>
      </c>
      <c r="E3556" s="35">
        <f t="shared" si="111"/>
        <v>1833600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1833600</v>
      </c>
      <c r="R3556" s="49"/>
      <c r="S3556" s="50"/>
      <c r="T3556" s="22"/>
      <c r="U3556" s="22"/>
      <c r="V3556" s="49"/>
      <c r="W3556" s="50"/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1653</v>
      </c>
      <c r="B3557" s="40" t="s">
        <v>815</v>
      </c>
      <c r="C3557" s="41" t="s">
        <v>816</v>
      </c>
      <c r="D3557" s="25">
        <f t="shared" si="110"/>
        <v>8951588.7599999998</v>
      </c>
      <c r="E3557" s="35">
        <f t="shared" si="111"/>
        <v>22614299.070000004</v>
      </c>
      <c r="F3557" s="29">
        <v>1523640</v>
      </c>
      <c r="G3557" s="30">
        <v>4958320.12</v>
      </c>
      <c r="H3557" s="19">
        <v>1644623</v>
      </c>
      <c r="I3557" s="19">
        <v>9731048.2699999996</v>
      </c>
      <c r="J3557" s="47">
        <v>1530549</v>
      </c>
      <c r="K3557" s="48">
        <v>1113932.3700000001</v>
      </c>
      <c r="L3557" s="19">
        <v>1619486.5</v>
      </c>
      <c r="M3557" s="19">
        <v>42162.58</v>
      </c>
      <c r="N3557" s="47">
        <v>1303390.8</v>
      </c>
      <c r="O3557" s="48">
        <v>3065083.7</v>
      </c>
      <c r="P3557" s="22">
        <v>1329899.46</v>
      </c>
      <c r="Q3557" s="22">
        <v>3703752.03</v>
      </c>
      <c r="R3557" s="47"/>
      <c r="S3557" s="48"/>
      <c r="T3557" s="19"/>
      <c r="U3557" s="19"/>
      <c r="V3557" s="47"/>
      <c r="W3557" s="48"/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1653</v>
      </c>
      <c r="B3558" s="40" t="s">
        <v>817</v>
      </c>
      <c r="C3558" s="41" t="s">
        <v>818</v>
      </c>
      <c r="D3558" s="25">
        <f t="shared" si="110"/>
        <v>0</v>
      </c>
      <c r="E3558" s="35">
        <f t="shared" si="111"/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22"/>
      <c r="Q3558" s="22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1653</v>
      </c>
      <c r="B3559" s="40" t="s">
        <v>819</v>
      </c>
      <c r="C3559" s="41" t="s">
        <v>820</v>
      </c>
      <c r="D3559" s="25">
        <f t="shared" si="110"/>
        <v>1650847.5</v>
      </c>
      <c r="E3559" s="35">
        <f t="shared" si="111"/>
        <v>5029198.49</v>
      </c>
      <c r="F3559" s="29">
        <v>60574</v>
      </c>
      <c r="G3559" s="30">
        <v>1759613.79</v>
      </c>
      <c r="H3559" s="19">
        <v>53028</v>
      </c>
      <c r="I3559" s="19">
        <v>1803990.08</v>
      </c>
      <c r="J3559" s="47">
        <v>55465</v>
      </c>
      <c r="K3559" s="48">
        <v>0</v>
      </c>
      <c r="L3559" s="19">
        <v>81831</v>
      </c>
      <c r="M3559" s="19">
        <v>0</v>
      </c>
      <c r="N3559" s="47">
        <v>1284499.5</v>
      </c>
      <c r="O3559" s="48">
        <v>732797.31</v>
      </c>
      <c r="P3559" s="19">
        <v>115450</v>
      </c>
      <c r="Q3559" s="19">
        <v>732797.31</v>
      </c>
      <c r="R3559" s="47"/>
      <c r="S3559" s="48"/>
      <c r="T3559" s="19"/>
      <c r="U3559" s="19"/>
      <c r="V3559" s="47"/>
      <c r="W3559" s="48"/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1653</v>
      </c>
      <c r="B3560" s="40" t="s">
        <v>821</v>
      </c>
      <c r="C3560" s="41" t="s">
        <v>822</v>
      </c>
      <c r="D3560" s="25">
        <f t="shared" si="110"/>
        <v>0</v>
      </c>
      <c r="E3560" s="35">
        <f t="shared" si="111"/>
        <v>4141</v>
      </c>
      <c r="F3560" s="31"/>
      <c r="G3560" s="32"/>
      <c r="H3560" s="22"/>
      <c r="I3560" s="22"/>
      <c r="J3560" s="49">
        <v>0</v>
      </c>
      <c r="K3560" s="50">
        <v>1100</v>
      </c>
      <c r="L3560" s="22">
        <v>0</v>
      </c>
      <c r="M3560" s="22">
        <v>1187</v>
      </c>
      <c r="N3560" s="49">
        <v>0</v>
      </c>
      <c r="O3560" s="50">
        <v>900</v>
      </c>
      <c r="P3560" s="22">
        <v>0</v>
      </c>
      <c r="Q3560" s="22">
        <v>954</v>
      </c>
      <c r="R3560" s="49"/>
      <c r="S3560" s="50"/>
      <c r="T3560" s="22"/>
      <c r="U3560" s="22"/>
      <c r="V3560" s="49"/>
      <c r="W3560" s="50"/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1653</v>
      </c>
      <c r="B3561" s="40" t="s">
        <v>823</v>
      </c>
      <c r="C3561" s="41" t="s">
        <v>824</v>
      </c>
      <c r="D3561" s="25">
        <f t="shared" si="110"/>
        <v>0</v>
      </c>
      <c r="E3561" s="35">
        <f t="shared" si="111"/>
        <v>37750</v>
      </c>
      <c r="F3561" s="31"/>
      <c r="G3561" s="32"/>
      <c r="H3561" s="22">
        <v>0</v>
      </c>
      <c r="I3561" s="22">
        <v>200</v>
      </c>
      <c r="J3561" s="49">
        <v>0</v>
      </c>
      <c r="K3561" s="50">
        <v>15600</v>
      </c>
      <c r="L3561" s="22">
        <v>0</v>
      </c>
      <c r="M3561" s="22">
        <v>0</v>
      </c>
      <c r="N3561" s="49">
        <v>0</v>
      </c>
      <c r="O3561" s="50">
        <v>5950</v>
      </c>
      <c r="P3561" s="19">
        <v>0</v>
      </c>
      <c r="Q3561" s="19">
        <v>16000</v>
      </c>
      <c r="R3561" s="49"/>
      <c r="S3561" s="50"/>
      <c r="T3561" s="22"/>
      <c r="U3561" s="22"/>
      <c r="V3561" s="49"/>
      <c r="W3561" s="50"/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1653</v>
      </c>
      <c r="B3562" s="40" t="s">
        <v>825</v>
      </c>
      <c r="C3562" s="41" t="s">
        <v>826</v>
      </c>
      <c r="D3562" s="25">
        <f t="shared" si="110"/>
        <v>0</v>
      </c>
      <c r="E3562" s="35">
        <f t="shared" si="111"/>
        <v>8800</v>
      </c>
      <c r="F3562" s="29"/>
      <c r="G3562" s="30"/>
      <c r="H3562" s="19"/>
      <c r="I3562" s="19"/>
      <c r="J3562" s="47"/>
      <c r="K3562" s="48"/>
      <c r="L3562" s="19"/>
      <c r="M3562" s="19"/>
      <c r="N3562" s="47"/>
      <c r="O3562" s="48"/>
      <c r="P3562" s="22">
        <v>0</v>
      </c>
      <c r="Q3562" s="22">
        <v>8800</v>
      </c>
      <c r="R3562" s="47"/>
      <c r="S3562" s="48"/>
      <c r="T3562" s="19"/>
      <c r="U3562" s="19"/>
      <c r="V3562" s="47"/>
      <c r="W3562" s="48"/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1653</v>
      </c>
      <c r="B3563" s="40" t="s">
        <v>827</v>
      </c>
      <c r="C3563" s="41" t="s">
        <v>828</v>
      </c>
      <c r="D3563" s="25">
        <f t="shared" si="110"/>
        <v>0</v>
      </c>
      <c r="E3563" s="35">
        <f t="shared" si="111"/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22"/>
      <c r="Q3563" s="22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1653</v>
      </c>
      <c r="B3564" s="40" t="s">
        <v>829</v>
      </c>
      <c r="C3564" s="41" t="s">
        <v>830</v>
      </c>
      <c r="D3564" s="25">
        <f t="shared" si="110"/>
        <v>411146.32</v>
      </c>
      <c r="E3564" s="35">
        <f t="shared" si="111"/>
        <v>0</v>
      </c>
      <c r="F3564" s="31"/>
      <c r="G3564" s="32"/>
      <c r="H3564" s="22">
        <v>49585.66</v>
      </c>
      <c r="I3564" s="22">
        <v>0</v>
      </c>
      <c r="J3564" s="49">
        <v>85005.53</v>
      </c>
      <c r="K3564" s="50">
        <v>0</v>
      </c>
      <c r="L3564" s="22">
        <v>51646.97</v>
      </c>
      <c r="M3564" s="22">
        <v>0</v>
      </c>
      <c r="N3564" s="49">
        <v>82377.73</v>
      </c>
      <c r="O3564" s="50">
        <v>0</v>
      </c>
      <c r="P3564" s="19">
        <v>142530.43</v>
      </c>
      <c r="Q3564" s="19">
        <v>0</v>
      </c>
      <c r="R3564" s="49"/>
      <c r="S3564" s="50"/>
      <c r="T3564" s="22"/>
      <c r="U3564" s="22"/>
      <c r="V3564" s="49"/>
      <c r="W3564" s="50"/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1653</v>
      </c>
      <c r="B3565" s="40" t="s">
        <v>831</v>
      </c>
      <c r="C3565" s="41" t="s">
        <v>832</v>
      </c>
      <c r="D3565" s="25">
        <f t="shared" si="110"/>
        <v>0</v>
      </c>
      <c r="E3565" s="35">
        <f t="shared" si="111"/>
        <v>2322758.71</v>
      </c>
      <c r="F3565" s="31"/>
      <c r="G3565" s="32"/>
      <c r="H3565" s="22">
        <v>0</v>
      </c>
      <c r="I3565" s="22">
        <v>360899.59</v>
      </c>
      <c r="J3565" s="49">
        <v>0</v>
      </c>
      <c r="K3565" s="50">
        <v>489718.89</v>
      </c>
      <c r="L3565" s="22">
        <v>0</v>
      </c>
      <c r="M3565" s="22">
        <v>501140.95</v>
      </c>
      <c r="N3565" s="49">
        <v>0</v>
      </c>
      <c r="O3565" s="50">
        <v>219674.97</v>
      </c>
      <c r="P3565" s="22">
        <v>0</v>
      </c>
      <c r="Q3565" s="22">
        <v>751324.31</v>
      </c>
      <c r="R3565" s="49"/>
      <c r="S3565" s="50"/>
      <c r="T3565" s="22"/>
      <c r="U3565" s="22"/>
      <c r="V3565" s="49"/>
      <c r="W3565" s="50"/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1653</v>
      </c>
      <c r="B3566" s="40" t="s">
        <v>833</v>
      </c>
      <c r="C3566" s="41" t="s">
        <v>834</v>
      </c>
      <c r="D3566" s="25">
        <f t="shared" si="110"/>
        <v>224546.9</v>
      </c>
      <c r="E3566" s="35">
        <f t="shared" si="111"/>
        <v>1707</v>
      </c>
      <c r="F3566" s="29">
        <v>19085</v>
      </c>
      <c r="G3566" s="30">
        <v>0</v>
      </c>
      <c r="H3566" s="19">
        <v>0</v>
      </c>
      <c r="I3566" s="19">
        <v>0</v>
      </c>
      <c r="J3566" s="47">
        <v>23192</v>
      </c>
      <c r="K3566" s="48">
        <v>0</v>
      </c>
      <c r="L3566" s="19">
        <v>182206.9</v>
      </c>
      <c r="M3566" s="19">
        <v>1707</v>
      </c>
      <c r="N3566" s="47">
        <v>0</v>
      </c>
      <c r="O3566" s="48">
        <v>0</v>
      </c>
      <c r="P3566" s="22">
        <v>63</v>
      </c>
      <c r="Q3566" s="22">
        <v>0</v>
      </c>
      <c r="R3566" s="47"/>
      <c r="S3566" s="48"/>
      <c r="T3566" s="19"/>
      <c r="U3566" s="19"/>
      <c r="V3566" s="47"/>
      <c r="W3566" s="48"/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1653</v>
      </c>
      <c r="B3567" s="40" t="s">
        <v>835</v>
      </c>
      <c r="C3567" s="41" t="s">
        <v>836</v>
      </c>
      <c r="D3567" s="25">
        <f t="shared" si="110"/>
        <v>0</v>
      </c>
      <c r="E3567" s="35">
        <f t="shared" si="111"/>
        <v>407582</v>
      </c>
      <c r="F3567" s="29"/>
      <c r="G3567" s="30"/>
      <c r="H3567" s="19">
        <v>0</v>
      </c>
      <c r="I3567" s="19">
        <v>11052</v>
      </c>
      <c r="J3567" s="47">
        <v>0</v>
      </c>
      <c r="K3567" s="48">
        <v>89089</v>
      </c>
      <c r="L3567" s="19">
        <v>0</v>
      </c>
      <c r="M3567" s="19">
        <v>83666</v>
      </c>
      <c r="N3567" s="47">
        <v>0</v>
      </c>
      <c r="O3567" s="48">
        <v>90874</v>
      </c>
      <c r="P3567" s="22">
        <v>0</v>
      </c>
      <c r="Q3567" s="22">
        <v>132901</v>
      </c>
      <c r="R3567" s="47"/>
      <c r="S3567" s="48"/>
      <c r="T3567" s="19"/>
      <c r="U3567" s="19"/>
      <c r="V3567" s="47"/>
      <c r="W3567" s="48"/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1653</v>
      </c>
      <c r="B3568" s="40" t="s">
        <v>837</v>
      </c>
      <c r="C3568" s="41" t="s">
        <v>838</v>
      </c>
      <c r="D3568" s="25">
        <f t="shared" si="110"/>
        <v>0</v>
      </c>
      <c r="E3568" s="35">
        <f t="shared" si="111"/>
        <v>1650847.5</v>
      </c>
      <c r="F3568" s="31">
        <v>0</v>
      </c>
      <c r="G3568" s="32">
        <v>60574</v>
      </c>
      <c r="H3568" s="22">
        <v>0</v>
      </c>
      <c r="I3568" s="22">
        <v>53028</v>
      </c>
      <c r="J3568" s="49">
        <v>0</v>
      </c>
      <c r="K3568" s="50">
        <v>55465</v>
      </c>
      <c r="L3568" s="22">
        <v>0</v>
      </c>
      <c r="M3568" s="22">
        <v>81831</v>
      </c>
      <c r="N3568" s="49">
        <v>0</v>
      </c>
      <c r="O3568" s="50">
        <v>1284499.5</v>
      </c>
      <c r="P3568" s="19">
        <v>0</v>
      </c>
      <c r="Q3568" s="19">
        <v>115450</v>
      </c>
      <c r="R3568" s="49"/>
      <c r="S3568" s="50"/>
      <c r="T3568" s="22"/>
      <c r="U3568" s="22"/>
      <c r="V3568" s="49"/>
      <c r="W3568" s="50"/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1653</v>
      </c>
      <c r="B3569" s="40" t="s">
        <v>839</v>
      </c>
      <c r="C3569" s="41" t="s">
        <v>840</v>
      </c>
      <c r="D3569" s="25">
        <f t="shared" si="110"/>
        <v>0</v>
      </c>
      <c r="E3569" s="35">
        <f t="shared" si="111"/>
        <v>4205133.3</v>
      </c>
      <c r="F3569" s="31">
        <v>0</v>
      </c>
      <c r="G3569" s="32">
        <v>4205133.3</v>
      </c>
      <c r="H3569" s="22">
        <v>0</v>
      </c>
      <c r="I3569" s="22">
        <v>0</v>
      </c>
      <c r="J3569" s="49">
        <v>0</v>
      </c>
      <c r="K3569" s="50">
        <v>0</v>
      </c>
      <c r="L3569" s="22">
        <v>0</v>
      </c>
      <c r="M3569" s="22">
        <v>0</v>
      </c>
      <c r="N3569" s="49">
        <v>0</v>
      </c>
      <c r="O3569" s="50">
        <v>0</v>
      </c>
      <c r="P3569" s="19">
        <v>0</v>
      </c>
      <c r="Q3569" s="19">
        <v>0</v>
      </c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1653</v>
      </c>
      <c r="B3570" s="40" t="s">
        <v>841</v>
      </c>
      <c r="C3570" s="41" t="s">
        <v>842</v>
      </c>
      <c r="D3570" s="25">
        <f t="shared" si="110"/>
        <v>0</v>
      </c>
      <c r="E3570" s="35">
        <f t="shared" si="111"/>
        <v>475397.63</v>
      </c>
      <c r="F3570" s="29">
        <v>0</v>
      </c>
      <c r="G3570" s="30">
        <v>475397.63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/>
      <c r="S3570" s="48"/>
      <c r="T3570" s="19"/>
      <c r="U3570" s="19"/>
      <c r="V3570" s="47"/>
      <c r="W3570" s="48"/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1653</v>
      </c>
      <c r="B3571" s="40" t="s">
        <v>843</v>
      </c>
      <c r="C3571" s="41" t="s">
        <v>844</v>
      </c>
      <c r="D3571" s="25">
        <f t="shared" si="110"/>
        <v>1251.55</v>
      </c>
      <c r="E3571" s="35">
        <f t="shared" si="111"/>
        <v>116329.2</v>
      </c>
      <c r="F3571" s="29">
        <v>0</v>
      </c>
      <c r="G3571" s="30">
        <v>1263</v>
      </c>
      <c r="H3571" s="19">
        <v>0</v>
      </c>
      <c r="I3571" s="19">
        <v>32718.2</v>
      </c>
      <c r="J3571" s="47">
        <v>1251.55</v>
      </c>
      <c r="K3571" s="48">
        <v>29758</v>
      </c>
      <c r="L3571" s="19">
        <v>0</v>
      </c>
      <c r="M3571" s="19">
        <v>40391</v>
      </c>
      <c r="N3571" s="47">
        <v>0</v>
      </c>
      <c r="O3571" s="48">
        <v>360</v>
      </c>
      <c r="P3571" s="22">
        <v>0</v>
      </c>
      <c r="Q3571" s="22">
        <v>11839</v>
      </c>
      <c r="R3571" s="47"/>
      <c r="S3571" s="48"/>
      <c r="T3571" s="19"/>
      <c r="U3571" s="19"/>
      <c r="V3571" s="47"/>
      <c r="W3571" s="48"/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1653</v>
      </c>
      <c r="B3572" s="40" t="s">
        <v>845</v>
      </c>
      <c r="C3572" s="41" t="s">
        <v>846</v>
      </c>
      <c r="D3572" s="25">
        <f t="shared" si="110"/>
        <v>27375</v>
      </c>
      <c r="E3572" s="35">
        <f t="shared" si="111"/>
        <v>121330.99999999999</v>
      </c>
      <c r="F3572" s="31">
        <v>0</v>
      </c>
      <c r="G3572" s="32">
        <v>7932</v>
      </c>
      <c r="H3572" s="22">
        <v>7903</v>
      </c>
      <c r="I3572" s="22">
        <v>26309.8</v>
      </c>
      <c r="J3572" s="49">
        <v>11654</v>
      </c>
      <c r="K3572" s="50">
        <v>24767.1</v>
      </c>
      <c r="L3572" s="22">
        <v>7818</v>
      </c>
      <c r="M3572" s="22">
        <v>32170.05</v>
      </c>
      <c r="N3572" s="49">
        <v>0</v>
      </c>
      <c r="O3572" s="50">
        <v>16218.9</v>
      </c>
      <c r="P3572" s="19">
        <v>0</v>
      </c>
      <c r="Q3572" s="19">
        <v>13933.15</v>
      </c>
      <c r="R3572" s="49"/>
      <c r="S3572" s="50"/>
      <c r="T3572" s="22"/>
      <c r="U3572" s="22"/>
      <c r="V3572" s="49"/>
      <c r="W3572" s="50"/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1653</v>
      </c>
      <c r="B3573" s="40" t="s">
        <v>847</v>
      </c>
      <c r="C3573" s="41" t="s">
        <v>848</v>
      </c>
      <c r="D3573" s="25">
        <f t="shared" si="110"/>
        <v>1481.04</v>
      </c>
      <c r="E3573" s="35">
        <f t="shared" si="111"/>
        <v>0</v>
      </c>
      <c r="F3573" s="31"/>
      <c r="G3573" s="32"/>
      <c r="H3573" s="22"/>
      <c r="I3573" s="22"/>
      <c r="J3573" s="49"/>
      <c r="K3573" s="50"/>
      <c r="L3573" s="22"/>
      <c r="M3573" s="22"/>
      <c r="N3573" s="49">
        <v>1481.04</v>
      </c>
      <c r="O3573" s="50">
        <v>0</v>
      </c>
      <c r="P3573" s="19">
        <v>0</v>
      </c>
      <c r="Q3573" s="19">
        <v>0</v>
      </c>
      <c r="R3573" s="49"/>
      <c r="S3573" s="50"/>
      <c r="T3573" s="22"/>
      <c r="U3573" s="22"/>
      <c r="V3573" s="49"/>
      <c r="W3573" s="50"/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1653</v>
      </c>
      <c r="B3574" s="40" t="s">
        <v>849</v>
      </c>
      <c r="C3574" s="41" t="s">
        <v>850</v>
      </c>
      <c r="D3574" s="25">
        <f t="shared" si="110"/>
        <v>0</v>
      </c>
      <c r="E3574" s="35">
        <f t="shared" si="111"/>
        <v>1844</v>
      </c>
      <c r="F3574" s="31"/>
      <c r="G3574" s="32"/>
      <c r="H3574" s="22"/>
      <c r="I3574" s="22"/>
      <c r="J3574" s="49"/>
      <c r="K3574" s="50"/>
      <c r="L3574" s="22">
        <v>0</v>
      </c>
      <c r="M3574" s="22">
        <v>1040.5999999999999</v>
      </c>
      <c r="N3574" s="49">
        <v>0</v>
      </c>
      <c r="O3574" s="50">
        <v>803.4</v>
      </c>
      <c r="P3574" s="22">
        <v>0</v>
      </c>
      <c r="Q3574" s="22">
        <v>0</v>
      </c>
      <c r="R3574" s="49"/>
      <c r="S3574" s="50"/>
      <c r="T3574" s="22"/>
      <c r="U3574" s="22"/>
      <c r="V3574" s="49"/>
      <c r="W3574" s="50"/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1653</v>
      </c>
      <c r="B3575" s="40" t="s">
        <v>851</v>
      </c>
      <c r="C3575" s="41" t="s">
        <v>852</v>
      </c>
      <c r="D3575" s="25">
        <f t="shared" si="110"/>
        <v>0</v>
      </c>
      <c r="E3575" s="35">
        <f t="shared" si="111"/>
        <v>0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/>
      <c r="S3575" s="50"/>
      <c r="T3575" s="22"/>
      <c r="U3575" s="22"/>
      <c r="V3575" s="49"/>
      <c r="W3575" s="50"/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1653</v>
      </c>
      <c r="B3576" s="40" t="s">
        <v>853</v>
      </c>
      <c r="C3576" s="41" t="s">
        <v>854</v>
      </c>
      <c r="D3576" s="25">
        <f t="shared" si="110"/>
        <v>0</v>
      </c>
      <c r="E3576" s="35">
        <f t="shared" si="111"/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1653</v>
      </c>
      <c r="B3577" s="40" t="s">
        <v>855</v>
      </c>
      <c r="C3577" s="41" t="s">
        <v>856</v>
      </c>
      <c r="D3577" s="25">
        <f t="shared" si="110"/>
        <v>0</v>
      </c>
      <c r="E3577" s="35">
        <f t="shared" si="111"/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1653</v>
      </c>
      <c r="B3578" s="40" t="s">
        <v>857</v>
      </c>
      <c r="C3578" s="41" t="s">
        <v>858</v>
      </c>
      <c r="D3578" s="25">
        <f t="shared" si="110"/>
        <v>2523</v>
      </c>
      <c r="E3578" s="35">
        <f t="shared" si="111"/>
        <v>0</v>
      </c>
      <c r="F3578" s="29"/>
      <c r="G3578" s="30"/>
      <c r="H3578" s="19"/>
      <c r="I3578" s="19"/>
      <c r="J3578" s="47"/>
      <c r="K3578" s="48"/>
      <c r="L3578" s="19"/>
      <c r="M3578" s="19"/>
      <c r="N3578" s="47"/>
      <c r="O3578" s="48"/>
      <c r="P3578" s="22">
        <v>2523</v>
      </c>
      <c r="Q3578" s="22">
        <v>0</v>
      </c>
      <c r="R3578" s="47"/>
      <c r="S3578" s="48"/>
      <c r="T3578" s="19"/>
      <c r="U3578" s="19"/>
      <c r="V3578" s="47"/>
      <c r="W3578" s="48"/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1653</v>
      </c>
      <c r="B3579" s="40" t="s">
        <v>859</v>
      </c>
      <c r="C3579" s="41" t="s">
        <v>860</v>
      </c>
      <c r="D3579" s="25">
        <f t="shared" si="110"/>
        <v>0</v>
      </c>
      <c r="E3579" s="35">
        <f t="shared" si="111"/>
        <v>459</v>
      </c>
      <c r="F3579" s="31"/>
      <c r="G3579" s="32"/>
      <c r="H3579" s="22"/>
      <c r="I3579" s="22"/>
      <c r="J3579" s="49"/>
      <c r="K3579" s="50"/>
      <c r="L3579" s="22"/>
      <c r="M3579" s="22"/>
      <c r="N3579" s="49"/>
      <c r="O3579" s="50"/>
      <c r="P3579" s="22">
        <v>0</v>
      </c>
      <c r="Q3579" s="22">
        <v>459</v>
      </c>
      <c r="R3579" s="49"/>
      <c r="S3579" s="50"/>
      <c r="T3579" s="22"/>
      <c r="U3579" s="22"/>
      <c r="V3579" s="49"/>
      <c r="W3579" s="50"/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1653</v>
      </c>
      <c r="B3580" s="40" t="s">
        <v>861</v>
      </c>
      <c r="C3580" s="41" t="s">
        <v>862</v>
      </c>
      <c r="D3580" s="25">
        <f t="shared" si="110"/>
        <v>0</v>
      </c>
      <c r="E3580" s="35">
        <f t="shared" si="111"/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19"/>
      <c r="Q3580" s="19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1653</v>
      </c>
      <c r="B3581" s="40" t="s">
        <v>863</v>
      </c>
      <c r="C3581" s="41" t="s">
        <v>864</v>
      </c>
      <c r="D3581" s="25">
        <f t="shared" si="110"/>
        <v>9705728.7300000004</v>
      </c>
      <c r="E3581" s="35">
        <f t="shared" si="111"/>
        <v>0</v>
      </c>
      <c r="F3581" s="29"/>
      <c r="G3581" s="30"/>
      <c r="H3581" s="19">
        <v>9705728.7300000004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/>
      <c r="S3581" s="48"/>
      <c r="T3581" s="19"/>
      <c r="U3581" s="19"/>
      <c r="V3581" s="47"/>
      <c r="W3581" s="48"/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1653</v>
      </c>
      <c r="B3582" s="40" t="s">
        <v>865</v>
      </c>
      <c r="C3582" s="41" t="s">
        <v>866</v>
      </c>
      <c r="D3582" s="25">
        <f t="shared" si="110"/>
        <v>1270970.95</v>
      </c>
      <c r="E3582" s="35">
        <f t="shared" si="111"/>
        <v>0</v>
      </c>
      <c r="F3582" s="31"/>
      <c r="G3582" s="32"/>
      <c r="H3582" s="22">
        <v>254194.19</v>
      </c>
      <c r="I3582" s="22">
        <v>0</v>
      </c>
      <c r="J3582" s="49">
        <v>254194.19</v>
      </c>
      <c r="K3582" s="50">
        <v>0</v>
      </c>
      <c r="L3582" s="22">
        <v>254194.19</v>
      </c>
      <c r="M3582" s="22">
        <v>0</v>
      </c>
      <c r="N3582" s="49">
        <v>254194.19</v>
      </c>
      <c r="O3582" s="50">
        <v>0</v>
      </c>
      <c r="P3582" s="22">
        <v>254194.19</v>
      </c>
      <c r="Q3582" s="22">
        <v>0</v>
      </c>
      <c r="R3582" s="49"/>
      <c r="S3582" s="50"/>
      <c r="T3582" s="22"/>
      <c r="U3582" s="22"/>
      <c r="V3582" s="49"/>
      <c r="W3582" s="50"/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1653</v>
      </c>
      <c r="B3583" s="40" t="s">
        <v>867</v>
      </c>
      <c r="C3583" s="41" t="s">
        <v>868</v>
      </c>
      <c r="D3583" s="25">
        <f t="shared" si="110"/>
        <v>1803990.08</v>
      </c>
      <c r="E3583" s="35">
        <f t="shared" si="111"/>
        <v>0</v>
      </c>
      <c r="F3583" s="29"/>
      <c r="G3583" s="30"/>
      <c r="H3583" s="19">
        <v>1803990.08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19">
        <v>0</v>
      </c>
      <c r="Q3583" s="19">
        <v>0</v>
      </c>
      <c r="R3583" s="47"/>
      <c r="S3583" s="48"/>
      <c r="T3583" s="19"/>
      <c r="U3583" s="19"/>
      <c r="V3583" s="47"/>
      <c r="W3583" s="48"/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1653</v>
      </c>
      <c r="B3584" s="40" t="s">
        <v>869</v>
      </c>
      <c r="C3584" s="41" t="s">
        <v>870</v>
      </c>
      <c r="D3584" s="25">
        <f t="shared" si="110"/>
        <v>0</v>
      </c>
      <c r="E3584" s="35">
        <f t="shared" si="111"/>
        <v>20490</v>
      </c>
      <c r="F3584" s="29"/>
      <c r="G3584" s="30"/>
      <c r="H3584" s="19"/>
      <c r="I3584" s="19"/>
      <c r="J3584" s="47"/>
      <c r="K3584" s="48"/>
      <c r="L3584" s="19"/>
      <c r="M3584" s="19"/>
      <c r="N3584" s="47"/>
      <c r="O3584" s="48"/>
      <c r="P3584" s="22">
        <v>0</v>
      </c>
      <c r="Q3584" s="22">
        <v>20490</v>
      </c>
      <c r="R3584" s="47"/>
      <c r="S3584" s="48"/>
      <c r="T3584" s="19"/>
      <c r="U3584" s="19"/>
      <c r="V3584" s="47"/>
      <c r="W3584" s="48"/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1653</v>
      </c>
      <c r="B3585" s="40" t="s">
        <v>871</v>
      </c>
      <c r="C3585" s="41" t="s">
        <v>872</v>
      </c>
      <c r="D3585" s="25">
        <f t="shared" si="110"/>
        <v>2593</v>
      </c>
      <c r="E3585" s="35">
        <f t="shared" si="111"/>
        <v>253355.5</v>
      </c>
      <c r="F3585" s="29">
        <v>0</v>
      </c>
      <c r="G3585" s="30">
        <v>68669.5</v>
      </c>
      <c r="H3585" s="19">
        <v>2223</v>
      </c>
      <c r="I3585" s="19">
        <v>34209</v>
      </c>
      <c r="J3585" s="47">
        <v>0</v>
      </c>
      <c r="K3585" s="48">
        <v>32903.5</v>
      </c>
      <c r="L3585" s="19">
        <v>0</v>
      </c>
      <c r="M3585" s="19">
        <v>43031</v>
      </c>
      <c r="N3585" s="47">
        <v>0</v>
      </c>
      <c r="O3585" s="48">
        <v>36644</v>
      </c>
      <c r="P3585" s="19">
        <v>370</v>
      </c>
      <c r="Q3585" s="19">
        <v>37898.5</v>
      </c>
      <c r="R3585" s="47"/>
      <c r="S3585" s="48"/>
      <c r="T3585" s="19"/>
      <c r="U3585" s="19"/>
      <c r="V3585" s="47"/>
      <c r="W3585" s="48"/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1653</v>
      </c>
      <c r="B3586" s="40" t="s">
        <v>873</v>
      </c>
      <c r="C3586" s="41" t="s">
        <v>874</v>
      </c>
      <c r="D3586" s="25">
        <f t="shared" si="110"/>
        <v>0</v>
      </c>
      <c r="E3586" s="35">
        <f t="shared" si="111"/>
        <v>37406</v>
      </c>
      <c r="F3586" s="31">
        <v>0</v>
      </c>
      <c r="G3586" s="32">
        <v>8056</v>
      </c>
      <c r="H3586" s="22">
        <v>0</v>
      </c>
      <c r="I3586" s="22">
        <v>7112</v>
      </c>
      <c r="J3586" s="49">
        <v>0</v>
      </c>
      <c r="K3586" s="50">
        <v>7704</v>
      </c>
      <c r="L3586" s="22">
        <v>0</v>
      </c>
      <c r="M3586" s="22">
        <v>704</v>
      </c>
      <c r="N3586" s="49">
        <v>0</v>
      </c>
      <c r="O3586" s="50">
        <v>9769</v>
      </c>
      <c r="P3586" s="19">
        <v>0</v>
      </c>
      <c r="Q3586" s="19">
        <v>4061</v>
      </c>
      <c r="R3586" s="49"/>
      <c r="S3586" s="50"/>
      <c r="T3586" s="22"/>
      <c r="U3586" s="22"/>
      <c r="V3586" s="49"/>
      <c r="W3586" s="50"/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1653</v>
      </c>
      <c r="B3587" s="40" t="s">
        <v>875</v>
      </c>
      <c r="C3587" s="41" t="s">
        <v>876</v>
      </c>
      <c r="D3587" s="25">
        <f t="shared" si="110"/>
        <v>0</v>
      </c>
      <c r="E3587" s="35">
        <f t="shared" si="111"/>
        <v>0</v>
      </c>
      <c r="F3587" s="31"/>
      <c r="G3587" s="32"/>
      <c r="H3587" s="22"/>
      <c r="I3587" s="22"/>
      <c r="J3587" s="49"/>
      <c r="K3587" s="50"/>
      <c r="L3587" s="22"/>
      <c r="M3587" s="22"/>
      <c r="N3587" s="49"/>
      <c r="O3587" s="50"/>
      <c r="P3587" s="19"/>
      <c r="Q3587" s="19"/>
      <c r="R3587" s="49"/>
      <c r="S3587" s="50"/>
      <c r="T3587" s="22"/>
      <c r="U3587" s="22"/>
      <c r="V3587" s="49"/>
      <c r="W3587" s="50"/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1653</v>
      </c>
      <c r="B3588" s="40" t="s">
        <v>877</v>
      </c>
      <c r="C3588" s="41" t="s">
        <v>878</v>
      </c>
      <c r="D3588" s="25">
        <f t="shared" ref="D3588:D3651" si="112">F3588+H3588+J3588+L3588+N3588+P3588+R3588+T3588+V3588+X3588+Z3588+AB3588</f>
        <v>0</v>
      </c>
      <c r="E3588" s="35">
        <f t="shared" ref="E3588:E3651" si="113">G3588+I3588+K3588+M3588+O3588+Q3588+S3588+U3588+W3588+Y3588+AA3588+AC3588</f>
        <v>1992</v>
      </c>
      <c r="F3588" s="31"/>
      <c r="G3588" s="32"/>
      <c r="H3588" s="22">
        <v>0</v>
      </c>
      <c r="I3588" s="22">
        <v>1992</v>
      </c>
      <c r="J3588" s="49">
        <v>0</v>
      </c>
      <c r="K3588" s="50">
        <v>0</v>
      </c>
      <c r="L3588" s="22">
        <v>0</v>
      </c>
      <c r="M3588" s="22">
        <v>0</v>
      </c>
      <c r="N3588" s="49">
        <v>0</v>
      </c>
      <c r="O3588" s="50">
        <v>0</v>
      </c>
      <c r="P3588" s="22">
        <v>0</v>
      </c>
      <c r="Q3588" s="22">
        <v>0</v>
      </c>
      <c r="R3588" s="49"/>
      <c r="S3588" s="50"/>
      <c r="T3588" s="22"/>
      <c r="U3588" s="22"/>
      <c r="V3588" s="49"/>
      <c r="W3588" s="50"/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1653</v>
      </c>
      <c r="B3589" s="40" t="s">
        <v>879</v>
      </c>
      <c r="C3589" s="41" t="s">
        <v>880</v>
      </c>
      <c r="D3589" s="25">
        <f t="shared" si="112"/>
        <v>50</v>
      </c>
      <c r="E3589" s="35">
        <f t="shared" si="113"/>
        <v>28339.5</v>
      </c>
      <c r="F3589" s="29">
        <v>0</v>
      </c>
      <c r="G3589" s="30">
        <v>5308</v>
      </c>
      <c r="H3589" s="19">
        <v>0</v>
      </c>
      <c r="I3589" s="19">
        <v>5285</v>
      </c>
      <c r="J3589" s="47">
        <v>50</v>
      </c>
      <c r="K3589" s="48">
        <v>6354.5</v>
      </c>
      <c r="L3589" s="19">
        <v>0</v>
      </c>
      <c r="M3589" s="19">
        <v>7183</v>
      </c>
      <c r="N3589" s="47">
        <v>0</v>
      </c>
      <c r="O3589" s="48">
        <v>1485</v>
      </c>
      <c r="P3589" s="22">
        <v>0</v>
      </c>
      <c r="Q3589" s="22">
        <v>2724</v>
      </c>
      <c r="R3589" s="47"/>
      <c r="S3589" s="48"/>
      <c r="T3589" s="19"/>
      <c r="U3589" s="19"/>
      <c r="V3589" s="47"/>
      <c r="W3589" s="48"/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1653</v>
      </c>
      <c r="B3590" s="40" t="s">
        <v>881</v>
      </c>
      <c r="C3590" s="41" t="s">
        <v>882</v>
      </c>
      <c r="D3590" s="25">
        <f t="shared" si="112"/>
        <v>0</v>
      </c>
      <c r="E3590" s="35">
        <f t="shared" si="113"/>
        <v>27758</v>
      </c>
      <c r="F3590" s="31">
        <v>0</v>
      </c>
      <c r="G3590" s="32">
        <v>3205</v>
      </c>
      <c r="H3590" s="22">
        <v>0</v>
      </c>
      <c r="I3590" s="22">
        <v>0</v>
      </c>
      <c r="J3590" s="49">
        <v>0</v>
      </c>
      <c r="K3590" s="50">
        <v>1945</v>
      </c>
      <c r="L3590" s="22">
        <v>0</v>
      </c>
      <c r="M3590" s="22">
        <v>13737</v>
      </c>
      <c r="N3590" s="49">
        <v>0</v>
      </c>
      <c r="O3590" s="50">
        <v>3784</v>
      </c>
      <c r="P3590" s="22">
        <v>0</v>
      </c>
      <c r="Q3590" s="22">
        <v>5087</v>
      </c>
      <c r="R3590" s="49"/>
      <c r="S3590" s="50"/>
      <c r="T3590" s="22"/>
      <c r="U3590" s="22"/>
      <c r="V3590" s="49"/>
      <c r="W3590" s="50"/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1653</v>
      </c>
      <c r="B3591" s="40" t="s">
        <v>883</v>
      </c>
      <c r="C3591" s="41" t="s">
        <v>884</v>
      </c>
      <c r="D3591" s="25">
        <f t="shared" si="112"/>
        <v>0</v>
      </c>
      <c r="E3591" s="35">
        <f t="shared" si="113"/>
        <v>0</v>
      </c>
      <c r="F3591" s="31"/>
      <c r="G3591" s="32"/>
      <c r="H3591" s="22"/>
      <c r="I3591" s="22"/>
      <c r="J3591" s="49"/>
      <c r="K3591" s="50"/>
      <c r="L3591" s="22"/>
      <c r="M3591" s="22"/>
      <c r="N3591" s="49"/>
      <c r="O3591" s="50"/>
      <c r="P3591" s="19"/>
      <c r="Q3591" s="19"/>
      <c r="R3591" s="49"/>
      <c r="S3591" s="50"/>
      <c r="T3591" s="22"/>
      <c r="U3591" s="22"/>
      <c r="V3591" s="49"/>
      <c r="W3591" s="50"/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1653</v>
      </c>
      <c r="B3592" s="40" t="s">
        <v>885</v>
      </c>
      <c r="C3592" s="41" t="s">
        <v>886</v>
      </c>
      <c r="D3592" s="25">
        <f t="shared" si="112"/>
        <v>0</v>
      </c>
      <c r="E3592" s="35">
        <f t="shared" si="113"/>
        <v>0</v>
      </c>
      <c r="F3592" s="31"/>
      <c r="G3592" s="32"/>
      <c r="H3592" s="22"/>
      <c r="I3592" s="22"/>
      <c r="J3592" s="49"/>
      <c r="K3592" s="50"/>
      <c r="L3592" s="22"/>
      <c r="M3592" s="22"/>
      <c r="N3592" s="49"/>
      <c r="O3592" s="50"/>
      <c r="P3592" s="22"/>
      <c r="Q3592" s="22"/>
      <c r="R3592" s="49"/>
      <c r="S3592" s="50"/>
      <c r="T3592" s="22"/>
      <c r="U3592" s="22"/>
      <c r="V3592" s="49"/>
      <c r="W3592" s="50"/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1653</v>
      </c>
      <c r="B3593" s="40" t="s">
        <v>887</v>
      </c>
      <c r="C3593" s="41" t="s">
        <v>888</v>
      </c>
      <c r="D3593" s="25">
        <f t="shared" si="112"/>
        <v>51095.009999999995</v>
      </c>
      <c r="E3593" s="35">
        <f t="shared" si="113"/>
        <v>0</v>
      </c>
      <c r="F3593" s="29">
        <v>14309.55</v>
      </c>
      <c r="G3593" s="30">
        <v>0</v>
      </c>
      <c r="H3593" s="19">
        <v>7112</v>
      </c>
      <c r="I3593" s="19">
        <v>0</v>
      </c>
      <c r="J3593" s="47">
        <v>7704</v>
      </c>
      <c r="K3593" s="48">
        <v>0</v>
      </c>
      <c r="L3593" s="19">
        <v>704</v>
      </c>
      <c r="M3593" s="19">
        <v>0</v>
      </c>
      <c r="N3593" s="47">
        <v>0</v>
      </c>
      <c r="O3593" s="48">
        <v>0</v>
      </c>
      <c r="P3593" s="22">
        <v>21265.46</v>
      </c>
      <c r="Q3593" s="22">
        <v>0</v>
      </c>
      <c r="R3593" s="47"/>
      <c r="S3593" s="48"/>
      <c r="T3593" s="19"/>
      <c r="U3593" s="19"/>
      <c r="V3593" s="47"/>
      <c r="W3593" s="48"/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1653</v>
      </c>
      <c r="B3594" s="40" t="s">
        <v>889</v>
      </c>
      <c r="C3594" s="41" t="s">
        <v>890</v>
      </c>
      <c r="D3594" s="25">
        <f t="shared" si="112"/>
        <v>0</v>
      </c>
      <c r="E3594" s="35">
        <f t="shared" si="113"/>
        <v>0</v>
      </c>
      <c r="F3594" s="31"/>
      <c r="G3594" s="32"/>
      <c r="H3594" s="22"/>
      <c r="I3594" s="22"/>
      <c r="J3594" s="49"/>
      <c r="K3594" s="50"/>
      <c r="L3594" s="22"/>
      <c r="M3594" s="22"/>
      <c r="N3594" s="49"/>
      <c r="O3594" s="50"/>
      <c r="P3594" s="22"/>
      <c r="Q3594" s="22"/>
      <c r="R3594" s="49"/>
      <c r="S3594" s="50"/>
      <c r="T3594" s="22"/>
      <c r="U3594" s="22"/>
      <c r="V3594" s="49"/>
      <c r="W3594" s="50"/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1653</v>
      </c>
      <c r="B3595" s="40" t="s">
        <v>891</v>
      </c>
      <c r="C3595" s="41" t="s">
        <v>892</v>
      </c>
      <c r="D3595" s="25">
        <f t="shared" si="112"/>
        <v>0</v>
      </c>
      <c r="E3595" s="35">
        <f t="shared" si="113"/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19"/>
      <c r="Q3595" s="19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1653</v>
      </c>
      <c r="B3596" s="40" t="s">
        <v>893</v>
      </c>
      <c r="C3596" s="41" t="s">
        <v>894</v>
      </c>
      <c r="D3596" s="25">
        <f t="shared" si="112"/>
        <v>0</v>
      </c>
      <c r="E3596" s="35">
        <f t="shared" si="113"/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1653</v>
      </c>
      <c r="B3597" s="40" t="s">
        <v>895</v>
      </c>
      <c r="C3597" s="41" t="s">
        <v>896</v>
      </c>
      <c r="D3597" s="25">
        <f t="shared" si="112"/>
        <v>0</v>
      </c>
      <c r="E3597" s="35">
        <f t="shared" si="113"/>
        <v>0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/>
      <c r="U3597" s="22"/>
      <c r="V3597" s="49"/>
      <c r="W3597" s="50"/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1653</v>
      </c>
      <c r="B3598" s="40" t="s">
        <v>897</v>
      </c>
      <c r="C3598" s="41" t="s">
        <v>898</v>
      </c>
      <c r="D3598" s="25">
        <f t="shared" si="112"/>
        <v>0</v>
      </c>
      <c r="E3598" s="35">
        <f t="shared" si="113"/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1653</v>
      </c>
      <c r="B3599" s="40" t="s">
        <v>899</v>
      </c>
      <c r="C3599" s="41" t="s">
        <v>900</v>
      </c>
      <c r="D3599" s="25">
        <f t="shared" si="112"/>
        <v>0</v>
      </c>
      <c r="E3599" s="35">
        <f t="shared" si="113"/>
        <v>9044.68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>
        <v>0</v>
      </c>
      <c r="Q3599" s="22">
        <v>9044.68</v>
      </c>
      <c r="R3599" s="49"/>
      <c r="S3599" s="50"/>
      <c r="T3599" s="22"/>
      <c r="U3599" s="22"/>
      <c r="V3599" s="49"/>
      <c r="W3599" s="50"/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1653</v>
      </c>
      <c r="B3600" s="40" t="s">
        <v>901</v>
      </c>
      <c r="C3600" s="41" t="s">
        <v>902</v>
      </c>
      <c r="D3600" s="25">
        <f t="shared" si="112"/>
        <v>0</v>
      </c>
      <c r="E3600" s="35">
        <f t="shared" si="113"/>
        <v>26026</v>
      </c>
      <c r="F3600" s="31">
        <v>0</v>
      </c>
      <c r="G3600" s="32">
        <v>1710</v>
      </c>
      <c r="H3600" s="22">
        <v>0</v>
      </c>
      <c r="I3600" s="22">
        <v>7729</v>
      </c>
      <c r="J3600" s="49">
        <v>0</v>
      </c>
      <c r="K3600" s="50">
        <v>1572</v>
      </c>
      <c r="L3600" s="22">
        <v>0</v>
      </c>
      <c r="M3600" s="22">
        <v>8517</v>
      </c>
      <c r="N3600" s="49">
        <v>0</v>
      </c>
      <c r="O3600" s="50">
        <v>3284</v>
      </c>
      <c r="P3600" s="22">
        <v>0</v>
      </c>
      <c r="Q3600" s="22">
        <v>3214</v>
      </c>
      <c r="R3600" s="49"/>
      <c r="S3600" s="50"/>
      <c r="T3600" s="22"/>
      <c r="U3600" s="22"/>
      <c r="V3600" s="49"/>
      <c r="W3600" s="50"/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1653</v>
      </c>
      <c r="B3601" s="40" t="s">
        <v>903</v>
      </c>
      <c r="C3601" s="41" t="s">
        <v>904</v>
      </c>
      <c r="D3601" s="25">
        <f t="shared" si="112"/>
        <v>0</v>
      </c>
      <c r="E3601" s="35">
        <f t="shared" si="113"/>
        <v>11898</v>
      </c>
      <c r="F3601" s="31"/>
      <c r="G3601" s="32"/>
      <c r="H3601" s="22">
        <v>0</v>
      </c>
      <c r="I3601" s="22">
        <v>5518</v>
      </c>
      <c r="J3601" s="49">
        <v>0</v>
      </c>
      <c r="K3601" s="50">
        <v>3713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2667</v>
      </c>
      <c r="R3601" s="49"/>
      <c r="S3601" s="50"/>
      <c r="T3601" s="22"/>
      <c r="U3601" s="22"/>
      <c r="V3601" s="49"/>
      <c r="W3601" s="50"/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1653</v>
      </c>
      <c r="B3602" s="40" t="s">
        <v>905</v>
      </c>
      <c r="C3602" s="41" t="s">
        <v>906</v>
      </c>
      <c r="D3602" s="25">
        <f t="shared" si="112"/>
        <v>4785</v>
      </c>
      <c r="E3602" s="35">
        <f t="shared" si="113"/>
        <v>0</v>
      </c>
      <c r="F3602" s="31"/>
      <c r="G3602" s="32"/>
      <c r="H3602" s="22"/>
      <c r="I3602" s="22"/>
      <c r="J3602" s="49"/>
      <c r="K3602" s="50"/>
      <c r="L3602" s="22">
        <v>4785</v>
      </c>
      <c r="M3602" s="22">
        <v>0</v>
      </c>
      <c r="N3602" s="49">
        <v>0</v>
      </c>
      <c r="O3602" s="50">
        <v>0</v>
      </c>
      <c r="P3602" s="22">
        <v>0</v>
      </c>
      <c r="Q3602" s="22">
        <v>0</v>
      </c>
      <c r="R3602" s="49"/>
      <c r="S3602" s="50"/>
      <c r="T3602" s="22"/>
      <c r="U3602" s="22"/>
      <c r="V3602" s="49"/>
      <c r="W3602" s="50"/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1653</v>
      </c>
      <c r="B3603" s="40" t="s">
        <v>907</v>
      </c>
      <c r="C3603" s="41" t="s">
        <v>908</v>
      </c>
      <c r="D3603" s="25">
        <f t="shared" si="112"/>
        <v>0</v>
      </c>
      <c r="E3603" s="35">
        <f t="shared" si="113"/>
        <v>0</v>
      </c>
      <c r="F3603" s="31"/>
      <c r="G3603" s="32"/>
      <c r="H3603" s="22"/>
      <c r="I3603" s="22"/>
      <c r="J3603" s="49"/>
      <c r="K3603" s="50"/>
      <c r="L3603" s="22"/>
      <c r="M3603" s="22"/>
      <c r="N3603" s="49"/>
      <c r="O3603" s="50"/>
      <c r="P3603" s="22"/>
      <c r="Q3603" s="22"/>
      <c r="R3603" s="49"/>
      <c r="S3603" s="50"/>
      <c r="T3603" s="22"/>
      <c r="U3603" s="22"/>
      <c r="V3603" s="49"/>
      <c r="W3603" s="50"/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1653</v>
      </c>
      <c r="B3604" s="40" t="s">
        <v>909</v>
      </c>
      <c r="C3604" s="41" t="s">
        <v>910</v>
      </c>
      <c r="D3604" s="25">
        <f t="shared" si="112"/>
        <v>0</v>
      </c>
      <c r="E3604" s="35">
        <f t="shared" si="113"/>
        <v>9025</v>
      </c>
      <c r="F3604" s="31">
        <v>0</v>
      </c>
      <c r="G3604" s="32">
        <v>4765</v>
      </c>
      <c r="H3604" s="22">
        <v>0</v>
      </c>
      <c r="I3604" s="22">
        <v>0</v>
      </c>
      <c r="J3604" s="49">
        <v>0</v>
      </c>
      <c r="K3604" s="50">
        <v>0</v>
      </c>
      <c r="L3604" s="22">
        <v>0</v>
      </c>
      <c r="M3604" s="22">
        <v>0</v>
      </c>
      <c r="N3604" s="49">
        <v>0</v>
      </c>
      <c r="O3604" s="50">
        <v>0</v>
      </c>
      <c r="P3604" s="22">
        <v>0</v>
      </c>
      <c r="Q3604" s="22">
        <v>4260</v>
      </c>
      <c r="R3604" s="49"/>
      <c r="S3604" s="50"/>
      <c r="T3604" s="22"/>
      <c r="U3604" s="22"/>
      <c r="V3604" s="49"/>
      <c r="W3604" s="50"/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1653</v>
      </c>
      <c r="B3605" s="40" t="s">
        <v>911</v>
      </c>
      <c r="C3605" s="41" t="s">
        <v>912</v>
      </c>
      <c r="D3605" s="25">
        <f t="shared" si="112"/>
        <v>0</v>
      </c>
      <c r="E3605" s="35">
        <f t="shared" si="113"/>
        <v>0</v>
      </c>
      <c r="F3605" s="31"/>
      <c r="G3605" s="32"/>
      <c r="H3605" s="22"/>
      <c r="I3605" s="22"/>
      <c r="J3605" s="49"/>
      <c r="K3605" s="50"/>
      <c r="L3605" s="22"/>
      <c r="M3605" s="22"/>
      <c r="N3605" s="49"/>
      <c r="O3605" s="50"/>
      <c r="P3605" s="22"/>
      <c r="Q3605" s="22"/>
      <c r="R3605" s="49"/>
      <c r="S3605" s="50"/>
      <c r="T3605" s="22"/>
      <c r="U3605" s="22"/>
      <c r="V3605" s="49"/>
      <c r="W3605" s="50"/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1653</v>
      </c>
      <c r="B3606" s="40" t="s">
        <v>913</v>
      </c>
      <c r="C3606" s="41" t="s">
        <v>914</v>
      </c>
      <c r="D3606" s="25">
        <f t="shared" si="112"/>
        <v>0</v>
      </c>
      <c r="E3606" s="35">
        <f t="shared" si="113"/>
        <v>0</v>
      </c>
      <c r="F3606" s="31"/>
      <c r="G3606" s="32"/>
      <c r="H3606" s="22"/>
      <c r="I3606" s="22"/>
      <c r="J3606" s="49"/>
      <c r="K3606" s="50"/>
      <c r="L3606" s="22"/>
      <c r="M3606" s="22"/>
      <c r="N3606" s="49"/>
      <c r="O3606" s="50"/>
      <c r="P3606" s="22"/>
      <c r="Q3606" s="22"/>
      <c r="R3606" s="49"/>
      <c r="S3606" s="50"/>
      <c r="T3606" s="22"/>
      <c r="U3606" s="22"/>
      <c r="V3606" s="49"/>
      <c r="W3606" s="50"/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1653</v>
      </c>
      <c r="B3607" s="40" t="s">
        <v>915</v>
      </c>
      <c r="C3607" s="41" t="s">
        <v>916</v>
      </c>
      <c r="D3607" s="25">
        <f t="shared" si="112"/>
        <v>0</v>
      </c>
      <c r="E3607" s="35">
        <f t="shared" si="113"/>
        <v>0</v>
      </c>
      <c r="F3607" s="31"/>
      <c r="G3607" s="32"/>
      <c r="H3607" s="22"/>
      <c r="I3607" s="22"/>
      <c r="J3607" s="49"/>
      <c r="K3607" s="50"/>
      <c r="L3607" s="22"/>
      <c r="M3607" s="22"/>
      <c r="N3607" s="49"/>
      <c r="O3607" s="50"/>
      <c r="P3607" s="22"/>
      <c r="Q3607" s="22"/>
      <c r="R3607" s="49"/>
      <c r="S3607" s="50"/>
      <c r="T3607" s="22"/>
      <c r="U3607" s="22"/>
      <c r="V3607" s="49"/>
      <c r="W3607" s="50"/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1653</v>
      </c>
      <c r="B3608" s="40" t="s">
        <v>917</v>
      </c>
      <c r="C3608" s="41" t="s">
        <v>918</v>
      </c>
      <c r="D3608" s="25">
        <f t="shared" si="112"/>
        <v>0</v>
      </c>
      <c r="E3608" s="35">
        <f t="shared" si="113"/>
        <v>0</v>
      </c>
      <c r="F3608" s="31"/>
      <c r="G3608" s="32"/>
      <c r="H3608" s="22"/>
      <c r="I3608" s="22"/>
      <c r="J3608" s="49"/>
      <c r="K3608" s="50"/>
      <c r="L3608" s="22"/>
      <c r="M3608" s="22"/>
      <c r="N3608" s="49"/>
      <c r="O3608" s="50"/>
      <c r="P3608" s="22"/>
      <c r="Q3608" s="22"/>
      <c r="R3608" s="49"/>
      <c r="S3608" s="50"/>
      <c r="T3608" s="22"/>
      <c r="U3608" s="22"/>
      <c r="V3608" s="49"/>
      <c r="W3608" s="50"/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1653</v>
      </c>
      <c r="B3609" s="40" t="s">
        <v>919</v>
      </c>
      <c r="C3609" s="41" t="s">
        <v>920</v>
      </c>
      <c r="D3609" s="25">
        <f t="shared" si="112"/>
        <v>0</v>
      </c>
      <c r="E3609" s="35">
        <f t="shared" si="113"/>
        <v>0</v>
      </c>
      <c r="F3609" s="31"/>
      <c r="G3609" s="32"/>
      <c r="H3609" s="22"/>
      <c r="I3609" s="22"/>
      <c r="J3609" s="49"/>
      <c r="K3609" s="50"/>
      <c r="L3609" s="22"/>
      <c r="M3609" s="22"/>
      <c r="N3609" s="49"/>
      <c r="O3609" s="50"/>
      <c r="P3609" s="22"/>
      <c r="Q3609" s="22"/>
      <c r="R3609" s="49"/>
      <c r="S3609" s="50"/>
      <c r="T3609" s="22"/>
      <c r="U3609" s="22"/>
      <c r="V3609" s="49"/>
      <c r="W3609" s="50"/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1653</v>
      </c>
      <c r="B3610" s="40" t="s">
        <v>921</v>
      </c>
      <c r="C3610" s="41" t="s">
        <v>922</v>
      </c>
      <c r="D3610" s="25">
        <f t="shared" si="112"/>
        <v>0</v>
      </c>
      <c r="E3610" s="35">
        <f t="shared" si="113"/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/>
      <c r="U3610" s="22"/>
      <c r="V3610" s="49"/>
      <c r="W3610" s="50"/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1653</v>
      </c>
      <c r="B3611" s="40" t="s">
        <v>923</v>
      </c>
      <c r="C3611" s="41" t="s">
        <v>924</v>
      </c>
      <c r="D3611" s="25">
        <f t="shared" si="112"/>
        <v>0</v>
      </c>
      <c r="E3611" s="35">
        <f t="shared" si="113"/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1653</v>
      </c>
      <c r="B3612" s="40" t="s">
        <v>925</v>
      </c>
      <c r="C3612" s="41" t="s">
        <v>926</v>
      </c>
      <c r="D3612" s="25">
        <f t="shared" si="112"/>
        <v>0</v>
      </c>
      <c r="E3612" s="35">
        <f t="shared" si="113"/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1653</v>
      </c>
      <c r="B3613" s="40" t="s">
        <v>927</v>
      </c>
      <c r="C3613" s="41" t="s">
        <v>928</v>
      </c>
      <c r="D3613" s="25">
        <f t="shared" si="112"/>
        <v>0</v>
      </c>
      <c r="E3613" s="35">
        <f t="shared" si="113"/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1653</v>
      </c>
      <c r="B3614" s="40" t="s">
        <v>929</v>
      </c>
      <c r="C3614" s="41" t="s">
        <v>930</v>
      </c>
      <c r="D3614" s="25">
        <f t="shared" si="112"/>
        <v>0</v>
      </c>
      <c r="E3614" s="35">
        <f t="shared" si="113"/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1653</v>
      </c>
      <c r="B3615" s="40" t="s">
        <v>931</v>
      </c>
      <c r="C3615" s="41" t="s">
        <v>932</v>
      </c>
      <c r="D3615" s="25">
        <f t="shared" si="112"/>
        <v>0</v>
      </c>
      <c r="E3615" s="35">
        <f t="shared" si="113"/>
        <v>1016</v>
      </c>
      <c r="F3615" s="31"/>
      <c r="G3615" s="32"/>
      <c r="H3615" s="22"/>
      <c r="I3615" s="22"/>
      <c r="J3615" s="49"/>
      <c r="K3615" s="50"/>
      <c r="L3615" s="22"/>
      <c r="M3615" s="22"/>
      <c r="N3615" s="49">
        <v>0</v>
      </c>
      <c r="O3615" s="50">
        <v>601</v>
      </c>
      <c r="P3615" s="22">
        <v>0</v>
      </c>
      <c r="Q3615" s="22">
        <v>415</v>
      </c>
      <c r="R3615" s="49"/>
      <c r="S3615" s="50"/>
      <c r="T3615" s="22"/>
      <c r="U3615" s="22"/>
      <c r="V3615" s="49"/>
      <c r="W3615" s="50"/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1653</v>
      </c>
      <c r="B3616" s="40" t="s">
        <v>933</v>
      </c>
      <c r="C3616" s="41" t="s">
        <v>934</v>
      </c>
      <c r="D3616" s="25">
        <f t="shared" si="112"/>
        <v>0</v>
      </c>
      <c r="E3616" s="35">
        <f t="shared" si="113"/>
        <v>0</v>
      </c>
      <c r="F3616" s="31"/>
      <c r="G3616" s="32"/>
      <c r="H3616" s="22"/>
      <c r="I3616" s="22"/>
      <c r="J3616" s="49"/>
      <c r="K3616" s="50"/>
      <c r="L3616" s="22"/>
      <c r="M3616" s="22"/>
      <c r="N3616" s="49"/>
      <c r="O3616" s="50"/>
      <c r="P3616" s="22"/>
      <c r="Q3616" s="22"/>
      <c r="R3616" s="49"/>
      <c r="S3616" s="50"/>
      <c r="T3616" s="22"/>
      <c r="U3616" s="22"/>
      <c r="V3616" s="49"/>
      <c r="W3616" s="50"/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1653</v>
      </c>
      <c r="B3617" s="40" t="s">
        <v>935</v>
      </c>
      <c r="C3617" s="41" t="s">
        <v>936</v>
      </c>
      <c r="D3617" s="25">
        <f t="shared" si="112"/>
        <v>0</v>
      </c>
      <c r="E3617" s="35">
        <f t="shared" si="113"/>
        <v>0</v>
      </c>
      <c r="F3617" s="31"/>
      <c r="G3617" s="32"/>
      <c r="H3617" s="22"/>
      <c r="I3617" s="22"/>
      <c r="J3617" s="49"/>
      <c r="K3617" s="50"/>
      <c r="L3617" s="22"/>
      <c r="M3617" s="22"/>
      <c r="N3617" s="49"/>
      <c r="O3617" s="50"/>
      <c r="P3617" s="22"/>
      <c r="Q3617" s="22"/>
      <c r="R3617" s="49"/>
      <c r="S3617" s="50"/>
      <c r="T3617" s="22"/>
      <c r="U3617" s="22"/>
      <c r="V3617" s="49"/>
      <c r="W3617" s="50"/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1653</v>
      </c>
      <c r="B3618" s="40" t="s">
        <v>937</v>
      </c>
      <c r="C3618" s="41" t="s">
        <v>938</v>
      </c>
      <c r="D3618" s="25">
        <f t="shared" si="112"/>
        <v>0</v>
      </c>
      <c r="E3618" s="35">
        <f t="shared" si="113"/>
        <v>0</v>
      </c>
      <c r="F3618" s="31"/>
      <c r="G3618" s="32"/>
      <c r="H3618" s="22"/>
      <c r="I3618" s="22"/>
      <c r="J3618" s="49"/>
      <c r="K3618" s="50"/>
      <c r="L3618" s="22"/>
      <c r="M3618" s="22"/>
      <c r="N3618" s="49"/>
      <c r="O3618" s="50"/>
      <c r="P3618" s="22"/>
      <c r="Q3618" s="22"/>
      <c r="R3618" s="49"/>
      <c r="S3618" s="50"/>
      <c r="T3618" s="22"/>
      <c r="U3618" s="22"/>
      <c r="V3618" s="49"/>
      <c r="W3618" s="50"/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1653</v>
      </c>
      <c r="B3619" s="40" t="s">
        <v>939</v>
      </c>
      <c r="C3619" s="41" t="s">
        <v>940</v>
      </c>
      <c r="D3619" s="25">
        <f t="shared" si="112"/>
        <v>0</v>
      </c>
      <c r="E3619" s="35">
        <f t="shared" si="113"/>
        <v>0</v>
      </c>
      <c r="F3619" s="31"/>
      <c r="G3619" s="32"/>
      <c r="H3619" s="22"/>
      <c r="I3619" s="22"/>
      <c r="J3619" s="49"/>
      <c r="K3619" s="50"/>
      <c r="L3619" s="22"/>
      <c r="M3619" s="22"/>
      <c r="N3619" s="49"/>
      <c r="O3619" s="50"/>
      <c r="P3619" s="22"/>
      <c r="Q3619" s="22"/>
      <c r="R3619" s="49"/>
      <c r="S3619" s="50"/>
      <c r="T3619" s="22"/>
      <c r="U3619" s="22"/>
      <c r="V3619" s="49"/>
      <c r="W3619" s="50"/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1653</v>
      </c>
      <c r="B3620" s="40" t="s">
        <v>941</v>
      </c>
      <c r="C3620" s="41" t="s">
        <v>942</v>
      </c>
      <c r="D3620" s="25">
        <f t="shared" si="112"/>
        <v>0</v>
      </c>
      <c r="E3620" s="35">
        <f t="shared" si="113"/>
        <v>100</v>
      </c>
      <c r="F3620" s="31"/>
      <c r="G3620" s="32"/>
      <c r="H3620" s="22"/>
      <c r="I3620" s="22"/>
      <c r="J3620" s="49"/>
      <c r="K3620" s="50"/>
      <c r="L3620" s="22">
        <v>0</v>
      </c>
      <c r="M3620" s="22">
        <v>100</v>
      </c>
      <c r="N3620" s="49">
        <v>0</v>
      </c>
      <c r="O3620" s="50">
        <v>0</v>
      </c>
      <c r="P3620" s="22">
        <v>0</v>
      </c>
      <c r="Q3620" s="22">
        <v>0</v>
      </c>
      <c r="R3620" s="49"/>
      <c r="S3620" s="50"/>
      <c r="T3620" s="22"/>
      <c r="U3620" s="22"/>
      <c r="V3620" s="49"/>
      <c r="W3620" s="50"/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1653</v>
      </c>
      <c r="B3621" s="40" t="s">
        <v>943</v>
      </c>
      <c r="C3621" s="41" t="s">
        <v>944</v>
      </c>
      <c r="D3621" s="25">
        <f t="shared" si="112"/>
        <v>0</v>
      </c>
      <c r="E3621" s="35">
        <f t="shared" si="113"/>
        <v>3331</v>
      </c>
      <c r="F3621" s="31"/>
      <c r="G3621" s="32"/>
      <c r="H3621" s="22"/>
      <c r="I3621" s="22"/>
      <c r="J3621" s="49"/>
      <c r="K3621" s="50"/>
      <c r="L3621" s="22"/>
      <c r="M3621" s="22"/>
      <c r="N3621" s="49">
        <v>0</v>
      </c>
      <c r="O3621" s="50">
        <v>3331</v>
      </c>
      <c r="P3621" s="22">
        <v>0</v>
      </c>
      <c r="Q3621" s="22">
        <v>0</v>
      </c>
      <c r="R3621" s="49"/>
      <c r="S3621" s="50"/>
      <c r="T3621" s="22"/>
      <c r="U3621" s="22"/>
      <c r="V3621" s="49"/>
      <c r="W3621" s="50"/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1653</v>
      </c>
      <c r="B3622" s="40" t="s">
        <v>945</v>
      </c>
      <c r="C3622" s="41" t="s">
        <v>946</v>
      </c>
      <c r="D3622" s="25">
        <f t="shared" si="112"/>
        <v>1116</v>
      </c>
      <c r="E3622" s="35">
        <f t="shared" si="113"/>
        <v>0</v>
      </c>
      <c r="F3622" s="31"/>
      <c r="G3622" s="32"/>
      <c r="H3622" s="22"/>
      <c r="I3622" s="22"/>
      <c r="J3622" s="49"/>
      <c r="K3622" s="50"/>
      <c r="L3622" s="22">
        <v>100</v>
      </c>
      <c r="M3622" s="22">
        <v>0</v>
      </c>
      <c r="N3622" s="49">
        <v>601</v>
      </c>
      <c r="O3622" s="50">
        <v>0</v>
      </c>
      <c r="P3622" s="22">
        <v>415</v>
      </c>
      <c r="Q3622" s="22">
        <v>0</v>
      </c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1653</v>
      </c>
      <c r="B3623" s="40" t="s">
        <v>947</v>
      </c>
      <c r="C3623" s="41" t="s">
        <v>948</v>
      </c>
      <c r="D3623" s="25">
        <f t="shared" si="112"/>
        <v>0</v>
      </c>
      <c r="E3623" s="35">
        <f t="shared" si="113"/>
        <v>7185.24</v>
      </c>
      <c r="F3623" s="31"/>
      <c r="G3623" s="32"/>
      <c r="H3623" s="22"/>
      <c r="I3623" s="22"/>
      <c r="J3623" s="49">
        <v>0</v>
      </c>
      <c r="K3623" s="50">
        <v>7185.24</v>
      </c>
      <c r="L3623" s="22">
        <v>0</v>
      </c>
      <c r="M3623" s="22">
        <v>0</v>
      </c>
      <c r="N3623" s="49">
        <v>0</v>
      </c>
      <c r="O3623" s="50">
        <v>0</v>
      </c>
      <c r="P3623" s="22">
        <v>0</v>
      </c>
      <c r="Q3623" s="22">
        <v>0</v>
      </c>
      <c r="R3623" s="49"/>
      <c r="S3623" s="50"/>
      <c r="T3623" s="22"/>
      <c r="U3623" s="22"/>
      <c r="V3623" s="49"/>
      <c r="W3623" s="50"/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1653</v>
      </c>
      <c r="B3624" s="40" t="s">
        <v>949</v>
      </c>
      <c r="C3624" s="41" t="s">
        <v>950</v>
      </c>
      <c r="D3624" s="25">
        <f t="shared" si="112"/>
        <v>0</v>
      </c>
      <c r="E3624" s="35">
        <f t="shared" si="113"/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1653</v>
      </c>
      <c r="B3625" s="40" t="s">
        <v>951</v>
      </c>
      <c r="C3625" s="41" t="s">
        <v>952</v>
      </c>
      <c r="D3625" s="25">
        <f t="shared" si="112"/>
        <v>0</v>
      </c>
      <c r="E3625" s="35">
        <f t="shared" si="113"/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1653</v>
      </c>
      <c r="B3626" s="40" t="s">
        <v>953</v>
      </c>
      <c r="C3626" s="41" t="s">
        <v>954</v>
      </c>
      <c r="D3626" s="25">
        <f t="shared" si="112"/>
        <v>0</v>
      </c>
      <c r="E3626" s="35">
        <f t="shared" si="113"/>
        <v>0</v>
      </c>
      <c r="F3626" s="31"/>
      <c r="G3626" s="32"/>
      <c r="H3626" s="22"/>
      <c r="I3626" s="22"/>
      <c r="J3626" s="49"/>
      <c r="K3626" s="50"/>
      <c r="L3626" s="22"/>
      <c r="M3626" s="22"/>
      <c r="N3626" s="49"/>
      <c r="O3626" s="50"/>
      <c r="P3626" s="22"/>
      <c r="Q3626" s="22"/>
      <c r="R3626" s="49"/>
      <c r="S3626" s="50"/>
      <c r="T3626" s="22"/>
      <c r="U3626" s="22"/>
      <c r="V3626" s="49"/>
      <c r="W3626" s="50"/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1653</v>
      </c>
      <c r="B3627" s="40" t="s">
        <v>955</v>
      </c>
      <c r="C3627" s="41" t="s">
        <v>956</v>
      </c>
      <c r="D3627" s="25">
        <f t="shared" si="112"/>
        <v>0</v>
      </c>
      <c r="E3627" s="35">
        <f t="shared" si="113"/>
        <v>60000</v>
      </c>
      <c r="F3627" s="31"/>
      <c r="G3627" s="32"/>
      <c r="H3627" s="22">
        <v>0</v>
      </c>
      <c r="I3627" s="22">
        <v>50000</v>
      </c>
      <c r="J3627" s="49">
        <v>0</v>
      </c>
      <c r="K3627" s="50">
        <v>0</v>
      </c>
      <c r="L3627" s="22">
        <v>0</v>
      </c>
      <c r="M3627" s="22">
        <v>10000</v>
      </c>
      <c r="N3627" s="49">
        <v>0</v>
      </c>
      <c r="O3627" s="50">
        <v>0</v>
      </c>
      <c r="P3627" s="22">
        <v>0</v>
      </c>
      <c r="Q3627" s="22">
        <v>0</v>
      </c>
      <c r="R3627" s="49"/>
      <c r="S3627" s="50"/>
      <c r="T3627" s="22"/>
      <c r="U3627" s="22"/>
      <c r="V3627" s="49"/>
      <c r="W3627" s="50"/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1653</v>
      </c>
      <c r="B3628" s="40" t="s">
        <v>957</v>
      </c>
      <c r="C3628" s="41" t="s">
        <v>958</v>
      </c>
      <c r="D3628" s="25">
        <f t="shared" si="112"/>
        <v>0</v>
      </c>
      <c r="E3628" s="35">
        <f t="shared" si="113"/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1653</v>
      </c>
      <c r="B3629" s="40" t="s">
        <v>959</v>
      </c>
      <c r="C3629" s="41" t="s">
        <v>960</v>
      </c>
      <c r="D3629" s="25">
        <f t="shared" si="112"/>
        <v>0</v>
      </c>
      <c r="E3629" s="35">
        <f t="shared" si="113"/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1653</v>
      </c>
      <c r="B3630" s="40" t="s">
        <v>961</v>
      </c>
      <c r="C3630" s="41" t="s">
        <v>962</v>
      </c>
      <c r="D3630" s="25">
        <f t="shared" si="112"/>
        <v>0</v>
      </c>
      <c r="E3630" s="35">
        <f t="shared" si="113"/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1653</v>
      </c>
      <c r="B3631" s="40" t="s">
        <v>963</v>
      </c>
      <c r="C3631" s="41" t="s">
        <v>964</v>
      </c>
      <c r="D3631" s="25">
        <f t="shared" si="112"/>
        <v>0</v>
      </c>
      <c r="E3631" s="35">
        <f t="shared" si="113"/>
        <v>1004000</v>
      </c>
      <c r="F3631" s="31">
        <v>0</v>
      </c>
      <c r="G3631" s="32">
        <v>1000000</v>
      </c>
      <c r="H3631" s="22">
        <v>0</v>
      </c>
      <c r="I3631" s="22">
        <v>2000</v>
      </c>
      <c r="J3631" s="49">
        <v>0</v>
      </c>
      <c r="K3631" s="50">
        <v>0</v>
      </c>
      <c r="L3631" s="22">
        <v>0</v>
      </c>
      <c r="M3631" s="22">
        <v>0</v>
      </c>
      <c r="N3631" s="49">
        <v>0</v>
      </c>
      <c r="O3631" s="50">
        <v>2000</v>
      </c>
      <c r="P3631" s="22">
        <v>0</v>
      </c>
      <c r="Q3631" s="22">
        <v>0</v>
      </c>
      <c r="R3631" s="49"/>
      <c r="S3631" s="50"/>
      <c r="T3631" s="22"/>
      <c r="U3631" s="22"/>
      <c r="V3631" s="49"/>
      <c r="W3631" s="50"/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1653</v>
      </c>
      <c r="B3632" s="40" t="s">
        <v>965</v>
      </c>
      <c r="C3632" s="41" t="s">
        <v>966</v>
      </c>
      <c r="D3632" s="25">
        <f t="shared" si="112"/>
        <v>0</v>
      </c>
      <c r="E3632" s="35">
        <f t="shared" si="113"/>
        <v>0</v>
      </c>
      <c r="F3632" s="31"/>
      <c r="G3632" s="32"/>
      <c r="H3632" s="22"/>
      <c r="I3632" s="22"/>
      <c r="J3632" s="49"/>
      <c r="K3632" s="50"/>
      <c r="L3632" s="22"/>
      <c r="M3632" s="22"/>
      <c r="N3632" s="49"/>
      <c r="O3632" s="50"/>
      <c r="P3632" s="22"/>
      <c r="Q3632" s="22"/>
      <c r="R3632" s="49"/>
      <c r="S3632" s="50"/>
      <c r="T3632" s="22"/>
      <c r="U3632" s="22"/>
      <c r="V3632" s="49"/>
      <c r="W3632" s="50"/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1653</v>
      </c>
      <c r="B3633" s="40" t="s">
        <v>967</v>
      </c>
      <c r="C3633" s="41" t="s">
        <v>968</v>
      </c>
      <c r="D3633" s="25">
        <f t="shared" si="112"/>
        <v>0</v>
      </c>
      <c r="E3633" s="35">
        <f t="shared" si="113"/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1653</v>
      </c>
      <c r="B3634" s="40" t="s">
        <v>969</v>
      </c>
      <c r="C3634" s="41" t="s">
        <v>970</v>
      </c>
      <c r="D3634" s="25">
        <f t="shared" si="112"/>
        <v>0</v>
      </c>
      <c r="E3634" s="35">
        <f t="shared" si="113"/>
        <v>45985.259999999995</v>
      </c>
      <c r="F3634" s="31"/>
      <c r="G3634" s="32"/>
      <c r="H3634" s="22"/>
      <c r="I3634" s="22"/>
      <c r="J3634" s="49"/>
      <c r="K3634" s="50"/>
      <c r="L3634" s="22">
        <v>0</v>
      </c>
      <c r="M3634" s="22">
        <v>9642.77</v>
      </c>
      <c r="N3634" s="49">
        <v>0</v>
      </c>
      <c r="O3634" s="50">
        <v>0</v>
      </c>
      <c r="P3634" s="22">
        <v>0</v>
      </c>
      <c r="Q3634" s="22">
        <v>36342.49</v>
      </c>
      <c r="R3634" s="49"/>
      <c r="S3634" s="50"/>
      <c r="T3634" s="22"/>
      <c r="U3634" s="22"/>
      <c r="V3634" s="49"/>
      <c r="W3634" s="50"/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1653</v>
      </c>
      <c r="B3635" s="40" t="s">
        <v>971</v>
      </c>
      <c r="C3635" s="41" t="s">
        <v>732</v>
      </c>
      <c r="D3635" s="25">
        <f t="shared" si="112"/>
        <v>0</v>
      </c>
      <c r="E3635" s="35">
        <f t="shared" si="113"/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1653</v>
      </c>
      <c r="B3636" s="40" t="s">
        <v>972</v>
      </c>
      <c r="C3636" s="41" t="s">
        <v>734</v>
      </c>
      <c r="D3636" s="25">
        <f t="shared" si="112"/>
        <v>0</v>
      </c>
      <c r="E3636" s="35">
        <f t="shared" si="113"/>
        <v>0</v>
      </c>
      <c r="F3636" s="31"/>
      <c r="G3636" s="32"/>
      <c r="H3636" s="22"/>
      <c r="I3636" s="22"/>
      <c r="J3636" s="49"/>
      <c r="K3636" s="50"/>
      <c r="L3636" s="22"/>
      <c r="M3636" s="22"/>
      <c r="N3636" s="49"/>
      <c r="O3636" s="50"/>
      <c r="P3636" s="22"/>
      <c r="Q3636" s="22"/>
      <c r="R3636" s="49"/>
      <c r="S3636" s="50"/>
      <c r="T3636" s="22"/>
      <c r="U3636" s="22"/>
      <c r="V3636" s="49"/>
      <c r="W3636" s="50"/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1653</v>
      </c>
      <c r="B3637" s="40" t="s">
        <v>973</v>
      </c>
      <c r="C3637" s="41" t="s">
        <v>974</v>
      </c>
      <c r="D3637" s="25">
        <f t="shared" si="112"/>
        <v>0</v>
      </c>
      <c r="E3637" s="35">
        <f t="shared" si="113"/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1653</v>
      </c>
      <c r="B3638" s="40" t="s">
        <v>975</v>
      </c>
      <c r="C3638" s="41" t="s">
        <v>976</v>
      </c>
      <c r="D3638" s="25">
        <f t="shared" si="112"/>
        <v>0</v>
      </c>
      <c r="E3638" s="35">
        <f t="shared" si="113"/>
        <v>9845559.2699999996</v>
      </c>
      <c r="F3638" s="29">
        <v>0</v>
      </c>
      <c r="G3638" s="30">
        <v>1619872.5</v>
      </c>
      <c r="H3638" s="19">
        <v>0</v>
      </c>
      <c r="I3638" s="19">
        <v>1591950</v>
      </c>
      <c r="J3638" s="47">
        <v>0</v>
      </c>
      <c r="K3638" s="48">
        <v>1594860</v>
      </c>
      <c r="L3638" s="19">
        <v>0</v>
      </c>
      <c r="M3638" s="19">
        <v>1747080</v>
      </c>
      <c r="N3638" s="47">
        <v>0</v>
      </c>
      <c r="O3638" s="48">
        <v>1629030</v>
      </c>
      <c r="P3638" s="22">
        <v>0</v>
      </c>
      <c r="Q3638" s="22">
        <v>1662766.77</v>
      </c>
      <c r="R3638" s="47"/>
      <c r="S3638" s="48"/>
      <c r="T3638" s="19"/>
      <c r="U3638" s="19"/>
      <c r="V3638" s="47"/>
      <c r="W3638" s="48"/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1653</v>
      </c>
      <c r="B3639" s="40" t="s">
        <v>977</v>
      </c>
      <c r="C3639" s="41" t="s">
        <v>978</v>
      </c>
      <c r="D3639" s="25">
        <f t="shared" si="112"/>
        <v>0</v>
      </c>
      <c r="E3639" s="35">
        <f t="shared" si="113"/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22"/>
      <c r="Q3639" s="22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1653</v>
      </c>
      <c r="B3640" s="40" t="s">
        <v>979</v>
      </c>
      <c r="C3640" s="41" t="s">
        <v>980</v>
      </c>
      <c r="D3640" s="25">
        <f t="shared" si="112"/>
        <v>0</v>
      </c>
      <c r="E3640" s="35">
        <f t="shared" si="113"/>
        <v>0</v>
      </c>
      <c r="F3640" s="29"/>
      <c r="G3640" s="30"/>
      <c r="H3640" s="19"/>
      <c r="I3640" s="19"/>
      <c r="J3640" s="47"/>
      <c r="K3640" s="48"/>
      <c r="L3640" s="19"/>
      <c r="M3640" s="19"/>
      <c r="N3640" s="47"/>
      <c r="O3640" s="48"/>
      <c r="P3640" s="19"/>
      <c r="Q3640" s="19"/>
      <c r="R3640" s="47"/>
      <c r="S3640" s="48"/>
      <c r="T3640" s="19"/>
      <c r="U3640" s="19"/>
      <c r="V3640" s="47"/>
      <c r="W3640" s="48"/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1653</v>
      </c>
      <c r="B3641" s="40" t="s">
        <v>981</v>
      </c>
      <c r="C3641" s="41" t="s">
        <v>982</v>
      </c>
      <c r="D3641" s="25">
        <f t="shared" si="112"/>
        <v>0</v>
      </c>
      <c r="E3641" s="35">
        <f t="shared" si="113"/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22"/>
      <c r="Q3641" s="22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1653</v>
      </c>
      <c r="B3642" s="40" t="s">
        <v>983</v>
      </c>
      <c r="C3642" s="41" t="s">
        <v>984</v>
      </c>
      <c r="D3642" s="25">
        <f t="shared" si="112"/>
        <v>0</v>
      </c>
      <c r="E3642" s="35">
        <f t="shared" si="113"/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19"/>
      <c r="Q3642" s="19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1653</v>
      </c>
      <c r="B3643" s="40" t="s">
        <v>985</v>
      </c>
      <c r="C3643" s="41" t="s">
        <v>986</v>
      </c>
      <c r="D3643" s="25">
        <f t="shared" si="112"/>
        <v>0</v>
      </c>
      <c r="E3643" s="35">
        <f t="shared" si="113"/>
        <v>371672.7</v>
      </c>
      <c r="F3643" s="29">
        <v>0</v>
      </c>
      <c r="G3643" s="30">
        <v>28575.9</v>
      </c>
      <c r="H3643" s="19">
        <v>0</v>
      </c>
      <c r="I3643" s="19">
        <v>66510</v>
      </c>
      <c r="J3643" s="47">
        <v>0</v>
      </c>
      <c r="K3643" s="48">
        <v>66364.2</v>
      </c>
      <c r="L3643" s="19">
        <v>0</v>
      </c>
      <c r="M3643" s="19">
        <v>73784.2</v>
      </c>
      <c r="N3643" s="47">
        <v>0</v>
      </c>
      <c r="O3643" s="48">
        <v>68219.199999999997</v>
      </c>
      <c r="P3643" s="22">
        <v>0</v>
      </c>
      <c r="Q3643" s="22">
        <v>68219.199999999997</v>
      </c>
      <c r="R3643" s="47"/>
      <c r="S3643" s="48"/>
      <c r="T3643" s="19"/>
      <c r="U3643" s="19"/>
      <c r="V3643" s="47"/>
      <c r="W3643" s="48"/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1653</v>
      </c>
      <c r="B3644" s="40" t="s">
        <v>987</v>
      </c>
      <c r="C3644" s="41" t="s">
        <v>988</v>
      </c>
      <c r="D3644" s="25">
        <f t="shared" si="112"/>
        <v>0</v>
      </c>
      <c r="E3644" s="35">
        <f t="shared" si="113"/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22"/>
      <c r="Q3644" s="22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1653</v>
      </c>
      <c r="B3645" s="40" t="s">
        <v>989</v>
      </c>
      <c r="C3645" s="41" t="s">
        <v>990</v>
      </c>
      <c r="D3645" s="25">
        <f t="shared" si="112"/>
        <v>0</v>
      </c>
      <c r="E3645" s="35">
        <f t="shared" si="113"/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19"/>
      <c r="Q3645" s="19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1653</v>
      </c>
      <c r="B3646" s="40" t="s">
        <v>991</v>
      </c>
      <c r="C3646" s="41" t="s">
        <v>992</v>
      </c>
      <c r="D3646" s="25">
        <f t="shared" si="112"/>
        <v>0</v>
      </c>
      <c r="E3646" s="35">
        <f t="shared" si="113"/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1653</v>
      </c>
      <c r="B3647" s="40" t="s">
        <v>993</v>
      </c>
      <c r="C3647" s="41" t="s">
        <v>994</v>
      </c>
      <c r="D3647" s="25">
        <f t="shared" si="112"/>
        <v>0</v>
      </c>
      <c r="E3647" s="35">
        <f t="shared" si="113"/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1653</v>
      </c>
      <c r="B3648" s="40" t="s">
        <v>995</v>
      </c>
      <c r="C3648" s="41" t="s">
        <v>996</v>
      </c>
      <c r="D3648" s="25">
        <f t="shared" si="112"/>
        <v>0</v>
      </c>
      <c r="E3648" s="35">
        <f t="shared" si="113"/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1653</v>
      </c>
      <c r="B3649" s="40" t="s">
        <v>997</v>
      </c>
      <c r="C3649" s="41" t="s">
        <v>998</v>
      </c>
      <c r="D3649" s="25">
        <f t="shared" si="112"/>
        <v>0</v>
      </c>
      <c r="E3649" s="35">
        <f t="shared" si="113"/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1653</v>
      </c>
      <c r="B3650" s="40" t="s">
        <v>999</v>
      </c>
      <c r="C3650" s="41" t="s">
        <v>1000</v>
      </c>
      <c r="D3650" s="25">
        <f t="shared" si="112"/>
        <v>0</v>
      </c>
      <c r="E3650" s="35">
        <f t="shared" si="113"/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1653</v>
      </c>
      <c r="B3651" s="40" t="s">
        <v>1001</v>
      </c>
      <c r="C3651" s="41" t="s">
        <v>1002</v>
      </c>
      <c r="D3651" s="25">
        <f t="shared" si="112"/>
        <v>0</v>
      </c>
      <c r="E3651" s="35">
        <f t="shared" si="113"/>
        <v>0</v>
      </c>
      <c r="F3651" s="31"/>
      <c r="G3651" s="32"/>
      <c r="H3651" s="22"/>
      <c r="I3651" s="22"/>
      <c r="J3651" s="49"/>
      <c r="K3651" s="50"/>
      <c r="L3651" s="22"/>
      <c r="M3651" s="22"/>
      <c r="N3651" s="49"/>
      <c r="O3651" s="50"/>
      <c r="P3651" s="22"/>
      <c r="Q3651" s="22"/>
      <c r="R3651" s="49"/>
      <c r="S3651" s="50"/>
      <c r="T3651" s="22"/>
      <c r="U3651" s="22"/>
      <c r="V3651" s="49"/>
      <c r="W3651" s="50"/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1653</v>
      </c>
      <c r="B3652" s="40" t="s">
        <v>1003</v>
      </c>
      <c r="C3652" s="41" t="s">
        <v>1004</v>
      </c>
      <c r="D3652" s="25">
        <f t="shared" ref="D3652:D3715" si="114">F3652+H3652+J3652+L3652+N3652+P3652+R3652+T3652+V3652+X3652+Z3652+AB3652</f>
        <v>0</v>
      </c>
      <c r="E3652" s="35">
        <f t="shared" ref="E3652:E3715" si="115">G3652+I3652+K3652+M3652+O3652+Q3652+S3652+U3652+W3652+Y3652+AA3652+AC3652</f>
        <v>0</v>
      </c>
      <c r="F3652" s="31"/>
      <c r="G3652" s="32"/>
      <c r="H3652" s="22"/>
      <c r="I3652" s="22"/>
      <c r="J3652" s="49"/>
      <c r="K3652" s="50"/>
      <c r="L3652" s="22"/>
      <c r="M3652" s="22"/>
      <c r="N3652" s="49"/>
      <c r="O3652" s="50"/>
      <c r="P3652" s="22"/>
      <c r="Q3652" s="22"/>
      <c r="R3652" s="49"/>
      <c r="S3652" s="50"/>
      <c r="T3652" s="22"/>
      <c r="U3652" s="22"/>
      <c r="V3652" s="49"/>
      <c r="W3652" s="50"/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1653</v>
      </c>
      <c r="B3653" s="40" t="s">
        <v>1005</v>
      </c>
      <c r="C3653" s="41" t="s">
        <v>1006</v>
      </c>
      <c r="D3653" s="25">
        <f t="shared" si="114"/>
        <v>0</v>
      </c>
      <c r="E3653" s="35">
        <f t="shared" si="115"/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1653</v>
      </c>
      <c r="B3654" s="40" t="s">
        <v>1007</v>
      </c>
      <c r="C3654" s="41" t="s">
        <v>1008</v>
      </c>
      <c r="D3654" s="25">
        <f t="shared" si="114"/>
        <v>0</v>
      </c>
      <c r="E3654" s="35">
        <f t="shared" si="115"/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1653</v>
      </c>
      <c r="B3655" s="40" t="s">
        <v>1009</v>
      </c>
      <c r="C3655" s="41" t="s">
        <v>1010</v>
      </c>
      <c r="D3655" s="25">
        <f t="shared" si="114"/>
        <v>0</v>
      </c>
      <c r="E3655" s="35">
        <f t="shared" si="115"/>
        <v>29050</v>
      </c>
      <c r="F3655" s="29">
        <v>0</v>
      </c>
      <c r="G3655" s="30">
        <v>7200</v>
      </c>
      <c r="H3655" s="19">
        <v>0</v>
      </c>
      <c r="I3655" s="19">
        <v>4950</v>
      </c>
      <c r="J3655" s="47">
        <v>0</v>
      </c>
      <c r="K3655" s="48">
        <v>3500</v>
      </c>
      <c r="L3655" s="19">
        <v>0</v>
      </c>
      <c r="M3655" s="19">
        <v>4350</v>
      </c>
      <c r="N3655" s="47">
        <v>0</v>
      </c>
      <c r="O3655" s="48">
        <v>5100</v>
      </c>
      <c r="P3655" s="22">
        <v>0</v>
      </c>
      <c r="Q3655" s="22">
        <v>3950</v>
      </c>
      <c r="R3655" s="47"/>
      <c r="S3655" s="48"/>
      <c r="T3655" s="19"/>
      <c r="U3655" s="19"/>
      <c r="V3655" s="47"/>
      <c r="W3655" s="48"/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1653</v>
      </c>
      <c r="B3656" s="40" t="s">
        <v>1011</v>
      </c>
      <c r="C3656" s="41" t="s">
        <v>1012</v>
      </c>
      <c r="D3656" s="25">
        <f t="shared" si="114"/>
        <v>0</v>
      </c>
      <c r="E3656" s="35">
        <f t="shared" si="115"/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22"/>
      <c r="Q3656" s="22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1653</v>
      </c>
      <c r="B3657" s="40" t="s">
        <v>1013</v>
      </c>
      <c r="C3657" s="41" t="s">
        <v>1014</v>
      </c>
      <c r="D3657" s="25">
        <f t="shared" si="114"/>
        <v>0</v>
      </c>
      <c r="E3657" s="35">
        <f t="shared" si="115"/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19"/>
      <c r="Q3657" s="19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1653</v>
      </c>
      <c r="B3658" s="40" t="s">
        <v>1015</v>
      </c>
      <c r="C3658" s="41" t="s">
        <v>1016</v>
      </c>
      <c r="D3658" s="25">
        <f t="shared" si="114"/>
        <v>0</v>
      </c>
      <c r="E3658" s="35">
        <f t="shared" si="115"/>
        <v>3610</v>
      </c>
      <c r="F3658" s="29">
        <v>0</v>
      </c>
      <c r="G3658" s="30">
        <v>370</v>
      </c>
      <c r="H3658" s="19">
        <v>0</v>
      </c>
      <c r="I3658" s="19">
        <v>240</v>
      </c>
      <c r="J3658" s="47">
        <v>0</v>
      </c>
      <c r="K3658" s="48">
        <v>290</v>
      </c>
      <c r="L3658" s="19">
        <v>0</v>
      </c>
      <c r="M3658" s="19">
        <v>760</v>
      </c>
      <c r="N3658" s="47">
        <v>0</v>
      </c>
      <c r="O3658" s="48">
        <v>490</v>
      </c>
      <c r="P3658" s="22">
        <v>0</v>
      </c>
      <c r="Q3658" s="22">
        <v>1460</v>
      </c>
      <c r="R3658" s="47"/>
      <c r="S3658" s="48"/>
      <c r="T3658" s="19"/>
      <c r="U3658" s="19"/>
      <c r="V3658" s="47"/>
      <c r="W3658" s="48"/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1653</v>
      </c>
      <c r="B3659" s="40" t="s">
        <v>1017</v>
      </c>
      <c r="C3659" s="41" t="s">
        <v>1018</v>
      </c>
      <c r="D3659" s="25">
        <f t="shared" si="114"/>
        <v>0</v>
      </c>
      <c r="E3659" s="35">
        <f t="shared" si="115"/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22"/>
      <c r="Q3659" s="22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1653</v>
      </c>
      <c r="B3660" s="40" t="s">
        <v>1019</v>
      </c>
      <c r="C3660" s="41" t="s">
        <v>1020</v>
      </c>
      <c r="D3660" s="25">
        <f t="shared" si="114"/>
        <v>0</v>
      </c>
      <c r="E3660" s="35">
        <f t="shared" si="115"/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19"/>
      <c r="Q3660" s="19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1653</v>
      </c>
      <c r="B3661" s="40" t="s">
        <v>1021</v>
      </c>
      <c r="C3661" s="41" t="s">
        <v>1022</v>
      </c>
      <c r="D3661" s="25">
        <f t="shared" si="114"/>
        <v>0</v>
      </c>
      <c r="E3661" s="35">
        <f t="shared" si="115"/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1653</v>
      </c>
      <c r="B3662" s="40" t="s">
        <v>1023</v>
      </c>
      <c r="C3662" s="41" t="s">
        <v>1024</v>
      </c>
      <c r="D3662" s="25">
        <f t="shared" si="114"/>
        <v>0</v>
      </c>
      <c r="E3662" s="35">
        <f t="shared" si="115"/>
        <v>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/>
      <c r="U3662" s="22"/>
      <c r="V3662" s="49"/>
      <c r="W3662" s="50"/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1653</v>
      </c>
      <c r="B3663" s="40" t="s">
        <v>1025</v>
      </c>
      <c r="C3663" s="41" t="s">
        <v>1026</v>
      </c>
      <c r="D3663" s="25">
        <f t="shared" si="114"/>
        <v>0</v>
      </c>
      <c r="E3663" s="35">
        <f t="shared" si="115"/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1653</v>
      </c>
      <c r="B3664" s="40" t="s">
        <v>1027</v>
      </c>
      <c r="C3664" s="41" t="s">
        <v>1028</v>
      </c>
      <c r="D3664" s="25">
        <f t="shared" si="114"/>
        <v>0</v>
      </c>
      <c r="E3664" s="35">
        <f t="shared" si="115"/>
        <v>0</v>
      </c>
      <c r="F3664" s="31"/>
      <c r="G3664" s="32"/>
      <c r="H3664" s="22"/>
      <c r="I3664" s="22"/>
      <c r="J3664" s="49"/>
      <c r="K3664" s="50"/>
      <c r="L3664" s="22"/>
      <c r="M3664" s="22"/>
      <c r="N3664" s="49"/>
      <c r="O3664" s="50"/>
      <c r="P3664" s="22"/>
      <c r="Q3664" s="22"/>
      <c r="R3664" s="49"/>
      <c r="S3664" s="50"/>
      <c r="T3664" s="22"/>
      <c r="U3664" s="22"/>
      <c r="V3664" s="49"/>
      <c r="W3664" s="50"/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1653</v>
      </c>
      <c r="B3665" s="40" t="s">
        <v>1029</v>
      </c>
      <c r="C3665" s="41" t="s">
        <v>1030</v>
      </c>
      <c r="D3665" s="25">
        <f t="shared" si="114"/>
        <v>0</v>
      </c>
      <c r="E3665" s="35">
        <f t="shared" si="115"/>
        <v>293057</v>
      </c>
      <c r="F3665" s="29">
        <v>0</v>
      </c>
      <c r="G3665" s="30">
        <v>2190</v>
      </c>
      <c r="H3665" s="19">
        <v>0</v>
      </c>
      <c r="I3665" s="19">
        <v>2190</v>
      </c>
      <c r="J3665" s="47">
        <v>0</v>
      </c>
      <c r="K3665" s="48">
        <v>223874</v>
      </c>
      <c r="L3665" s="19">
        <v>0</v>
      </c>
      <c r="M3665" s="19">
        <v>8735</v>
      </c>
      <c r="N3665" s="47">
        <v>0</v>
      </c>
      <c r="O3665" s="48">
        <v>2218</v>
      </c>
      <c r="P3665" s="22">
        <v>0</v>
      </c>
      <c r="Q3665" s="22">
        <v>53850</v>
      </c>
      <c r="R3665" s="47"/>
      <c r="S3665" s="48"/>
      <c r="T3665" s="19"/>
      <c r="U3665" s="19"/>
      <c r="V3665" s="47"/>
      <c r="W3665" s="48"/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1653</v>
      </c>
      <c r="B3666" s="40" t="s">
        <v>1031</v>
      </c>
      <c r="C3666" s="41" t="s">
        <v>1032</v>
      </c>
      <c r="D3666" s="25">
        <f t="shared" si="114"/>
        <v>0</v>
      </c>
      <c r="E3666" s="35">
        <f t="shared" si="115"/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22"/>
      <c r="Q3666" s="22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1653</v>
      </c>
      <c r="B3667" s="40" t="s">
        <v>1033</v>
      </c>
      <c r="C3667" s="41" t="s">
        <v>1034</v>
      </c>
      <c r="D3667" s="25">
        <f t="shared" si="114"/>
        <v>0</v>
      </c>
      <c r="E3667" s="35">
        <f t="shared" si="115"/>
        <v>25600</v>
      </c>
      <c r="F3667" s="31"/>
      <c r="G3667" s="32"/>
      <c r="H3667" s="22"/>
      <c r="I3667" s="22"/>
      <c r="J3667" s="49"/>
      <c r="K3667" s="50"/>
      <c r="L3667" s="22"/>
      <c r="M3667" s="22"/>
      <c r="N3667" s="49">
        <v>0</v>
      </c>
      <c r="O3667" s="50">
        <v>25600</v>
      </c>
      <c r="P3667" s="19">
        <v>0</v>
      </c>
      <c r="Q3667" s="19">
        <v>0</v>
      </c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1653</v>
      </c>
      <c r="B3668" s="40" t="s">
        <v>1035</v>
      </c>
      <c r="C3668" s="41" t="s">
        <v>1036</v>
      </c>
      <c r="D3668" s="25">
        <f t="shared" si="114"/>
        <v>0</v>
      </c>
      <c r="E3668" s="35">
        <f t="shared" si="115"/>
        <v>0</v>
      </c>
      <c r="F3668" s="29"/>
      <c r="G3668" s="30"/>
      <c r="H3668" s="19"/>
      <c r="I3668" s="19"/>
      <c r="J3668" s="47"/>
      <c r="K3668" s="48"/>
      <c r="L3668" s="19"/>
      <c r="M3668" s="19"/>
      <c r="N3668" s="47"/>
      <c r="O3668" s="48"/>
      <c r="P3668" s="22"/>
      <c r="Q3668" s="22"/>
      <c r="R3668" s="47"/>
      <c r="S3668" s="48"/>
      <c r="T3668" s="19"/>
      <c r="U3668" s="19"/>
      <c r="V3668" s="47"/>
      <c r="W3668" s="48"/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1653</v>
      </c>
      <c r="B3669" s="40" t="s">
        <v>1037</v>
      </c>
      <c r="C3669" s="41" t="s">
        <v>1038</v>
      </c>
      <c r="D3669" s="25">
        <f t="shared" si="114"/>
        <v>100</v>
      </c>
      <c r="E3669" s="35">
        <f t="shared" si="115"/>
        <v>58630</v>
      </c>
      <c r="F3669" s="29">
        <v>0</v>
      </c>
      <c r="G3669" s="30">
        <v>9700</v>
      </c>
      <c r="H3669" s="19">
        <v>0</v>
      </c>
      <c r="I3669" s="19">
        <v>9570</v>
      </c>
      <c r="J3669" s="47">
        <v>100</v>
      </c>
      <c r="K3669" s="48">
        <v>8850</v>
      </c>
      <c r="L3669" s="19">
        <v>0</v>
      </c>
      <c r="M3669" s="19">
        <v>10170</v>
      </c>
      <c r="N3669" s="47">
        <v>0</v>
      </c>
      <c r="O3669" s="48">
        <v>9450</v>
      </c>
      <c r="P3669" s="22">
        <v>0</v>
      </c>
      <c r="Q3669" s="22">
        <v>10890</v>
      </c>
      <c r="R3669" s="47"/>
      <c r="S3669" s="48"/>
      <c r="T3669" s="19"/>
      <c r="U3669" s="19"/>
      <c r="V3669" s="47"/>
      <c r="W3669" s="48"/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1653</v>
      </c>
      <c r="B3670" s="40" t="s">
        <v>1039</v>
      </c>
      <c r="C3670" s="41" t="s">
        <v>1040</v>
      </c>
      <c r="D3670" s="25">
        <f t="shared" si="114"/>
        <v>8176950</v>
      </c>
      <c r="E3670" s="35">
        <f t="shared" si="115"/>
        <v>58650</v>
      </c>
      <c r="F3670" s="29">
        <v>1333880</v>
      </c>
      <c r="G3670" s="30">
        <v>0</v>
      </c>
      <c r="H3670" s="19">
        <v>1333880</v>
      </c>
      <c r="I3670" s="19">
        <v>0</v>
      </c>
      <c r="J3670" s="47">
        <v>1333880</v>
      </c>
      <c r="K3670" s="48">
        <v>0</v>
      </c>
      <c r="L3670" s="19">
        <v>1469210</v>
      </c>
      <c r="M3670" s="19">
        <v>0</v>
      </c>
      <c r="N3670" s="47">
        <v>1353050</v>
      </c>
      <c r="O3670" s="48">
        <v>58650</v>
      </c>
      <c r="P3670" s="19">
        <v>1353050</v>
      </c>
      <c r="Q3670" s="19">
        <v>0</v>
      </c>
      <c r="R3670" s="47"/>
      <c r="S3670" s="48"/>
      <c r="T3670" s="19"/>
      <c r="U3670" s="19"/>
      <c r="V3670" s="47"/>
      <c r="W3670" s="48"/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1653</v>
      </c>
      <c r="B3671" s="40" t="s">
        <v>1041</v>
      </c>
      <c r="C3671" s="41" t="s">
        <v>1042</v>
      </c>
      <c r="D3671" s="25">
        <f t="shared" si="114"/>
        <v>121080</v>
      </c>
      <c r="E3671" s="35">
        <f t="shared" si="115"/>
        <v>0</v>
      </c>
      <c r="F3671" s="31"/>
      <c r="G3671" s="32"/>
      <c r="H3671" s="22"/>
      <c r="I3671" s="22"/>
      <c r="J3671" s="49"/>
      <c r="K3671" s="50"/>
      <c r="L3671" s="22">
        <v>22070</v>
      </c>
      <c r="M3671" s="22">
        <v>0</v>
      </c>
      <c r="N3671" s="49">
        <v>78830</v>
      </c>
      <c r="O3671" s="50">
        <v>0</v>
      </c>
      <c r="P3671" s="19">
        <v>20180</v>
      </c>
      <c r="Q3671" s="19">
        <v>0</v>
      </c>
      <c r="R3671" s="49"/>
      <c r="S3671" s="50"/>
      <c r="T3671" s="22"/>
      <c r="U3671" s="22"/>
      <c r="V3671" s="49"/>
      <c r="W3671" s="50"/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1653</v>
      </c>
      <c r="B3672" s="40" t="s">
        <v>1043</v>
      </c>
      <c r="C3672" s="41" t="s">
        <v>1044</v>
      </c>
      <c r="D3672" s="25">
        <f t="shared" si="114"/>
        <v>0</v>
      </c>
      <c r="E3672" s="35">
        <f t="shared" si="115"/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19"/>
      <c r="Q3672" s="19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1653</v>
      </c>
      <c r="B3673" s="40" t="s">
        <v>1045</v>
      </c>
      <c r="C3673" s="41" t="s">
        <v>1046</v>
      </c>
      <c r="D3673" s="25">
        <f t="shared" si="114"/>
        <v>438696.77</v>
      </c>
      <c r="E3673" s="35">
        <f t="shared" si="115"/>
        <v>0</v>
      </c>
      <c r="F3673" s="29">
        <v>65100</v>
      </c>
      <c r="G3673" s="30">
        <v>0</v>
      </c>
      <c r="H3673" s="19">
        <v>65100</v>
      </c>
      <c r="I3673" s="19">
        <v>0</v>
      </c>
      <c r="J3673" s="47">
        <v>65100</v>
      </c>
      <c r="K3673" s="48">
        <v>0</v>
      </c>
      <c r="L3673" s="19">
        <v>65100</v>
      </c>
      <c r="M3673" s="19">
        <v>0</v>
      </c>
      <c r="N3673" s="47">
        <v>65100</v>
      </c>
      <c r="O3673" s="48">
        <v>0</v>
      </c>
      <c r="P3673" s="22">
        <v>113196.77</v>
      </c>
      <c r="Q3673" s="22">
        <v>0</v>
      </c>
      <c r="R3673" s="47"/>
      <c r="S3673" s="48"/>
      <c r="T3673" s="19"/>
      <c r="U3673" s="19"/>
      <c r="V3673" s="47"/>
      <c r="W3673" s="48"/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1653</v>
      </c>
      <c r="B3674" s="40" t="s">
        <v>1047</v>
      </c>
      <c r="C3674" s="41" t="s">
        <v>1048</v>
      </c>
      <c r="D3674" s="25">
        <f t="shared" si="114"/>
        <v>0</v>
      </c>
      <c r="E3674" s="35">
        <f t="shared" si="115"/>
        <v>0</v>
      </c>
      <c r="F3674" s="29"/>
      <c r="G3674" s="30"/>
      <c r="H3674" s="19"/>
      <c r="I3674" s="19"/>
      <c r="J3674" s="47"/>
      <c r="K3674" s="48"/>
      <c r="L3674" s="19"/>
      <c r="M3674" s="19"/>
      <c r="N3674" s="47"/>
      <c r="O3674" s="48"/>
      <c r="P3674" s="22"/>
      <c r="Q3674" s="22"/>
      <c r="R3674" s="47"/>
      <c r="S3674" s="48"/>
      <c r="T3674" s="19"/>
      <c r="U3674" s="19"/>
      <c r="V3674" s="47"/>
      <c r="W3674" s="48"/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1653</v>
      </c>
      <c r="B3675" s="40" t="s">
        <v>1049</v>
      </c>
      <c r="C3675" s="41" t="s">
        <v>1050</v>
      </c>
      <c r="D3675" s="25">
        <f t="shared" si="114"/>
        <v>0</v>
      </c>
      <c r="E3675" s="35">
        <f t="shared" si="115"/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1653</v>
      </c>
      <c r="B3676" s="40" t="s">
        <v>1051</v>
      </c>
      <c r="C3676" s="41" t="s">
        <v>1052</v>
      </c>
      <c r="D3676" s="25">
        <f t="shared" si="114"/>
        <v>0</v>
      </c>
      <c r="E3676" s="35">
        <f t="shared" si="115"/>
        <v>0</v>
      </c>
      <c r="F3676" s="31"/>
      <c r="G3676" s="32"/>
      <c r="H3676" s="22"/>
      <c r="I3676" s="22"/>
      <c r="J3676" s="49"/>
      <c r="K3676" s="50"/>
      <c r="L3676" s="22"/>
      <c r="M3676" s="22"/>
      <c r="N3676" s="49"/>
      <c r="O3676" s="50"/>
      <c r="P3676" s="19"/>
      <c r="Q3676" s="19"/>
      <c r="R3676" s="49"/>
      <c r="S3676" s="50"/>
      <c r="T3676" s="22"/>
      <c r="U3676" s="22"/>
      <c r="V3676" s="49"/>
      <c r="W3676" s="50"/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1653</v>
      </c>
      <c r="B3677" s="40" t="s">
        <v>1053</v>
      </c>
      <c r="C3677" s="41" t="s">
        <v>1054</v>
      </c>
      <c r="D3677" s="25">
        <f t="shared" si="114"/>
        <v>0</v>
      </c>
      <c r="E3677" s="35">
        <f t="shared" si="115"/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1653</v>
      </c>
      <c r="B3678" s="40" t="s">
        <v>1055</v>
      </c>
      <c r="C3678" s="41" t="s">
        <v>1056</v>
      </c>
      <c r="D3678" s="25">
        <f t="shared" si="114"/>
        <v>0</v>
      </c>
      <c r="E3678" s="35">
        <f t="shared" si="115"/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1653</v>
      </c>
      <c r="B3679" s="40" t="s">
        <v>1057</v>
      </c>
      <c r="C3679" s="41" t="s">
        <v>1058</v>
      </c>
      <c r="D3679" s="25">
        <f t="shared" si="114"/>
        <v>0</v>
      </c>
      <c r="E3679" s="35">
        <f t="shared" si="115"/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1653</v>
      </c>
      <c r="B3680" s="40" t="s">
        <v>1059</v>
      </c>
      <c r="C3680" s="41" t="s">
        <v>1060</v>
      </c>
      <c r="D3680" s="25">
        <f t="shared" si="114"/>
        <v>725340</v>
      </c>
      <c r="E3680" s="35">
        <f t="shared" si="115"/>
        <v>0</v>
      </c>
      <c r="F3680" s="31">
        <v>116030</v>
      </c>
      <c r="G3680" s="32">
        <v>0</v>
      </c>
      <c r="H3680" s="22">
        <v>125750</v>
      </c>
      <c r="I3680" s="22">
        <v>0</v>
      </c>
      <c r="J3680" s="49">
        <v>120890</v>
      </c>
      <c r="K3680" s="50">
        <v>0</v>
      </c>
      <c r="L3680" s="22">
        <v>120890</v>
      </c>
      <c r="M3680" s="22">
        <v>0</v>
      </c>
      <c r="N3680" s="49">
        <v>120890</v>
      </c>
      <c r="O3680" s="50">
        <v>0</v>
      </c>
      <c r="P3680" s="22">
        <v>120890</v>
      </c>
      <c r="Q3680" s="22">
        <v>0</v>
      </c>
      <c r="R3680" s="49"/>
      <c r="S3680" s="50"/>
      <c r="T3680" s="22"/>
      <c r="U3680" s="22"/>
      <c r="V3680" s="49"/>
      <c r="W3680" s="50"/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1653</v>
      </c>
      <c r="B3681" s="40" t="s">
        <v>1061</v>
      </c>
      <c r="C3681" s="41" t="s">
        <v>1062</v>
      </c>
      <c r="D3681" s="25">
        <f t="shared" si="114"/>
        <v>0</v>
      </c>
      <c r="E3681" s="35">
        <f t="shared" si="115"/>
        <v>0</v>
      </c>
      <c r="F3681" s="31"/>
      <c r="G3681" s="32"/>
      <c r="H3681" s="22"/>
      <c r="I3681" s="22"/>
      <c r="J3681" s="49"/>
      <c r="K3681" s="50"/>
      <c r="L3681" s="22"/>
      <c r="M3681" s="22"/>
      <c r="N3681" s="49"/>
      <c r="O3681" s="50"/>
      <c r="P3681" s="22"/>
      <c r="Q3681" s="22"/>
      <c r="R3681" s="49"/>
      <c r="S3681" s="50"/>
      <c r="T3681" s="22"/>
      <c r="U3681" s="22"/>
      <c r="V3681" s="49"/>
      <c r="W3681" s="50"/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1653</v>
      </c>
      <c r="B3682" s="40" t="s">
        <v>1063</v>
      </c>
      <c r="C3682" s="41" t="s">
        <v>1064</v>
      </c>
      <c r="D3682" s="25">
        <f t="shared" si="114"/>
        <v>523521.99000000005</v>
      </c>
      <c r="E3682" s="35">
        <f t="shared" si="115"/>
        <v>900</v>
      </c>
      <c r="F3682" s="29">
        <v>66956.75</v>
      </c>
      <c r="G3682" s="30">
        <v>0</v>
      </c>
      <c r="H3682" s="19">
        <v>68075.960000000006</v>
      </c>
      <c r="I3682" s="19">
        <v>0</v>
      </c>
      <c r="J3682" s="47">
        <v>91182</v>
      </c>
      <c r="K3682" s="48">
        <v>0</v>
      </c>
      <c r="L3682" s="19">
        <v>122752.32000000001</v>
      </c>
      <c r="M3682" s="19">
        <v>0</v>
      </c>
      <c r="N3682" s="47">
        <v>56212.959999999999</v>
      </c>
      <c r="O3682" s="48">
        <v>0</v>
      </c>
      <c r="P3682" s="22">
        <v>118342</v>
      </c>
      <c r="Q3682" s="22">
        <v>900</v>
      </c>
      <c r="R3682" s="47"/>
      <c r="S3682" s="48"/>
      <c r="T3682" s="19"/>
      <c r="U3682" s="19"/>
      <c r="V3682" s="47"/>
      <c r="W3682" s="48"/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1653</v>
      </c>
      <c r="B3683" s="40" t="s">
        <v>1065</v>
      </c>
      <c r="C3683" s="41" t="s">
        <v>1066</v>
      </c>
      <c r="D3683" s="25">
        <f t="shared" si="114"/>
        <v>40470.97</v>
      </c>
      <c r="E3683" s="35">
        <f t="shared" si="115"/>
        <v>0</v>
      </c>
      <c r="F3683" s="29">
        <v>8480</v>
      </c>
      <c r="G3683" s="30">
        <v>0</v>
      </c>
      <c r="H3683" s="19">
        <v>8480</v>
      </c>
      <c r="I3683" s="19">
        <v>0</v>
      </c>
      <c r="J3683" s="47">
        <v>8480</v>
      </c>
      <c r="K3683" s="48">
        <v>0</v>
      </c>
      <c r="L3683" s="19">
        <v>15030.97</v>
      </c>
      <c r="M3683" s="19">
        <v>0</v>
      </c>
      <c r="N3683" s="47">
        <v>0</v>
      </c>
      <c r="O3683" s="48">
        <v>0</v>
      </c>
      <c r="P3683" s="22">
        <v>0</v>
      </c>
      <c r="Q3683" s="22">
        <v>0</v>
      </c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1653</v>
      </c>
      <c r="B3684" s="40" t="s">
        <v>1067</v>
      </c>
      <c r="C3684" s="41" t="s">
        <v>1068</v>
      </c>
      <c r="D3684" s="25">
        <f t="shared" si="114"/>
        <v>1480000</v>
      </c>
      <c r="E3684" s="35">
        <f t="shared" si="115"/>
        <v>0</v>
      </c>
      <c r="F3684" s="29">
        <v>214790</v>
      </c>
      <c r="G3684" s="30">
        <v>0</v>
      </c>
      <c r="H3684" s="19">
        <v>230770</v>
      </c>
      <c r="I3684" s="19">
        <v>0</v>
      </c>
      <c r="J3684" s="47">
        <v>205820</v>
      </c>
      <c r="K3684" s="48">
        <v>0</v>
      </c>
      <c r="L3684" s="19">
        <v>271700</v>
      </c>
      <c r="M3684" s="19">
        <v>0</v>
      </c>
      <c r="N3684" s="47">
        <v>329780</v>
      </c>
      <c r="O3684" s="48">
        <v>0</v>
      </c>
      <c r="P3684" s="19">
        <v>227140</v>
      </c>
      <c r="Q3684" s="19">
        <v>0</v>
      </c>
      <c r="R3684" s="47"/>
      <c r="S3684" s="48"/>
      <c r="T3684" s="19"/>
      <c r="U3684" s="19"/>
      <c r="V3684" s="47"/>
      <c r="W3684" s="48"/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1653</v>
      </c>
      <c r="B3685" s="40" t="s">
        <v>1069</v>
      </c>
      <c r="C3685" s="41" t="s">
        <v>1070</v>
      </c>
      <c r="D3685" s="25">
        <f t="shared" si="114"/>
        <v>370880</v>
      </c>
      <c r="E3685" s="35">
        <f t="shared" si="115"/>
        <v>0</v>
      </c>
      <c r="F3685" s="29">
        <v>72780</v>
      </c>
      <c r="G3685" s="30">
        <v>0</v>
      </c>
      <c r="H3685" s="19">
        <v>78560</v>
      </c>
      <c r="I3685" s="19">
        <v>0</v>
      </c>
      <c r="J3685" s="47">
        <v>92630</v>
      </c>
      <c r="K3685" s="48">
        <v>0</v>
      </c>
      <c r="L3685" s="19">
        <v>26750</v>
      </c>
      <c r="M3685" s="19">
        <v>0</v>
      </c>
      <c r="N3685" s="47">
        <v>32850</v>
      </c>
      <c r="O3685" s="48">
        <v>0</v>
      </c>
      <c r="P3685" s="19">
        <v>67310</v>
      </c>
      <c r="Q3685" s="19">
        <v>0</v>
      </c>
      <c r="R3685" s="47"/>
      <c r="S3685" s="48"/>
      <c r="T3685" s="19"/>
      <c r="U3685" s="19"/>
      <c r="V3685" s="47"/>
      <c r="W3685" s="48"/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1653</v>
      </c>
      <c r="B3686" s="40" t="s">
        <v>1071</v>
      </c>
      <c r="C3686" s="41" t="s">
        <v>1072</v>
      </c>
      <c r="D3686" s="25">
        <f t="shared" si="114"/>
        <v>756100</v>
      </c>
      <c r="E3686" s="35">
        <f t="shared" si="115"/>
        <v>0</v>
      </c>
      <c r="F3686" s="31">
        <v>127975</v>
      </c>
      <c r="G3686" s="32">
        <v>0</v>
      </c>
      <c r="H3686" s="22">
        <v>118910</v>
      </c>
      <c r="I3686" s="22">
        <v>0</v>
      </c>
      <c r="J3686" s="49">
        <v>94490</v>
      </c>
      <c r="K3686" s="50">
        <v>0</v>
      </c>
      <c r="L3686" s="22">
        <v>138275</v>
      </c>
      <c r="M3686" s="22">
        <v>0</v>
      </c>
      <c r="N3686" s="49">
        <v>140580</v>
      </c>
      <c r="O3686" s="50">
        <v>0</v>
      </c>
      <c r="P3686" s="19">
        <v>135870</v>
      </c>
      <c r="Q3686" s="19">
        <v>0</v>
      </c>
      <c r="R3686" s="49"/>
      <c r="S3686" s="50"/>
      <c r="T3686" s="22"/>
      <c r="U3686" s="22"/>
      <c r="V3686" s="49"/>
      <c r="W3686" s="50"/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1653</v>
      </c>
      <c r="B3687" s="40" t="s">
        <v>1073</v>
      </c>
      <c r="C3687" s="41" t="s">
        <v>1074</v>
      </c>
      <c r="D3687" s="25">
        <f t="shared" si="114"/>
        <v>187110</v>
      </c>
      <c r="E3687" s="35">
        <f t="shared" si="115"/>
        <v>0</v>
      </c>
      <c r="F3687" s="31">
        <v>63945</v>
      </c>
      <c r="G3687" s="32">
        <v>0</v>
      </c>
      <c r="H3687" s="22">
        <v>61110</v>
      </c>
      <c r="I3687" s="22">
        <v>0</v>
      </c>
      <c r="J3687" s="49">
        <v>49455</v>
      </c>
      <c r="K3687" s="50">
        <v>0</v>
      </c>
      <c r="L3687" s="22">
        <v>5670</v>
      </c>
      <c r="M3687" s="22">
        <v>0</v>
      </c>
      <c r="N3687" s="49">
        <v>0</v>
      </c>
      <c r="O3687" s="50">
        <v>0</v>
      </c>
      <c r="P3687" s="19">
        <v>6930</v>
      </c>
      <c r="Q3687" s="19">
        <v>0</v>
      </c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1653</v>
      </c>
      <c r="B3688" s="40" t="s">
        <v>1075</v>
      </c>
      <c r="C3688" s="41" t="s">
        <v>1076</v>
      </c>
      <c r="D3688" s="25">
        <f t="shared" si="114"/>
        <v>0</v>
      </c>
      <c r="E3688" s="35">
        <f t="shared" si="115"/>
        <v>0</v>
      </c>
      <c r="F3688" s="31"/>
      <c r="G3688" s="32"/>
      <c r="H3688" s="22"/>
      <c r="I3688" s="22"/>
      <c r="J3688" s="49"/>
      <c r="K3688" s="50"/>
      <c r="L3688" s="22"/>
      <c r="M3688" s="22"/>
      <c r="N3688" s="49"/>
      <c r="O3688" s="50"/>
      <c r="P3688" s="22"/>
      <c r="Q3688" s="22"/>
      <c r="R3688" s="49"/>
      <c r="S3688" s="50"/>
      <c r="T3688" s="22"/>
      <c r="U3688" s="22"/>
      <c r="V3688" s="49"/>
      <c r="W3688" s="50"/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1653</v>
      </c>
      <c r="B3689" s="40" t="s">
        <v>1077</v>
      </c>
      <c r="C3689" s="41" t="s">
        <v>1078</v>
      </c>
      <c r="D3689" s="25">
        <f t="shared" si="114"/>
        <v>370900</v>
      </c>
      <c r="E3689" s="35">
        <f t="shared" si="115"/>
        <v>0</v>
      </c>
      <c r="F3689" s="29">
        <v>61620</v>
      </c>
      <c r="G3689" s="30">
        <v>0</v>
      </c>
      <c r="H3689" s="19">
        <v>61620</v>
      </c>
      <c r="I3689" s="19">
        <v>0</v>
      </c>
      <c r="J3689" s="47">
        <v>69390</v>
      </c>
      <c r="K3689" s="48">
        <v>0</v>
      </c>
      <c r="L3689" s="19">
        <v>64210</v>
      </c>
      <c r="M3689" s="19">
        <v>0</v>
      </c>
      <c r="N3689" s="47">
        <v>64210</v>
      </c>
      <c r="O3689" s="48">
        <v>0</v>
      </c>
      <c r="P3689" s="22">
        <v>49850</v>
      </c>
      <c r="Q3689" s="22">
        <v>0</v>
      </c>
      <c r="R3689" s="47"/>
      <c r="S3689" s="48"/>
      <c r="T3689" s="19"/>
      <c r="U3689" s="19"/>
      <c r="V3689" s="47"/>
      <c r="W3689" s="48"/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1653</v>
      </c>
      <c r="B3690" s="40" t="s">
        <v>1079</v>
      </c>
      <c r="C3690" s="41" t="s">
        <v>1080</v>
      </c>
      <c r="D3690" s="25">
        <f t="shared" si="114"/>
        <v>37642.5</v>
      </c>
      <c r="E3690" s="35">
        <f t="shared" si="115"/>
        <v>0</v>
      </c>
      <c r="F3690" s="31">
        <v>37642.5</v>
      </c>
      <c r="G3690" s="32">
        <v>0</v>
      </c>
      <c r="H3690" s="22">
        <v>0</v>
      </c>
      <c r="I3690" s="22">
        <v>0</v>
      </c>
      <c r="J3690" s="49">
        <v>0</v>
      </c>
      <c r="K3690" s="50">
        <v>0</v>
      </c>
      <c r="L3690" s="22">
        <v>0</v>
      </c>
      <c r="M3690" s="22">
        <v>0</v>
      </c>
      <c r="N3690" s="49">
        <v>0</v>
      </c>
      <c r="O3690" s="50">
        <v>0</v>
      </c>
      <c r="P3690" s="22">
        <v>0</v>
      </c>
      <c r="Q3690" s="22">
        <v>0</v>
      </c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1653</v>
      </c>
      <c r="B3691" s="40" t="s">
        <v>1081</v>
      </c>
      <c r="C3691" s="41" t="s">
        <v>1082</v>
      </c>
      <c r="D3691" s="25">
        <f t="shared" si="114"/>
        <v>0</v>
      </c>
      <c r="E3691" s="35">
        <f t="shared" si="115"/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19"/>
      <c r="Q3691" s="19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1653</v>
      </c>
      <c r="B3692" s="40" t="s">
        <v>1083</v>
      </c>
      <c r="C3692" s="41" t="s">
        <v>1084</v>
      </c>
      <c r="D3692" s="25">
        <f t="shared" si="114"/>
        <v>0</v>
      </c>
      <c r="E3692" s="35">
        <f t="shared" si="115"/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1653</v>
      </c>
      <c r="B3693" s="40" t="s">
        <v>1085</v>
      </c>
      <c r="C3693" s="41" t="s">
        <v>1086</v>
      </c>
      <c r="D3693" s="25">
        <f t="shared" si="114"/>
        <v>0</v>
      </c>
      <c r="E3693" s="35">
        <f t="shared" si="115"/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1653</v>
      </c>
      <c r="B3694" s="40" t="s">
        <v>1087</v>
      </c>
      <c r="C3694" s="41" t="s">
        <v>1088</v>
      </c>
      <c r="D3694" s="25">
        <f t="shared" si="114"/>
        <v>0</v>
      </c>
      <c r="E3694" s="35">
        <f t="shared" si="115"/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1653</v>
      </c>
      <c r="B3695" s="40" t="s">
        <v>1089</v>
      </c>
      <c r="C3695" s="41" t="s">
        <v>1090</v>
      </c>
      <c r="D3695" s="25">
        <f t="shared" si="114"/>
        <v>0</v>
      </c>
      <c r="E3695" s="35">
        <f t="shared" si="115"/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1653</v>
      </c>
      <c r="B3696" s="40" t="s">
        <v>1091</v>
      </c>
      <c r="C3696" s="41" t="s">
        <v>1092</v>
      </c>
      <c r="D3696" s="25">
        <f t="shared" si="114"/>
        <v>33600</v>
      </c>
      <c r="E3696" s="35">
        <f t="shared" si="115"/>
        <v>0</v>
      </c>
      <c r="F3696" s="31">
        <v>5600</v>
      </c>
      <c r="G3696" s="32">
        <v>0</v>
      </c>
      <c r="H3696" s="22">
        <v>5600</v>
      </c>
      <c r="I3696" s="22">
        <v>0</v>
      </c>
      <c r="J3696" s="49">
        <v>5600</v>
      </c>
      <c r="K3696" s="50">
        <v>0</v>
      </c>
      <c r="L3696" s="22">
        <v>5600</v>
      </c>
      <c r="M3696" s="22">
        <v>0</v>
      </c>
      <c r="N3696" s="49">
        <v>5600</v>
      </c>
      <c r="O3696" s="50">
        <v>0</v>
      </c>
      <c r="P3696" s="22">
        <v>5600</v>
      </c>
      <c r="Q3696" s="22">
        <v>0</v>
      </c>
      <c r="R3696" s="49"/>
      <c r="S3696" s="50"/>
      <c r="T3696" s="22"/>
      <c r="U3696" s="22"/>
      <c r="V3696" s="49"/>
      <c r="W3696" s="50"/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1653</v>
      </c>
      <c r="B3697" s="40" t="s">
        <v>1093</v>
      </c>
      <c r="C3697" s="41" t="s">
        <v>1094</v>
      </c>
      <c r="D3697" s="25">
        <f t="shared" si="114"/>
        <v>0</v>
      </c>
      <c r="E3697" s="35">
        <f t="shared" si="115"/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1653</v>
      </c>
      <c r="B3698" s="40" t="s">
        <v>1095</v>
      </c>
      <c r="C3698" s="41" t="s">
        <v>1096</v>
      </c>
      <c r="D3698" s="25">
        <f t="shared" si="114"/>
        <v>0</v>
      </c>
      <c r="E3698" s="35">
        <f t="shared" si="115"/>
        <v>0</v>
      </c>
      <c r="F3698" s="31"/>
      <c r="G3698" s="32"/>
      <c r="H3698" s="22"/>
      <c r="I3698" s="22"/>
      <c r="J3698" s="49"/>
      <c r="K3698" s="50"/>
      <c r="L3698" s="22"/>
      <c r="M3698" s="22"/>
      <c r="N3698" s="49"/>
      <c r="O3698" s="50"/>
      <c r="P3698" s="22"/>
      <c r="Q3698" s="22"/>
      <c r="R3698" s="49"/>
      <c r="S3698" s="50"/>
      <c r="T3698" s="22"/>
      <c r="U3698" s="22"/>
      <c r="V3698" s="49"/>
      <c r="W3698" s="50"/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1653</v>
      </c>
      <c r="B3699" s="40" t="s">
        <v>1097</v>
      </c>
      <c r="C3699" s="41" t="s">
        <v>1098</v>
      </c>
      <c r="D3699" s="25">
        <f t="shared" si="114"/>
        <v>0</v>
      </c>
      <c r="E3699" s="35">
        <f t="shared" si="115"/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1653</v>
      </c>
      <c r="B3700" s="40" t="s">
        <v>1099</v>
      </c>
      <c r="C3700" s="41" t="s">
        <v>1100</v>
      </c>
      <c r="D3700" s="25">
        <f t="shared" si="114"/>
        <v>0</v>
      </c>
      <c r="E3700" s="35">
        <f t="shared" si="115"/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1653</v>
      </c>
      <c r="B3701" s="40" t="s">
        <v>1101</v>
      </c>
      <c r="C3701" s="41" t="s">
        <v>1102</v>
      </c>
      <c r="D3701" s="25">
        <f t="shared" si="114"/>
        <v>155022</v>
      </c>
      <c r="E3701" s="35">
        <f t="shared" si="115"/>
        <v>0</v>
      </c>
      <c r="F3701" s="29">
        <v>25095</v>
      </c>
      <c r="G3701" s="30">
        <v>0</v>
      </c>
      <c r="H3701" s="19">
        <v>25095</v>
      </c>
      <c r="I3701" s="19">
        <v>0</v>
      </c>
      <c r="J3701" s="47">
        <v>25095</v>
      </c>
      <c r="K3701" s="48">
        <v>0</v>
      </c>
      <c r="L3701" s="19">
        <v>28063</v>
      </c>
      <c r="M3701" s="19">
        <v>0</v>
      </c>
      <c r="N3701" s="47">
        <v>25837</v>
      </c>
      <c r="O3701" s="48">
        <v>0</v>
      </c>
      <c r="P3701" s="22">
        <v>25837</v>
      </c>
      <c r="Q3701" s="22">
        <v>0</v>
      </c>
      <c r="R3701" s="47"/>
      <c r="S3701" s="48"/>
      <c r="T3701" s="19"/>
      <c r="U3701" s="19"/>
      <c r="V3701" s="47"/>
      <c r="W3701" s="48"/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1653</v>
      </c>
      <c r="B3702" s="40" t="s">
        <v>1103</v>
      </c>
      <c r="C3702" s="41" t="s">
        <v>1104</v>
      </c>
      <c r="D3702" s="25">
        <f t="shared" si="114"/>
        <v>194890.5</v>
      </c>
      <c r="E3702" s="35">
        <f t="shared" si="115"/>
        <v>0</v>
      </c>
      <c r="F3702" s="29"/>
      <c r="G3702" s="30"/>
      <c r="H3702" s="19">
        <v>37642.5</v>
      </c>
      <c r="I3702" s="19">
        <v>0</v>
      </c>
      <c r="J3702" s="47">
        <v>37642.5</v>
      </c>
      <c r="K3702" s="48">
        <v>0</v>
      </c>
      <c r="L3702" s="19">
        <v>42094.5</v>
      </c>
      <c r="M3702" s="19">
        <v>0</v>
      </c>
      <c r="N3702" s="47">
        <v>38755.5</v>
      </c>
      <c r="O3702" s="48">
        <v>0</v>
      </c>
      <c r="P3702" s="22">
        <v>38755.5</v>
      </c>
      <c r="Q3702" s="22">
        <v>0</v>
      </c>
      <c r="R3702" s="47"/>
      <c r="S3702" s="48"/>
      <c r="T3702" s="19"/>
      <c r="U3702" s="19"/>
      <c r="V3702" s="47"/>
      <c r="W3702" s="48"/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1653</v>
      </c>
      <c r="B3703" s="40" t="s">
        <v>1105</v>
      </c>
      <c r="C3703" s="41" t="s">
        <v>1106</v>
      </c>
      <c r="D3703" s="25">
        <f t="shared" si="114"/>
        <v>21760.2</v>
      </c>
      <c r="E3703" s="35">
        <f t="shared" si="115"/>
        <v>0</v>
      </c>
      <c r="F3703" s="31">
        <v>3480.9</v>
      </c>
      <c r="G3703" s="32">
        <v>0</v>
      </c>
      <c r="H3703" s="22">
        <v>3772.5</v>
      </c>
      <c r="I3703" s="22">
        <v>0</v>
      </c>
      <c r="J3703" s="49">
        <v>3626.7</v>
      </c>
      <c r="K3703" s="50">
        <v>0</v>
      </c>
      <c r="L3703" s="22">
        <v>3626.7</v>
      </c>
      <c r="M3703" s="22">
        <v>0</v>
      </c>
      <c r="N3703" s="49">
        <v>3626.7</v>
      </c>
      <c r="O3703" s="50">
        <v>0</v>
      </c>
      <c r="P3703" s="19">
        <v>3626.7</v>
      </c>
      <c r="Q3703" s="19">
        <v>0</v>
      </c>
      <c r="R3703" s="49"/>
      <c r="S3703" s="50"/>
      <c r="T3703" s="22"/>
      <c r="U3703" s="22"/>
      <c r="V3703" s="49"/>
      <c r="W3703" s="50"/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1653</v>
      </c>
      <c r="B3704" s="40" t="s">
        <v>1107</v>
      </c>
      <c r="C3704" s="41" t="s">
        <v>1108</v>
      </c>
      <c r="D3704" s="25">
        <f t="shared" si="114"/>
        <v>12590</v>
      </c>
      <c r="E3704" s="35">
        <f t="shared" si="115"/>
        <v>0</v>
      </c>
      <c r="F3704" s="29">
        <v>2190</v>
      </c>
      <c r="G3704" s="30">
        <v>0</v>
      </c>
      <c r="H3704" s="19">
        <v>2190</v>
      </c>
      <c r="I3704" s="19">
        <v>0</v>
      </c>
      <c r="J3704" s="47">
        <v>2274</v>
      </c>
      <c r="K3704" s="48">
        <v>0</v>
      </c>
      <c r="L3704" s="19">
        <v>2218</v>
      </c>
      <c r="M3704" s="19">
        <v>0</v>
      </c>
      <c r="N3704" s="47">
        <v>2218</v>
      </c>
      <c r="O3704" s="48">
        <v>0</v>
      </c>
      <c r="P3704" s="19">
        <v>1500</v>
      </c>
      <c r="Q3704" s="19">
        <v>0</v>
      </c>
      <c r="R3704" s="47"/>
      <c r="S3704" s="48"/>
      <c r="T3704" s="19"/>
      <c r="U3704" s="19"/>
      <c r="V3704" s="47"/>
      <c r="W3704" s="48"/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1653</v>
      </c>
      <c r="B3705" s="40" t="s">
        <v>1109</v>
      </c>
      <c r="C3705" s="41" t="s">
        <v>1110</v>
      </c>
      <c r="D3705" s="25">
        <f t="shared" si="114"/>
        <v>117230</v>
      </c>
      <c r="E3705" s="35">
        <f t="shared" si="115"/>
        <v>0</v>
      </c>
      <c r="F3705" s="29">
        <v>18419</v>
      </c>
      <c r="G3705" s="30">
        <v>0</v>
      </c>
      <c r="H3705" s="19">
        <v>18024</v>
      </c>
      <c r="I3705" s="19">
        <v>0</v>
      </c>
      <c r="J3705" s="47">
        <v>19017</v>
      </c>
      <c r="K3705" s="48">
        <v>0</v>
      </c>
      <c r="L3705" s="19">
        <v>19688</v>
      </c>
      <c r="M3705" s="19">
        <v>0</v>
      </c>
      <c r="N3705" s="47">
        <v>21498</v>
      </c>
      <c r="O3705" s="48">
        <v>0</v>
      </c>
      <c r="P3705" s="22">
        <v>20584</v>
      </c>
      <c r="Q3705" s="22">
        <v>0</v>
      </c>
      <c r="R3705" s="47"/>
      <c r="S3705" s="48"/>
      <c r="T3705" s="19"/>
      <c r="U3705" s="19"/>
      <c r="V3705" s="47"/>
      <c r="W3705" s="48"/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1653</v>
      </c>
      <c r="B3706" s="40" t="s">
        <v>1111</v>
      </c>
      <c r="C3706" s="41" t="s">
        <v>1112</v>
      </c>
      <c r="D3706" s="25">
        <f t="shared" si="114"/>
        <v>0</v>
      </c>
      <c r="E3706" s="35">
        <f t="shared" si="115"/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1653</v>
      </c>
      <c r="B3707" s="40" t="s">
        <v>1113</v>
      </c>
      <c r="C3707" s="41" t="s">
        <v>1114</v>
      </c>
      <c r="D3707" s="25">
        <f t="shared" si="114"/>
        <v>0</v>
      </c>
      <c r="E3707" s="35">
        <f t="shared" si="115"/>
        <v>0</v>
      </c>
      <c r="F3707" s="31"/>
      <c r="G3707" s="32"/>
      <c r="H3707" s="22"/>
      <c r="I3707" s="22"/>
      <c r="J3707" s="49"/>
      <c r="K3707" s="50"/>
      <c r="L3707" s="22"/>
      <c r="M3707" s="22"/>
      <c r="N3707" s="49"/>
      <c r="O3707" s="50"/>
      <c r="P3707" s="19"/>
      <c r="Q3707" s="19"/>
      <c r="R3707" s="49"/>
      <c r="S3707" s="50"/>
      <c r="T3707" s="22"/>
      <c r="U3707" s="22"/>
      <c r="V3707" s="49"/>
      <c r="W3707" s="50"/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1653</v>
      </c>
      <c r="B3708" s="40" t="s">
        <v>1115</v>
      </c>
      <c r="C3708" s="41" t="s">
        <v>1116</v>
      </c>
      <c r="D3708" s="25">
        <f t="shared" si="114"/>
        <v>0</v>
      </c>
      <c r="E3708" s="35">
        <f t="shared" si="115"/>
        <v>0</v>
      </c>
      <c r="F3708" s="29"/>
      <c r="G3708" s="30"/>
      <c r="H3708" s="19"/>
      <c r="I3708" s="19"/>
      <c r="J3708" s="47"/>
      <c r="K3708" s="48"/>
      <c r="L3708" s="19"/>
      <c r="M3708" s="19"/>
      <c r="N3708" s="47"/>
      <c r="O3708" s="48"/>
      <c r="P3708" s="22"/>
      <c r="Q3708" s="22"/>
      <c r="R3708" s="47"/>
      <c r="S3708" s="48"/>
      <c r="T3708" s="19"/>
      <c r="U3708" s="19"/>
      <c r="V3708" s="47"/>
      <c r="W3708" s="48"/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1653</v>
      </c>
      <c r="B3709" s="40" t="s">
        <v>1117</v>
      </c>
      <c r="C3709" s="41" t="s">
        <v>1118</v>
      </c>
      <c r="D3709" s="25">
        <f t="shared" si="114"/>
        <v>0</v>
      </c>
      <c r="E3709" s="35">
        <f t="shared" si="115"/>
        <v>0</v>
      </c>
      <c r="F3709" s="31"/>
      <c r="G3709" s="32"/>
      <c r="H3709" s="22"/>
      <c r="I3709" s="22"/>
      <c r="J3709" s="49"/>
      <c r="K3709" s="50"/>
      <c r="L3709" s="22"/>
      <c r="M3709" s="22"/>
      <c r="N3709" s="49"/>
      <c r="O3709" s="50"/>
      <c r="P3709" s="22"/>
      <c r="Q3709" s="22"/>
      <c r="R3709" s="49"/>
      <c r="S3709" s="50"/>
      <c r="T3709" s="22"/>
      <c r="U3709" s="22"/>
      <c r="V3709" s="49"/>
      <c r="W3709" s="50"/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1653</v>
      </c>
      <c r="B3710" s="40" t="s">
        <v>1119</v>
      </c>
      <c r="C3710" s="41" t="s">
        <v>1120</v>
      </c>
      <c r="D3710" s="25">
        <f t="shared" si="114"/>
        <v>0</v>
      </c>
      <c r="E3710" s="35">
        <f t="shared" si="115"/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19"/>
      <c r="Q3710" s="19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1653</v>
      </c>
      <c r="B3711" s="40" t="s">
        <v>1121</v>
      </c>
      <c r="C3711" s="41" t="s">
        <v>1122</v>
      </c>
      <c r="D3711" s="25">
        <f t="shared" si="114"/>
        <v>0</v>
      </c>
      <c r="E3711" s="35">
        <f t="shared" si="115"/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1653</v>
      </c>
      <c r="B3712" s="40" t="s">
        <v>1123</v>
      </c>
      <c r="C3712" s="41" t="s">
        <v>1124</v>
      </c>
      <c r="D3712" s="25">
        <f t="shared" si="114"/>
        <v>0</v>
      </c>
      <c r="E3712" s="35">
        <f t="shared" si="115"/>
        <v>0</v>
      </c>
      <c r="F3712" s="31"/>
      <c r="G3712" s="32"/>
      <c r="H3712" s="22"/>
      <c r="I3712" s="22"/>
      <c r="J3712" s="49"/>
      <c r="K3712" s="50"/>
      <c r="L3712" s="22"/>
      <c r="M3712" s="22"/>
      <c r="N3712" s="49"/>
      <c r="O3712" s="50"/>
      <c r="P3712" s="22"/>
      <c r="Q3712" s="22"/>
      <c r="R3712" s="49"/>
      <c r="S3712" s="50"/>
      <c r="T3712" s="22"/>
      <c r="U3712" s="22"/>
      <c r="V3712" s="49"/>
      <c r="W3712" s="50"/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1653</v>
      </c>
      <c r="B3713" s="40" t="s">
        <v>1125</v>
      </c>
      <c r="C3713" s="41" t="s">
        <v>1126</v>
      </c>
      <c r="D3713" s="25">
        <f t="shared" si="114"/>
        <v>0</v>
      </c>
      <c r="E3713" s="35">
        <f t="shared" si="115"/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1653</v>
      </c>
      <c r="B3714" s="40" t="s">
        <v>1127</v>
      </c>
      <c r="C3714" s="41" t="s">
        <v>1128</v>
      </c>
      <c r="D3714" s="25">
        <f t="shared" si="114"/>
        <v>0</v>
      </c>
      <c r="E3714" s="35">
        <f t="shared" si="115"/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1653</v>
      </c>
      <c r="B3715" s="40" t="s">
        <v>1129</v>
      </c>
      <c r="C3715" s="41" t="s">
        <v>1130</v>
      </c>
      <c r="D3715" s="25">
        <f t="shared" si="114"/>
        <v>0</v>
      </c>
      <c r="E3715" s="35">
        <f t="shared" si="115"/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1653</v>
      </c>
      <c r="B3716" s="40" t="s">
        <v>1131</v>
      </c>
      <c r="C3716" s="41" t="s">
        <v>1132</v>
      </c>
      <c r="D3716" s="25">
        <f t="shared" ref="D3716:D3779" si="116">F3716+H3716+J3716+L3716+N3716+P3716+R3716+T3716+V3716+X3716+Z3716+AB3716</f>
        <v>1786300</v>
      </c>
      <c r="E3716" s="35">
        <f t="shared" ref="E3716:E3779" si="117">G3716+I3716+K3716+M3716+O3716+Q3716+S3716+U3716+W3716+Y3716+AA3716+AC3716</f>
        <v>0</v>
      </c>
      <c r="F3716" s="29">
        <v>303400</v>
      </c>
      <c r="G3716" s="30">
        <v>0</v>
      </c>
      <c r="H3716" s="19">
        <v>297100</v>
      </c>
      <c r="I3716" s="19">
        <v>0</v>
      </c>
      <c r="J3716" s="47">
        <v>302400</v>
      </c>
      <c r="K3716" s="48">
        <v>0</v>
      </c>
      <c r="L3716" s="19">
        <v>309600</v>
      </c>
      <c r="M3716" s="19">
        <v>0</v>
      </c>
      <c r="N3716" s="47">
        <v>264000</v>
      </c>
      <c r="O3716" s="48">
        <v>0</v>
      </c>
      <c r="P3716" s="22">
        <v>309800</v>
      </c>
      <c r="Q3716" s="22">
        <v>0</v>
      </c>
      <c r="R3716" s="47"/>
      <c r="S3716" s="48"/>
      <c r="T3716" s="19"/>
      <c r="U3716" s="19"/>
      <c r="V3716" s="47"/>
      <c r="W3716" s="48"/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1653</v>
      </c>
      <c r="B3717" s="40" t="s">
        <v>1133</v>
      </c>
      <c r="C3717" s="41" t="s">
        <v>1134</v>
      </c>
      <c r="D3717" s="25">
        <f t="shared" si="116"/>
        <v>188800</v>
      </c>
      <c r="E3717" s="35">
        <f t="shared" si="117"/>
        <v>0</v>
      </c>
      <c r="F3717" s="29">
        <v>23100</v>
      </c>
      <c r="G3717" s="30">
        <v>0</v>
      </c>
      <c r="H3717" s="19">
        <v>29400</v>
      </c>
      <c r="I3717" s="19">
        <v>0</v>
      </c>
      <c r="J3717" s="47">
        <v>28200</v>
      </c>
      <c r="K3717" s="48">
        <v>0</v>
      </c>
      <c r="L3717" s="19">
        <v>23400</v>
      </c>
      <c r="M3717" s="19">
        <v>0</v>
      </c>
      <c r="N3717" s="47">
        <v>61300</v>
      </c>
      <c r="O3717" s="48">
        <v>0</v>
      </c>
      <c r="P3717" s="22">
        <v>23400</v>
      </c>
      <c r="Q3717" s="22">
        <v>0</v>
      </c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1653</v>
      </c>
      <c r="B3718" s="40" t="s">
        <v>1135</v>
      </c>
      <c r="C3718" s="41" t="s">
        <v>1136</v>
      </c>
      <c r="D3718" s="25">
        <f t="shared" si="116"/>
        <v>0</v>
      </c>
      <c r="E3718" s="35">
        <f t="shared" si="117"/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1653</v>
      </c>
      <c r="B3719" s="40" t="s">
        <v>1137</v>
      </c>
      <c r="C3719" s="41" t="s">
        <v>1138</v>
      </c>
      <c r="D3719" s="25">
        <f t="shared" si="116"/>
        <v>0</v>
      </c>
      <c r="E3719" s="35">
        <f t="shared" si="117"/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19"/>
      <c r="Q3719" s="19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1653</v>
      </c>
      <c r="B3720" s="40" t="s">
        <v>1139</v>
      </c>
      <c r="C3720" s="41" t="s">
        <v>1140</v>
      </c>
      <c r="D3720" s="25">
        <f t="shared" si="116"/>
        <v>8591</v>
      </c>
      <c r="E3720" s="35">
        <f t="shared" si="117"/>
        <v>0</v>
      </c>
      <c r="F3720" s="31"/>
      <c r="G3720" s="32"/>
      <c r="H3720" s="22"/>
      <c r="I3720" s="22"/>
      <c r="J3720" s="49"/>
      <c r="K3720" s="50"/>
      <c r="L3720" s="22">
        <v>8591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/>
      <c r="S3720" s="50"/>
      <c r="T3720" s="22"/>
      <c r="U3720" s="22"/>
      <c r="V3720" s="49"/>
      <c r="W3720" s="50"/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1653</v>
      </c>
      <c r="B3721" s="40" t="s">
        <v>1141</v>
      </c>
      <c r="C3721" s="41" t="s">
        <v>1142</v>
      </c>
      <c r="D3721" s="25">
        <f t="shared" si="116"/>
        <v>0</v>
      </c>
      <c r="E3721" s="35">
        <f t="shared" si="117"/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1653</v>
      </c>
      <c r="B3722" s="40" t="s">
        <v>1143</v>
      </c>
      <c r="C3722" s="41" t="s">
        <v>1144</v>
      </c>
      <c r="D3722" s="25">
        <f t="shared" si="116"/>
        <v>0</v>
      </c>
      <c r="E3722" s="35">
        <f t="shared" si="117"/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1653</v>
      </c>
      <c r="B3723" s="40" t="s">
        <v>1145</v>
      </c>
      <c r="C3723" s="41" t="s">
        <v>1146</v>
      </c>
      <c r="D3723" s="25">
        <f t="shared" si="116"/>
        <v>0</v>
      </c>
      <c r="E3723" s="35">
        <f t="shared" si="117"/>
        <v>0</v>
      </c>
      <c r="F3723" s="29"/>
      <c r="G3723" s="30"/>
      <c r="H3723" s="19"/>
      <c r="I3723" s="19"/>
      <c r="J3723" s="47"/>
      <c r="K3723" s="48"/>
      <c r="L3723" s="19"/>
      <c r="M3723" s="19"/>
      <c r="N3723" s="47"/>
      <c r="O3723" s="48"/>
      <c r="P3723" s="22"/>
      <c r="Q3723" s="22"/>
      <c r="R3723" s="47"/>
      <c r="S3723" s="48"/>
      <c r="T3723" s="19"/>
      <c r="U3723" s="19"/>
      <c r="V3723" s="47"/>
      <c r="W3723" s="48"/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1653</v>
      </c>
      <c r="B3724" s="40" t="s">
        <v>1147</v>
      </c>
      <c r="C3724" s="41" t="s">
        <v>1148</v>
      </c>
      <c r="D3724" s="25">
        <f t="shared" si="116"/>
        <v>0</v>
      </c>
      <c r="E3724" s="35">
        <f t="shared" si="117"/>
        <v>0</v>
      </c>
      <c r="F3724" s="31"/>
      <c r="G3724" s="32"/>
      <c r="H3724" s="22"/>
      <c r="I3724" s="22"/>
      <c r="J3724" s="49"/>
      <c r="K3724" s="50"/>
      <c r="L3724" s="22"/>
      <c r="M3724" s="22"/>
      <c r="N3724" s="49"/>
      <c r="O3724" s="50"/>
      <c r="P3724" s="22"/>
      <c r="Q3724" s="22"/>
      <c r="R3724" s="49"/>
      <c r="S3724" s="50"/>
      <c r="T3724" s="22"/>
      <c r="U3724" s="22"/>
      <c r="V3724" s="49"/>
      <c r="W3724" s="50"/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1653</v>
      </c>
      <c r="B3725" s="40" t="s">
        <v>1149</v>
      </c>
      <c r="C3725" s="41" t="s">
        <v>1150</v>
      </c>
      <c r="D3725" s="25">
        <f t="shared" si="116"/>
        <v>0</v>
      </c>
      <c r="E3725" s="35">
        <f t="shared" si="117"/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19"/>
      <c r="Q3725" s="19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1653</v>
      </c>
      <c r="B3726" s="40" t="s">
        <v>1151</v>
      </c>
      <c r="C3726" s="41" t="s">
        <v>1152</v>
      </c>
      <c r="D3726" s="25">
        <f t="shared" si="116"/>
        <v>0</v>
      </c>
      <c r="E3726" s="35">
        <f t="shared" si="117"/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1653</v>
      </c>
      <c r="B3727" s="40" t="s">
        <v>1153</v>
      </c>
      <c r="C3727" s="41" t="s">
        <v>1154</v>
      </c>
      <c r="D3727" s="25">
        <f t="shared" si="116"/>
        <v>0</v>
      </c>
      <c r="E3727" s="35">
        <f t="shared" si="117"/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1653</v>
      </c>
      <c r="B3728" s="40" t="s">
        <v>1155</v>
      </c>
      <c r="C3728" s="41" t="s">
        <v>1156</v>
      </c>
      <c r="D3728" s="25">
        <f t="shared" si="116"/>
        <v>0</v>
      </c>
      <c r="E3728" s="35">
        <f t="shared" si="117"/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1653</v>
      </c>
      <c r="B3729" s="40" t="s">
        <v>1157</v>
      </c>
      <c r="C3729" s="41" t="s">
        <v>1158</v>
      </c>
      <c r="D3729" s="25">
        <f t="shared" si="116"/>
        <v>0</v>
      </c>
      <c r="E3729" s="35">
        <f t="shared" si="117"/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1653</v>
      </c>
      <c r="B3730" s="40" t="s">
        <v>1159</v>
      </c>
      <c r="C3730" s="41" t="s">
        <v>1160</v>
      </c>
      <c r="D3730" s="25">
        <f t="shared" si="116"/>
        <v>0</v>
      </c>
      <c r="E3730" s="35">
        <f t="shared" si="117"/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1653</v>
      </c>
      <c r="B3731" s="40" t="s">
        <v>1161</v>
      </c>
      <c r="C3731" s="41" t="s">
        <v>1162</v>
      </c>
      <c r="D3731" s="25">
        <f t="shared" si="116"/>
        <v>0</v>
      </c>
      <c r="E3731" s="35">
        <f t="shared" si="117"/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1653</v>
      </c>
      <c r="B3732" s="40" t="s">
        <v>1163</v>
      </c>
      <c r="C3732" s="41" t="s">
        <v>1146</v>
      </c>
      <c r="D3732" s="25">
        <f t="shared" si="116"/>
        <v>0</v>
      </c>
      <c r="E3732" s="35">
        <f t="shared" si="117"/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1653</v>
      </c>
      <c r="B3733" s="40" t="s">
        <v>1164</v>
      </c>
      <c r="C3733" s="41" t="s">
        <v>1165</v>
      </c>
      <c r="D3733" s="25">
        <f t="shared" si="116"/>
        <v>0</v>
      </c>
      <c r="E3733" s="35">
        <f t="shared" si="117"/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1653</v>
      </c>
      <c r="B3734" s="40" t="s">
        <v>1166</v>
      </c>
      <c r="C3734" s="41" t="s">
        <v>1167</v>
      </c>
      <c r="D3734" s="25">
        <f t="shared" si="116"/>
        <v>0</v>
      </c>
      <c r="E3734" s="35">
        <f t="shared" si="117"/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1653</v>
      </c>
      <c r="B3735" s="40" t="s">
        <v>1168</v>
      </c>
      <c r="C3735" s="41" t="s">
        <v>1169</v>
      </c>
      <c r="D3735" s="25">
        <f t="shared" si="116"/>
        <v>0</v>
      </c>
      <c r="E3735" s="35">
        <f t="shared" si="117"/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1653</v>
      </c>
      <c r="B3736" s="40" t="s">
        <v>1170</v>
      </c>
      <c r="C3736" s="41" t="s">
        <v>1171</v>
      </c>
      <c r="D3736" s="25">
        <f t="shared" si="116"/>
        <v>0</v>
      </c>
      <c r="E3736" s="35">
        <f t="shared" si="117"/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1653</v>
      </c>
      <c r="B3737" s="40" t="s">
        <v>1172</v>
      </c>
      <c r="C3737" s="41" t="s">
        <v>1173</v>
      </c>
      <c r="D3737" s="25">
        <f t="shared" si="116"/>
        <v>0</v>
      </c>
      <c r="E3737" s="35">
        <f t="shared" si="117"/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1653</v>
      </c>
      <c r="B3738" s="40" t="s">
        <v>1174</v>
      </c>
      <c r="C3738" s="41" t="s">
        <v>1175</v>
      </c>
      <c r="D3738" s="25">
        <f t="shared" si="116"/>
        <v>84342</v>
      </c>
      <c r="E3738" s="35">
        <f t="shared" si="117"/>
        <v>0</v>
      </c>
      <c r="F3738" s="31">
        <v>6057</v>
      </c>
      <c r="G3738" s="32">
        <v>0</v>
      </c>
      <c r="H3738" s="22">
        <v>10470</v>
      </c>
      <c r="I3738" s="22">
        <v>0</v>
      </c>
      <c r="J3738" s="49">
        <v>11789</v>
      </c>
      <c r="K3738" s="50">
        <v>0</v>
      </c>
      <c r="L3738" s="22">
        <v>30504</v>
      </c>
      <c r="M3738" s="22">
        <v>0</v>
      </c>
      <c r="N3738" s="49">
        <v>25522</v>
      </c>
      <c r="O3738" s="50">
        <v>0</v>
      </c>
      <c r="P3738" s="22">
        <v>0</v>
      </c>
      <c r="Q3738" s="22">
        <v>0</v>
      </c>
      <c r="R3738" s="49"/>
      <c r="S3738" s="50"/>
      <c r="T3738" s="22"/>
      <c r="U3738" s="22"/>
      <c r="V3738" s="49"/>
      <c r="W3738" s="50"/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1653</v>
      </c>
      <c r="B3739" s="40" t="s">
        <v>1176</v>
      </c>
      <c r="C3739" s="41" t="s">
        <v>1177</v>
      </c>
      <c r="D3739" s="25">
        <f t="shared" si="116"/>
        <v>0</v>
      </c>
      <c r="E3739" s="35">
        <f t="shared" si="117"/>
        <v>0</v>
      </c>
      <c r="F3739" s="31"/>
      <c r="G3739" s="32"/>
      <c r="H3739" s="22"/>
      <c r="I3739" s="22"/>
      <c r="J3739" s="49"/>
      <c r="K3739" s="50"/>
      <c r="L3739" s="22"/>
      <c r="M3739" s="22"/>
      <c r="N3739" s="49"/>
      <c r="O3739" s="50"/>
      <c r="P3739" s="22"/>
      <c r="Q3739" s="22"/>
      <c r="R3739" s="49"/>
      <c r="S3739" s="50"/>
      <c r="T3739" s="22"/>
      <c r="U3739" s="22"/>
      <c r="V3739" s="49"/>
      <c r="W3739" s="50"/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1653</v>
      </c>
      <c r="B3740" s="40" t="s">
        <v>1178</v>
      </c>
      <c r="C3740" s="41" t="s">
        <v>1179</v>
      </c>
      <c r="D3740" s="25">
        <f t="shared" si="116"/>
        <v>0</v>
      </c>
      <c r="E3740" s="35">
        <f t="shared" si="117"/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1653</v>
      </c>
      <c r="B3741" s="40" t="s">
        <v>1180</v>
      </c>
      <c r="C3741" s="41" t="s">
        <v>1181</v>
      </c>
      <c r="D3741" s="25">
        <f t="shared" si="116"/>
        <v>0</v>
      </c>
      <c r="E3741" s="35">
        <f t="shared" si="117"/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1653</v>
      </c>
      <c r="B3742" s="40" t="s">
        <v>1182</v>
      </c>
      <c r="C3742" s="41" t="s">
        <v>1183</v>
      </c>
      <c r="D3742" s="25">
        <f t="shared" si="116"/>
        <v>0</v>
      </c>
      <c r="E3742" s="35">
        <f t="shared" si="117"/>
        <v>0</v>
      </c>
      <c r="F3742" s="31"/>
      <c r="G3742" s="32"/>
      <c r="H3742" s="22"/>
      <c r="I3742" s="22"/>
      <c r="J3742" s="49"/>
      <c r="K3742" s="50"/>
      <c r="L3742" s="22"/>
      <c r="M3742" s="22"/>
      <c r="N3742" s="49"/>
      <c r="O3742" s="50"/>
      <c r="P3742" s="22"/>
      <c r="Q3742" s="22"/>
      <c r="R3742" s="49"/>
      <c r="S3742" s="50"/>
      <c r="T3742" s="22"/>
      <c r="U3742" s="22"/>
      <c r="V3742" s="49"/>
      <c r="W3742" s="50"/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1653</v>
      </c>
      <c r="B3743" s="40" t="s">
        <v>1184</v>
      </c>
      <c r="C3743" s="41" t="s">
        <v>1185</v>
      </c>
      <c r="D3743" s="25">
        <f t="shared" si="116"/>
        <v>2160</v>
      </c>
      <c r="E3743" s="35">
        <f t="shared" si="117"/>
        <v>0</v>
      </c>
      <c r="F3743" s="31">
        <v>240</v>
      </c>
      <c r="G3743" s="32">
        <v>0</v>
      </c>
      <c r="H3743" s="22">
        <v>0</v>
      </c>
      <c r="I3743" s="22">
        <v>0</v>
      </c>
      <c r="J3743" s="49">
        <v>480</v>
      </c>
      <c r="K3743" s="50">
        <v>0</v>
      </c>
      <c r="L3743" s="22">
        <v>240</v>
      </c>
      <c r="M3743" s="22">
        <v>0</v>
      </c>
      <c r="N3743" s="49">
        <v>240</v>
      </c>
      <c r="O3743" s="50">
        <v>0</v>
      </c>
      <c r="P3743" s="22">
        <v>960</v>
      </c>
      <c r="Q3743" s="22">
        <v>0</v>
      </c>
      <c r="R3743" s="49"/>
      <c r="S3743" s="50"/>
      <c r="T3743" s="22"/>
      <c r="U3743" s="22"/>
      <c r="V3743" s="49"/>
      <c r="W3743" s="50"/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1653</v>
      </c>
      <c r="B3744" s="40" t="s">
        <v>1186</v>
      </c>
      <c r="C3744" s="41" t="s">
        <v>1187</v>
      </c>
      <c r="D3744" s="25">
        <f t="shared" si="116"/>
        <v>0</v>
      </c>
      <c r="E3744" s="35">
        <f t="shared" si="117"/>
        <v>0</v>
      </c>
      <c r="F3744" s="31"/>
      <c r="G3744" s="32"/>
      <c r="H3744" s="22"/>
      <c r="I3744" s="22"/>
      <c r="J3744" s="49"/>
      <c r="K3744" s="50"/>
      <c r="L3744" s="22"/>
      <c r="M3744" s="22"/>
      <c r="N3744" s="49"/>
      <c r="O3744" s="50"/>
      <c r="P3744" s="22"/>
      <c r="Q3744" s="22"/>
      <c r="R3744" s="49"/>
      <c r="S3744" s="50"/>
      <c r="T3744" s="22"/>
      <c r="U3744" s="22"/>
      <c r="V3744" s="49"/>
      <c r="W3744" s="50"/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1653</v>
      </c>
      <c r="B3745" s="40" t="s">
        <v>1188</v>
      </c>
      <c r="C3745" s="41" t="s">
        <v>1189</v>
      </c>
      <c r="D3745" s="25">
        <f t="shared" si="116"/>
        <v>0</v>
      </c>
      <c r="E3745" s="35">
        <f t="shared" si="117"/>
        <v>0</v>
      </c>
      <c r="F3745" s="31"/>
      <c r="G3745" s="32"/>
      <c r="H3745" s="22"/>
      <c r="I3745" s="22"/>
      <c r="J3745" s="49"/>
      <c r="K3745" s="50"/>
      <c r="L3745" s="22"/>
      <c r="M3745" s="22"/>
      <c r="N3745" s="49"/>
      <c r="O3745" s="50"/>
      <c r="P3745" s="22"/>
      <c r="Q3745" s="22"/>
      <c r="R3745" s="49"/>
      <c r="S3745" s="50"/>
      <c r="T3745" s="22"/>
      <c r="U3745" s="22"/>
      <c r="V3745" s="49"/>
      <c r="W3745" s="50"/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1653</v>
      </c>
      <c r="B3746" s="40" t="s">
        <v>1190</v>
      </c>
      <c r="C3746" s="41" t="s">
        <v>1191</v>
      </c>
      <c r="D3746" s="25">
        <f t="shared" si="116"/>
        <v>0</v>
      </c>
      <c r="E3746" s="35">
        <f t="shared" si="117"/>
        <v>0</v>
      </c>
      <c r="F3746" s="31"/>
      <c r="G3746" s="32"/>
      <c r="H3746" s="22"/>
      <c r="I3746" s="22"/>
      <c r="J3746" s="49"/>
      <c r="K3746" s="50"/>
      <c r="L3746" s="22"/>
      <c r="M3746" s="22"/>
      <c r="N3746" s="49"/>
      <c r="O3746" s="50"/>
      <c r="P3746" s="22"/>
      <c r="Q3746" s="22"/>
      <c r="R3746" s="49"/>
      <c r="S3746" s="50"/>
      <c r="T3746" s="22"/>
      <c r="U3746" s="22"/>
      <c r="V3746" s="49"/>
      <c r="W3746" s="50"/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1653</v>
      </c>
      <c r="B3747" s="40" t="s">
        <v>1192</v>
      </c>
      <c r="C3747" s="41" t="s">
        <v>1193</v>
      </c>
      <c r="D3747" s="25">
        <f t="shared" si="116"/>
        <v>1704</v>
      </c>
      <c r="E3747" s="35">
        <f t="shared" si="117"/>
        <v>0</v>
      </c>
      <c r="F3747" s="31"/>
      <c r="G3747" s="32"/>
      <c r="H3747" s="22"/>
      <c r="I3747" s="22"/>
      <c r="J3747" s="49">
        <v>1000</v>
      </c>
      <c r="K3747" s="50">
        <v>0</v>
      </c>
      <c r="L3747" s="22">
        <v>0</v>
      </c>
      <c r="M3747" s="22">
        <v>0</v>
      </c>
      <c r="N3747" s="49">
        <v>0</v>
      </c>
      <c r="O3747" s="50">
        <v>0</v>
      </c>
      <c r="P3747" s="22">
        <v>704</v>
      </c>
      <c r="Q3747" s="22">
        <v>0</v>
      </c>
      <c r="R3747" s="49"/>
      <c r="S3747" s="50"/>
      <c r="T3747" s="22"/>
      <c r="U3747" s="22"/>
      <c r="V3747" s="49"/>
      <c r="W3747" s="50"/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1653</v>
      </c>
      <c r="B3748" s="40" t="s">
        <v>1194</v>
      </c>
      <c r="C3748" s="41" t="s">
        <v>1195</v>
      </c>
      <c r="D3748" s="25">
        <f t="shared" si="116"/>
        <v>149269</v>
      </c>
      <c r="E3748" s="35">
        <f t="shared" si="117"/>
        <v>0</v>
      </c>
      <c r="F3748" s="29">
        <v>1285</v>
      </c>
      <c r="G3748" s="30">
        <v>0</v>
      </c>
      <c r="H3748" s="19">
        <v>86746</v>
      </c>
      <c r="I3748" s="19">
        <v>0</v>
      </c>
      <c r="J3748" s="47">
        <v>12078</v>
      </c>
      <c r="K3748" s="48">
        <v>0</v>
      </c>
      <c r="L3748" s="19">
        <v>25555</v>
      </c>
      <c r="M3748" s="19">
        <v>0</v>
      </c>
      <c r="N3748" s="47">
        <v>6721</v>
      </c>
      <c r="O3748" s="48">
        <v>0</v>
      </c>
      <c r="P3748" s="22">
        <v>16884</v>
      </c>
      <c r="Q3748" s="22">
        <v>0</v>
      </c>
      <c r="R3748" s="47"/>
      <c r="S3748" s="48"/>
      <c r="T3748" s="19"/>
      <c r="U3748" s="19"/>
      <c r="V3748" s="47"/>
      <c r="W3748" s="48"/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1653</v>
      </c>
      <c r="B3749" s="40" t="s">
        <v>1196</v>
      </c>
      <c r="C3749" s="41" t="s">
        <v>1197</v>
      </c>
      <c r="D3749" s="25">
        <f t="shared" si="116"/>
        <v>0</v>
      </c>
      <c r="E3749" s="35">
        <f t="shared" si="117"/>
        <v>0</v>
      </c>
      <c r="F3749" s="29"/>
      <c r="G3749" s="30"/>
      <c r="H3749" s="19"/>
      <c r="I3749" s="19"/>
      <c r="J3749" s="47"/>
      <c r="K3749" s="48"/>
      <c r="L3749" s="19"/>
      <c r="M3749" s="19"/>
      <c r="N3749" s="47"/>
      <c r="O3749" s="48"/>
      <c r="P3749" s="22"/>
      <c r="Q3749" s="22"/>
      <c r="R3749" s="47"/>
      <c r="S3749" s="48"/>
      <c r="T3749" s="19"/>
      <c r="U3749" s="19"/>
      <c r="V3749" s="47"/>
      <c r="W3749" s="48"/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1653</v>
      </c>
      <c r="B3750" s="40" t="s">
        <v>1198</v>
      </c>
      <c r="C3750" s="41" t="s">
        <v>1199</v>
      </c>
      <c r="D3750" s="25">
        <f t="shared" si="116"/>
        <v>11755</v>
      </c>
      <c r="E3750" s="35">
        <f t="shared" si="117"/>
        <v>0</v>
      </c>
      <c r="F3750" s="31"/>
      <c r="G3750" s="32"/>
      <c r="H3750" s="22"/>
      <c r="I3750" s="22"/>
      <c r="J3750" s="49"/>
      <c r="K3750" s="50"/>
      <c r="L3750" s="22">
        <v>2400</v>
      </c>
      <c r="M3750" s="22">
        <v>0</v>
      </c>
      <c r="N3750" s="49">
        <v>9355</v>
      </c>
      <c r="O3750" s="50">
        <v>0</v>
      </c>
      <c r="P3750" s="19">
        <v>0</v>
      </c>
      <c r="Q3750" s="19">
        <v>0</v>
      </c>
      <c r="R3750" s="49"/>
      <c r="S3750" s="50"/>
      <c r="T3750" s="22"/>
      <c r="U3750" s="22"/>
      <c r="V3750" s="49"/>
      <c r="W3750" s="50"/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1653</v>
      </c>
      <c r="B3751" s="40" t="s">
        <v>1200</v>
      </c>
      <c r="C3751" s="41" t="s">
        <v>1201</v>
      </c>
      <c r="D3751" s="25">
        <f t="shared" si="116"/>
        <v>2240</v>
      </c>
      <c r="E3751" s="35">
        <f t="shared" si="117"/>
        <v>0</v>
      </c>
      <c r="F3751" s="31"/>
      <c r="G3751" s="32"/>
      <c r="H3751" s="22">
        <v>1440</v>
      </c>
      <c r="I3751" s="22">
        <v>0</v>
      </c>
      <c r="J3751" s="49">
        <v>0</v>
      </c>
      <c r="K3751" s="50">
        <v>0</v>
      </c>
      <c r="L3751" s="22">
        <v>0</v>
      </c>
      <c r="M3751" s="22">
        <v>0</v>
      </c>
      <c r="N3751" s="49">
        <v>800</v>
      </c>
      <c r="O3751" s="50">
        <v>0</v>
      </c>
      <c r="P3751" s="19">
        <v>0</v>
      </c>
      <c r="Q3751" s="19">
        <v>0</v>
      </c>
      <c r="R3751" s="49"/>
      <c r="S3751" s="50"/>
      <c r="T3751" s="22"/>
      <c r="U3751" s="22"/>
      <c r="V3751" s="49"/>
      <c r="W3751" s="50"/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1653</v>
      </c>
      <c r="B3752" s="40" t="s">
        <v>1202</v>
      </c>
      <c r="C3752" s="41" t="s">
        <v>1203</v>
      </c>
      <c r="D3752" s="25">
        <f t="shared" si="116"/>
        <v>108650</v>
      </c>
      <c r="E3752" s="35">
        <f t="shared" si="117"/>
        <v>0</v>
      </c>
      <c r="F3752" s="29"/>
      <c r="G3752" s="30"/>
      <c r="H3752" s="19">
        <v>11890</v>
      </c>
      <c r="I3752" s="19">
        <v>0</v>
      </c>
      <c r="J3752" s="47">
        <v>26890</v>
      </c>
      <c r="K3752" s="48">
        <v>0</v>
      </c>
      <c r="L3752" s="19">
        <v>34030</v>
      </c>
      <c r="M3752" s="19">
        <v>0</v>
      </c>
      <c r="N3752" s="47">
        <v>12880</v>
      </c>
      <c r="O3752" s="48">
        <v>0</v>
      </c>
      <c r="P3752" s="22">
        <v>22960</v>
      </c>
      <c r="Q3752" s="22">
        <v>0</v>
      </c>
      <c r="R3752" s="47"/>
      <c r="S3752" s="48"/>
      <c r="T3752" s="19"/>
      <c r="U3752" s="19"/>
      <c r="V3752" s="47"/>
      <c r="W3752" s="48"/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1653</v>
      </c>
      <c r="B3753" s="40" t="s">
        <v>1204</v>
      </c>
      <c r="C3753" s="41" t="s">
        <v>1205</v>
      </c>
      <c r="D3753" s="25">
        <f t="shared" si="116"/>
        <v>367434.20000000007</v>
      </c>
      <c r="E3753" s="35">
        <f t="shared" si="117"/>
        <v>0</v>
      </c>
      <c r="F3753" s="29">
        <v>10169</v>
      </c>
      <c r="G3753" s="30">
        <v>0</v>
      </c>
      <c r="H3753" s="19">
        <v>169423.06</v>
      </c>
      <c r="I3753" s="19">
        <v>0</v>
      </c>
      <c r="J3753" s="47">
        <v>47430.32</v>
      </c>
      <c r="K3753" s="48">
        <v>0</v>
      </c>
      <c r="L3753" s="19">
        <v>43773.16</v>
      </c>
      <c r="M3753" s="19">
        <v>0</v>
      </c>
      <c r="N3753" s="47">
        <v>58539.66</v>
      </c>
      <c r="O3753" s="48">
        <v>0</v>
      </c>
      <c r="P3753" s="22">
        <v>38099</v>
      </c>
      <c r="Q3753" s="22">
        <v>0</v>
      </c>
      <c r="R3753" s="47"/>
      <c r="S3753" s="48"/>
      <c r="T3753" s="19"/>
      <c r="U3753" s="19"/>
      <c r="V3753" s="47"/>
      <c r="W3753" s="48"/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1653</v>
      </c>
      <c r="B3754" s="40" t="s">
        <v>1206</v>
      </c>
      <c r="C3754" s="41" t="s">
        <v>1207</v>
      </c>
      <c r="D3754" s="25">
        <f t="shared" si="116"/>
        <v>9020</v>
      </c>
      <c r="E3754" s="35">
        <f t="shared" si="117"/>
        <v>0</v>
      </c>
      <c r="F3754" s="29"/>
      <c r="G3754" s="30"/>
      <c r="H3754" s="19"/>
      <c r="I3754" s="19"/>
      <c r="J3754" s="47"/>
      <c r="K3754" s="48"/>
      <c r="L3754" s="19">
        <v>2020</v>
      </c>
      <c r="M3754" s="19">
        <v>0</v>
      </c>
      <c r="N3754" s="47">
        <v>0</v>
      </c>
      <c r="O3754" s="48">
        <v>0</v>
      </c>
      <c r="P3754" s="19">
        <v>7000</v>
      </c>
      <c r="Q3754" s="19">
        <v>0</v>
      </c>
      <c r="R3754" s="47"/>
      <c r="S3754" s="48"/>
      <c r="T3754" s="19"/>
      <c r="U3754" s="19"/>
      <c r="V3754" s="47"/>
      <c r="W3754" s="48"/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1653</v>
      </c>
      <c r="B3755" s="40" t="s">
        <v>1208</v>
      </c>
      <c r="C3755" s="41" t="s">
        <v>1209</v>
      </c>
      <c r="D3755" s="25">
        <f t="shared" si="116"/>
        <v>30112</v>
      </c>
      <c r="E3755" s="35">
        <f t="shared" si="117"/>
        <v>0</v>
      </c>
      <c r="F3755" s="29"/>
      <c r="G3755" s="30"/>
      <c r="H3755" s="19"/>
      <c r="I3755" s="19"/>
      <c r="J3755" s="47">
        <v>17717</v>
      </c>
      <c r="K3755" s="48">
        <v>0</v>
      </c>
      <c r="L3755" s="19">
        <v>10500</v>
      </c>
      <c r="M3755" s="19">
        <v>0</v>
      </c>
      <c r="N3755" s="47">
        <v>1895</v>
      </c>
      <c r="O3755" s="48">
        <v>0</v>
      </c>
      <c r="P3755" s="19">
        <v>0</v>
      </c>
      <c r="Q3755" s="19">
        <v>0</v>
      </c>
      <c r="R3755" s="47"/>
      <c r="S3755" s="48"/>
      <c r="T3755" s="19"/>
      <c r="U3755" s="19"/>
      <c r="V3755" s="47"/>
      <c r="W3755" s="48"/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1653</v>
      </c>
      <c r="B3756" s="40" t="s">
        <v>1210</v>
      </c>
      <c r="C3756" s="41" t="s">
        <v>1211</v>
      </c>
      <c r="D3756" s="25">
        <f t="shared" si="116"/>
        <v>0</v>
      </c>
      <c r="E3756" s="35">
        <f t="shared" si="117"/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1653</v>
      </c>
      <c r="B3757" s="40" t="s">
        <v>1212</v>
      </c>
      <c r="C3757" s="41" t="s">
        <v>1213</v>
      </c>
      <c r="D3757" s="25">
        <f t="shared" si="116"/>
        <v>0</v>
      </c>
      <c r="E3757" s="35">
        <f t="shared" si="117"/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1653</v>
      </c>
      <c r="B3758" s="40" t="s">
        <v>1214</v>
      </c>
      <c r="C3758" s="41" t="s">
        <v>1215</v>
      </c>
      <c r="D3758" s="25">
        <f t="shared" si="116"/>
        <v>3900</v>
      </c>
      <c r="E3758" s="35">
        <f t="shared" si="117"/>
        <v>0</v>
      </c>
      <c r="F3758" s="31">
        <v>3900</v>
      </c>
      <c r="G3758" s="32">
        <v>0</v>
      </c>
      <c r="H3758" s="22">
        <v>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19">
        <v>0</v>
      </c>
      <c r="Q3758" s="19">
        <v>0</v>
      </c>
      <c r="R3758" s="49"/>
      <c r="S3758" s="50"/>
      <c r="T3758" s="22"/>
      <c r="U3758" s="22"/>
      <c r="V3758" s="49"/>
      <c r="W3758" s="50"/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1653</v>
      </c>
      <c r="B3759" s="40" t="s">
        <v>1216</v>
      </c>
      <c r="C3759" s="41" t="s">
        <v>1217</v>
      </c>
      <c r="D3759" s="25">
        <f t="shared" si="116"/>
        <v>54470.479999999996</v>
      </c>
      <c r="E3759" s="35">
        <f t="shared" si="117"/>
        <v>0</v>
      </c>
      <c r="F3759" s="31"/>
      <c r="G3759" s="32"/>
      <c r="H3759" s="22">
        <v>13250</v>
      </c>
      <c r="I3759" s="22">
        <v>0</v>
      </c>
      <c r="J3759" s="49">
        <v>22400</v>
      </c>
      <c r="K3759" s="50">
        <v>0</v>
      </c>
      <c r="L3759" s="22">
        <v>4200</v>
      </c>
      <c r="M3759" s="22">
        <v>0</v>
      </c>
      <c r="N3759" s="49">
        <v>14620.48</v>
      </c>
      <c r="O3759" s="50">
        <v>0</v>
      </c>
      <c r="P3759" s="22">
        <v>0</v>
      </c>
      <c r="Q3759" s="22">
        <v>0</v>
      </c>
      <c r="R3759" s="49"/>
      <c r="S3759" s="50"/>
      <c r="T3759" s="22"/>
      <c r="U3759" s="22"/>
      <c r="V3759" s="49"/>
      <c r="W3759" s="50"/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1653</v>
      </c>
      <c r="B3760" s="40" t="s">
        <v>1218</v>
      </c>
      <c r="C3760" s="41" t="s">
        <v>1219</v>
      </c>
      <c r="D3760" s="25">
        <f t="shared" si="116"/>
        <v>0</v>
      </c>
      <c r="E3760" s="35">
        <f t="shared" si="117"/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/>
      <c r="Q3760" s="22"/>
      <c r="R3760" s="49"/>
      <c r="S3760" s="50"/>
      <c r="T3760" s="22"/>
      <c r="U3760" s="22"/>
      <c r="V3760" s="49"/>
      <c r="W3760" s="50"/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1653</v>
      </c>
      <c r="B3761" s="40" t="s">
        <v>1220</v>
      </c>
      <c r="C3761" s="41" t="s">
        <v>1221</v>
      </c>
      <c r="D3761" s="25">
        <f t="shared" si="116"/>
        <v>0</v>
      </c>
      <c r="E3761" s="35">
        <f t="shared" si="117"/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1653</v>
      </c>
      <c r="B3762" s="40" t="s">
        <v>1222</v>
      </c>
      <c r="C3762" s="41" t="s">
        <v>1223</v>
      </c>
      <c r="D3762" s="25">
        <f t="shared" si="116"/>
        <v>58695</v>
      </c>
      <c r="E3762" s="35">
        <f t="shared" si="117"/>
        <v>0</v>
      </c>
      <c r="F3762" s="31"/>
      <c r="G3762" s="32"/>
      <c r="H3762" s="22"/>
      <c r="I3762" s="22"/>
      <c r="J3762" s="49"/>
      <c r="K3762" s="50"/>
      <c r="L3762" s="22"/>
      <c r="M3762" s="22"/>
      <c r="N3762" s="49">
        <v>1500</v>
      </c>
      <c r="O3762" s="50">
        <v>0</v>
      </c>
      <c r="P3762" s="22">
        <v>57195</v>
      </c>
      <c r="Q3762" s="22">
        <v>0</v>
      </c>
      <c r="R3762" s="49"/>
      <c r="S3762" s="50"/>
      <c r="T3762" s="22"/>
      <c r="U3762" s="22"/>
      <c r="V3762" s="49"/>
      <c r="W3762" s="50"/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1653</v>
      </c>
      <c r="B3763" s="40" t="s">
        <v>1224</v>
      </c>
      <c r="C3763" s="41" t="s">
        <v>1225</v>
      </c>
      <c r="D3763" s="25">
        <f t="shared" si="116"/>
        <v>3150</v>
      </c>
      <c r="E3763" s="35">
        <f t="shared" si="117"/>
        <v>0</v>
      </c>
      <c r="F3763" s="31"/>
      <c r="G3763" s="32"/>
      <c r="H3763" s="22">
        <v>3150</v>
      </c>
      <c r="I3763" s="22">
        <v>0</v>
      </c>
      <c r="J3763" s="49">
        <v>0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0</v>
      </c>
      <c r="Q3763" s="22">
        <v>0</v>
      </c>
      <c r="R3763" s="49"/>
      <c r="S3763" s="50"/>
      <c r="T3763" s="22"/>
      <c r="U3763" s="22"/>
      <c r="V3763" s="49"/>
      <c r="W3763" s="50"/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1653</v>
      </c>
      <c r="B3764" s="40" t="s">
        <v>1226</v>
      </c>
      <c r="C3764" s="41" t="s">
        <v>1227</v>
      </c>
      <c r="D3764" s="25">
        <f t="shared" si="116"/>
        <v>47569.1</v>
      </c>
      <c r="E3764" s="35">
        <f t="shared" si="117"/>
        <v>0</v>
      </c>
      <c r="F3764" s="31"/>
      <c r="G3764" s="32"/>
      <c r="H3764" s="22">
        <v>9769.1</v>
      </c>
      <c r="I3764" s="22">
        <v>0</v>
      </c>
      <c r="J3764" s="49">
        <v>0</v>
      </c>
      <c r="K3764" s="50">
        <v>0</v>
      </c>
      <c r="L3764" s="22">
        <v>0</v>
      </c>
      <c r="M3764" s="22">
        <v>0</v>
      </c>
      <c r="N3764" s="49">
        <v>0</v>
      </c>
      <c r="O3764" s="50">
        <v>0</v>
      </c>
      <c r="P3764" s="22">
        <v>37800</v>
      </c>
      <c r="Q3764" s="22">
        <v>0</v>
      </c>
      <c r="R3764" s="49"/>
      <c r="S3764" s="50"/>
      <c r="T3764" s="22"/>
      <c r="U3764" s="22"/>
      <c r="V3764" s="49"/>
      <c r="W3764" s="50"/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1653</v>
      </c>
      <c r="B3765" s="40" t="s">
        <v>1228</v>
      </c>
      <c r="C3765" s="41" t="s">
        <v>1229</v>
      </c>
      <c r="D3765" s="25">
        <f t="shared" si="116"/>
        <v>0</v>
      </c>
      <c r="E3765" s="35">
        <f t="shared" si="117"/>
        <v>0</v>
      </c>
      <c r="F3765" s="31"/>
      <c r="G3765" s="32"/>
      <c r="H3765" s="22"/>
      <c r="I3765" s="22"/>
      <c r="J3765" s="49"/>
      <c r="K3765" s="50"/>
      <c r="L3765" s="22"/>
      <c r="M3765" s="22"/>
      <c r="N3765" s="49"/>
      <c r="O3765" s="50"/>
      <c r="P3765" s="22"/>
      <c r="Q3765" s="22"/>
      <c r="R3765" s="49"/>
      <c r="S3765" s="50"/>
      <c r="T3765" s="22"/>
      <c r="U3765" s="22"/>
      <c r="V3765" s="49"/>
      <c r="W3765" s="50"/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1653</v>
      </c>
      <c r="B3766" s="40" t="s">
        <v>1230</v>
      </c>
      <c r="C3766" s="41" t="s">
        <v>1231</v>
      </c>
      <c r="D3766" s="25">
        <f t="shared" si="116"/>
        <v>0</v>
      </c>
      <c r="E3766" s="35">
        <f t="shared" si="117"/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1653</v>
      </c>
      <c r="B3767" s="40" t="s">
        <v>1232</v>
      </c>
      <c r="C3767" s="41" t="s">
        <v>1233</v>
      </c>
      <c r="D3767" s="25">
        <f t="shared" si="116"/>
        <v>0</v>
      </c>
      <c r="E3767" s="35">
        <f t="shared" si="117"/>
        <v>0</v>
      </c>
      <c r="F3767" s="31"/>
      <c r="G3767" s="32"/>
      <c r="H3767" s="22"/>
      <c r="I3767" s="22"/>
      <c r="J3767" s="49"/>
      <c r="K3767" s="50"/>
      <c r="L3767" s="22"/>
      <c r="M3767" s="22"/>
      <c r="N3767" s="49"/>
      <c r="O3767" s="50"/>
      <c r="P3767" s="22"/>
      <c r="Q3767" s="22"/>
      <c r="R3767" s="49"/>
      <c r="S3767" s="50"/>
      <c r="T3767" s="22"/>
      <c r="U3767" s="22"/>
      <c r="V3767" s="49"/>
      <c r="W3767" s="50"/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1653</v>
      </c>
      <c r="B3768" s="40" t="s">
        <v>1234</v>
      </c>
      <c r="C3768" s="41" t="s">
        <v>1235</v>
      </c>
      <c r="D3768" s="25">
        <f t="shared" si="116"/>
        <v>0</v>
      </c>
      <c r="E3768" s="35">
        <f t="shared" si="117"/>
        <v>0</v>
      </c>
      <c r="F3768" s="31"/>
      <c r="G3768" s="32"/>
      <c r="H3768" s="22"/>
      <c r="I3768" s="22"/>
      <c r="J3768" s="49"/>
      <c r="K3768" s="50"/>
      <c r="L3768" s="22"/>
      <c r="M3768" s="22"/>
      <c r="N3768" s="49"/>
      <c r="O3768" s="50"/>
      <c r="P3768" s="22"/>
      <c r="Q3768" s="22"/>
      <c r="R3768" s="49"/>
      <c r="S3768" s="50"/>
      <c r="T3768" s="22"/>
      <c r="U3768" s="22"/>
      <c r="V3768" s="49"/>
      <c r="W3768" s="50"/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1653</v>
      </c>
      <c r="B3769" s="40" t="s">
        <v>1236</v>
      </c>
      <c r="C3769" s="41" t="s">
        <v>1237</v>
      </c>
      <c r="D3769" s="25">
        <f t="shared" si="116"/>
        <v>0</v>
      </c>
      <c r="E3769" s="35">
        <f t="shared" si="117"/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1653</v>
      </c>
      <c r="B3770" s="40" t="s">
        <v>1238</v>
      </c>
      <c r="C3770" s="41" t="s">
        <v>1239</v>
      </c>
      <c r="D3770" s="25">
        <f t="shared" si="116"/>
        <v>246188.41999999998</v>
      </c>
      <c r="E3770" s="35">
        <f t="shared" si="117"/>
        <v>0</v>
      </c>
      <c r="F3770" s="29">
        <v>49063</v>
      </c>
      <c r="G3770" s="30">
        <v>0</v>
      </c>
      <c r="H3770" s="19">
        <v>33999</v>
      </c>
      <c r="I3770" s="19">
        <v>0</v>
      </c>
      <c r="J3770" s="47">
        <v>32269</v>
      </c>
      <c r="K3770" s="48">
        <v>0</v>
      </c>
      <c r="L3770" s="19">
        <v>43753</v>
      </c>
      <c r="M3770" s="19">
        <v>0</v>
      </c>
      <c r="N3770" s="47">
        <v>41295</v>
      </c>
      <c r="O3770" s="48">
        <v>0</v>
      </c>
      <c r="P3770" s="22">
        <v>45809.42</v>
      </c>
      <c r="Q3770" s="22">
        <v>0</v>
      </c>
      <c r="R3770" s="47"/>
      <c r="S3770" s="48"/>
      <c r="T3770" s="19"/>
      <c r="U3770" s="19"/>
      <c r="V3770" s="47"/>
      <c r="W3770" s="48"/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1653</v>
      </c>
      <c r="B3771" s="40" t="s">
        <v>1240</v>
      </c>
      <c r="C3771" s="41" t="s">
        <v>1241</v>
      </c>
      <c r="D3771" s="25">
        <f t="shared" si="116"/>
        <v>0</v>
      </c>
      <c r="E3771" s="35">
        <f t="shared" si="117"/>
        <v>0</v>
      </c>
      <c r="F3771" s="31"/>
      <c r="G3771" s="32"/>
      <c r="H3771" s="22"/>
      <c r="I3771" s="22"/>
      <c r="J3771" s="49"/>
      <c r="K3771" s="50"/>
      <c r="L3771" s="22"/>
      <c r="M3771" s="22"/>
      <c r="N3771" s="49"/>
      <c r="O3771" s="50"/>
      <c r="P3771" s="22"/>
      <c r="Q3771" s="22"/>
      <c r="R3771" s="49"/>
      <c r="S3771" s="50"/>
      <c r="T3771" s="22"/>
      <c r="U3771" s="22"/>
      <c r="V3771" s="49"/>
      <c r="W3771" s="50"/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1653</v>
      </c>
      <c r="B3772" s="40" t="s">
        <v>1242</v>
      </c>
      <c r="C3772" s="41" t="s">
        <v>1243</v>
      </c>
      <c r="D3772" s="25">
        <f t="shared" si="116"/>
        <v>0</v>
      </c>
      <c r="E3772" s="35">
        <f t="shared" si="117"/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19"/>
      <c r="Q3772" s="19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1653</v>
      </c>
      <c r="B3773" s="40" t="s">
        <v>1244</v>
      </c>
      <c r="C3773" s="41" t="s">
        <v>1245</v>
      </c>
      <c r="D3773" s="25">
        <f t="shared" si="116"/>
        <v>0</v>
      </c>
      <c r="E3773" s="35">
        <f t="shared" si="117"/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1653</v>
      </c>
      <c r="B3774" s="40" t="s">
        <v>1246</v>
      </c>
      <c r="C3774" s="41" t="s">
        <v>1247</v>
      </c>
      <c r="D3774" s="25">
        <f t="shared" si="116"/>
        <v>0</v>
      </c>
      <c r="E3774" s="35">
        <f t="shared" si="117"/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1653</v>
      </c>
      <c r="B3775" s="40" t="s">
        <v>1248</v>
      </c>
      <c r="C3775" s="41" t="s">
        <v>1249</v>
      </c>
      <c r="D3775" s="25">
        <f t="shared" si="116"/>
        <v>0</v>
      </c>
      <c r="E3775" s="35">
        <f t="shared" si="117"/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1653</v>
      </c>
      <c r="B3776" s="40" t="s">
        <v>1250</v>
      </c>
      <c r="C3776" s="41" t="s">
        <v>1251</v>
      </c>
      <c r="D3776" s="25">
        <f t="shared" si="116"/>
        <v>34596</v>
      </c>
      <c r="E3776" s="35">
        <f t="shared" si="117"/>
        <v>0</v>
      </c>
      <c r="F3776" s="29">
        <v>4548</v>
      </c>
      <c r="G3776" s="30">
        <v>0</v>
      </c>
      <c r="H3776" s="19">
        <v>4692</v>
      </c>
      <c r="I3776" s="19">
        <v>0</v>
      </c>
      <c r="J3776" s="47">
        <v>7536</v>
      </c>
      <c r="K3776" s="48">
        <v>0</v>
      </c>
      <c r="L3776" s="19">
        <v>5640</v>
      </c>
      <c r="M3776" s="19">
        <v>0</v>
      </c>
      <c r="N3776" s="47">
        <v>6612</v>
      </c>
      <c r="O3776" s="48">
        <v>0</v>
      </c>
      <c r="P3776" s="22">
        <v>5568</v>
      </c>
      <c r="Q3776" s="22">
        <v>0</v>
      </c>
      <c r="R3776" s="47"/>
      <c r="S3776" s="48"/>
      <c r="T3776" s="19"/>
      <c r="U3776" s="19"/>
      <c r="V3776" s="47"/>
      <c r="W3776" s="48"/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1653</v>
      </c>
      <c r="B3777" s="40" t="s">
        <v>1252</v>
      </c>
      <c r="C3777" s="41" t="s">
        <v>1253</v>
      </c>
      <c r="D3777" s="25">
        <f t="shared" si="116"/>
        <v>0</v>
      </c>
      <c r="E3777" s="35">
        <f t="shared" si="117"/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22"/>
      <c r="Q3777" s="22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1653</v>
      </c>
      <c r="B3778" s="40" t="s">
        <v>1254</v>
      </c>
      <c r="C3778" s="41" t="s">
        <v>1255</v>
      </c>
      <c r="D3778" s="25">
        <f t="shared" si="116"/>
        <v>148170</v>
      </c>
      <c r="E3778" s="35">
        <f t="shared" si="117"/>
        <v>0</v>
      </c>
      <c r="F3778" s="29">
        <v>19855</v>
      </c>
      <c r="G3778" s="30">
        <v>0</v>
      </c>
      <c r="H3778" s="19">
        <v>0</v>
      </c>
      <c r="I3778" s="19">
        <v>0</v>
      </c>
      <c r="J3778" s="47">
        <v>0</v>
      </c>
      <c r="K3778" s="48">
        <v>0</v>
      </c>
      <c r="L3778" s="19">
        <v>315</v>
      </c>
      <c r="M3778" s="19">
        <v>0</v>
      </c>
      <c r="N3778" s="47">
        <v>3000</v>
      </c>
      <c r="O3778" s="48">
        <v>0</v>
      </c>
      <c r="P3778" s="19">
        <v>125000</v>
      </c>
      <c r="Q3778" s="19">
        <v>0</v>
      </c>
      <c r="R3778" s="47"/>
      <c r="S3778" s="48"/>
      <c r="T3778" s="19"/>
      <c r="U3778" s="19"/>
      <c r="V3778" s="47"/>
      <c r="W3778" s="48"/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1653</v>
      </c>
      <c r="B3779" s="40" t="s">
        <v>1256</v>
      </c>
      <c r="C3779" s="41" t="s">
        <v>1257</v>
      </c>
      <c r="D3779" s="25">
        <f t="shared" si="116"/>
        <v>367480</v>
      </c>
      <c r="E3779" s="35">
        <f t="shared" si="117"/>
        <v>0</v>
      </c>
      <c r="F3779" s="29"/>
      <c r="G3779" s="30"/>
      <c r="H3779" s="19">
        <v>141210</v>
      </c>
      <c r="I3779" s="19">
        <v>0</v>
      </c>
      <c r="J3779" s="47">
        <v>7570</v>
      </c>
      <c r="K3779" s="48">
        <v>0</v>
      </c>
      <c r="L3779" s="19">
        <v>48300</v>
      </c>
      <c r="M3779" s="19">
        <v>0</v>
      </c>
      <c r="N3779" s="47">
        <v>128710</v>
      </c>
      <c r="O3779" s="48">
        <v>0</v>
      </c>
      <c r="P3779" s="22">
        <v>41690</v>
      </c>
      <c r="Q3779" s="22">
        <v>0</v>
      </c>
      <c r="R3779" s="47"/>
      <c r="S3779" s="48"/>
      <c r="T3779" s="19"/>
      <c r="U3779" s="19"/>
      <c r="V3779" s="47"/>
      <c r="W3779" s="48"/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1653</v>
      </c>
      <c r="B3780" s="40" t="s">
        <v>1258</v>
      </c>
      <c r="C3780" s="41" t="s">
        <v>1259</v>
      </c>
      <c r="D3780" s="25">
        <f t="shared" ref="D3780:D3843" si="118">F3780+H3780+J3780+L3780+N3780+P3780+R3780+T3780+V3780+X3780+Z3780+AB3780</f>
        <v>181535</v>
      </c>
      <c r="E3780" s="35">
        <f t="shared" ref="E3780:E3843" si="119">G3780+I3780+K3780+M3780+O3780+Q3780+S3780+U3780+W3780+Y3780+AA3780+AC3780</f>
        <v>0</v>
      </c>
      <c r="F3780" s="31"/>
      <c r="G3780" s="32"/>
      <c r="H3780" s="22"/>
      <c r="I3780" s="22"/>
      <c r="J3780" s="49">
        <v>28400</v>
      </c>
      <c r="K3780" s="50">
        <v>0</v>
      </c>
      <c r="L3780" s="22">
        <v>109710</v>
      </c>
      <c r="M3780" s="22">
        <v>0</v>
      </c>
      <c r="N3780" s="49">
        <v>26775</v>
      </c>
      <c r="O3780" s="50">
        <v>0</v>
      </c>
      <c r="P3780" s="19">
        <v>16650</v>
      </c>
      <c r="Q3780" s="19">
        <v>0</v>
      </c>
      <c r="R3780" s="49"/>
      <c r="S3780" s="50"/>
      <c r="T3780" s="22"/>
      <c r="U3780" s="22"/>
      <c r="V3780" s="49"/>
      <c r="W3780" s="50"/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1653</v>
      </c>
      <c r="B3781" s="40" t="s">
        <v>1260</v>
      </c>
      <c r="C3781" s="41" t="s">
        <v>1261</v>
      </c>
      <c r="D3781" s="25">
        <f t="shared" si="118"/>
        <v>0</v>
      </c>
      <c r="E3781" s="35">
        <f t="shared" si="119"/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19"/>
      <c r="Q3781" s="19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1653</v>
      </c>
      <c r="B3782" s="40" t="s">
        <v>1262</v>
      </c>
      <c r="C3782" s="41" t="s">
        <v>1263</v>
      </c>
      <c r="D3782" s="25">
        <f t="shared" si="118"/>
        <v>6</v>
      </c>
      <c r="E3782" s="35">
        <f t="shared" si="119"/>
        <v>0</v>
      </c>
      <c r="F3782" s="29"/>
      <c r="G3782" s="30"/>
      <c r="H3782" s="19"/>
      <c r="I3782" s="19"/>
      <c r="J3782" s="47"/>
      <c r="K3782" s="48"/>
      <c r="L3782" s="19"/>
      <c r="M3782" s="19"/>
      <c r="N3782" s="47"/>
      <c r="O3782" s="48"/>
      <c r="P3782" s="22">
        <v>6</v>
      </c>
      <c r="Q3782" s="22">
        <v>0</v>
      </c>
      <c r="R3782" s="47"/>
      <c r="S3782" s="48"/>
      <c r="T3782" s="19"/>
      <c r="U3782" s="19"/>
      <c r="V3782" s="47"/>
      <c r="W3782" s="48"/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1653</v>
      </c>
      <c r="B3783" s="40" t="s">
        <v>1264</v>
      </c>
      <c r="C3783" s="41" t="s">
        <v>1265</v>
      </c>
      <c r="D3783" s="25">
        <f t="shared" si="118"/>
        <v>520737.09</v>
      </c>
      <c r="E3783" s="35">
        <f t="shared" si="119"/>
        <v>33384</v>
      </c>
      <c r="F3783" s="29">
        <v>106546.01</v>
      </c>
      <c r="G3783" s="30">
        <v>7038.72</v>
      </c>
      <c r="H3783" s="19">
        <v>82350.820000000007</v>
      </c>
      <c r="I3783" s="19">
        <v>7001.28</v>
      </c>
      <c r="J3783" s="47">
        <v>77377.070000000007</v>
      </c>
      <c r="K3783" s="48">
        <v>5048</v>
      </c>
      <c r="L3783" s="19">
        <v>84885.43</v>
      </c>
      <c r="M3783" s="19">
        <v>4936</v>
      </c>
      <c r="N3783" s="47">
        <v>72513.960000000006</v>
      </c>
      <c r="O3783" s="48">
        <v>4824</v>
      </c>
      <c r="P3783" s="22">
        <v>97063.8</v>
      </c>
      <c r="Q3783" s="22">
        <v>4536</v>
      </c>
      <c r="R3783" s="47"/>
      <c r="S3783" s="48"/>
      <c r="T3783" s="19"/>
      <c r="U3783" s="19"/>
      <c r="V3783" s="47"/>
      <c r="W3783" s="48"/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1653</v>
      </c>
      <c r="B3784" s="40" t="s">
        <v>1266</v>
      </c>
      <c r="C3784" s="41" t="s">
        <v>1267</v>
      </c>
      <c r="D3784" s="25">
        <f t="shared" si="118"/>
        <v>0</v>
      </c>
      <c r="E3784" s="35">
        <f t="shared" si="119"/>
        <v>0</v>
      </c>
      <c r="F3784" s="29"/>
      <c r="G3784" s="30"/>
      <c r="H3784" s="19"/>
      <c r="I3784" s="19"/>
      <c r="J3784" s="47"/>
      <c r="K3784" s="48"/>
      <c r="L3784" s="19"/>
      <c r="M3784" s="19"/>
      <c r="N3784" s="47"/>
      <c r="O3784" s="48"/>
      <c r="P3784" s="19"/>
      <c r="Q3784" s="19"/>
      <c r="R3784" s="47"/>
      <c r="S3784" s="48"/>
      <c r="T3784" s="19"/>
      <c r="U3784" s="19"/>
      <c r="V3784" s="47"/>
      <c r="W3784" s="48"/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1653</v>
      </c>
      <c r="B3785" s="40" t="s">
        <v>1268</v>
      </c>
      <c r="C3785" s="41" t="s">
        <v>1269</v>
      </c>
      <c r="D3785" s="25">
        <f t="shared" si="118"/>
        <v>15148.89</v>
      </c>
      <c r="E3785" s="35">
        <f t="shared" si="119"/>
        <v>1796.15</v>
      </c>
      <c r="F3785" s="29">
        <v>2202.86</v>
      </c>
      <c r="G3785" s="30">
        <v>0</v>
      </c>
      <c r="H3785" s="19">
        <v>2450.5700000000002</v>
      </c>
      <c r="I3785" s="19">
        <v>0</v>
      </c>
      <c r="J3785" s="47">
        <v>3267.99</v>
      </c>
      <c r="K3785" s="48">
        <v>0</v>
      </c>
      <c r="L3785" s="19">
        <v>3000</v>
      </c>
      <c r="M3785" s="19">
        <v>0</v>
      </c>
      <c r="N3785" s="47">
        <v>2000</v>
      </c>
      <c r="O3785" s="48">
        <v>1448.23</v>
      </c>
      <c r="P3785" s="19">
        <v>2227.4699999999998</v>
      </c>
      <c r="Q3785" s="19">
        <v>347.92</v>
      </c>
      <c r="R3785" s="47"/>
      <c r="S3785" s="48"/>
      <c r="T3785" s="19"/>
      <c r="U3785" s="19"/>
      <c r="V3785" s="47"/>
      <c r="W3785" s="48"/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1653</v>
      </c>
      <c r="B3786" s="40" t="s">
        <v>1270</v>
      </c>
      <c r="C3786" s="41" t="s">
        <v>1271</v>
      </c>
      <c r="D3786" s="25">
        <f t="shared" si="118"/>
        <v>19146.39</v>
      </c>
      <c r="E3786" s="35">
        <f t="shared" si="119"/>
        <v>0</v>
      </c>
      <c r="F3786" s="29">
        <v>3531</v>
      </c>
      <c r="G3786" s="30">
        <v>0</v>
      </c>
      <c r="H3786" s="19">
        <v>3531</v>
      </c>
      <c r="I3786" s="19">
        <v>0</v>
      </c>
      <c r="J3786" s="47">
        <v>3531</v>
      </c>
      <c r="K3786" s="48">
        <v>0</v>
      </c>
      <c r="L3786" s="19">
        <v>2628</v>
      </c>
      <c r="M3786" s="19">
        <v>0</v>
      </c>
      <c r="N3786" s="47">
        <v>2626</v>
      </c>
      <c r="O3786" s="48">
        <v>0</v>
      </c>
      <c r="P3786" s="19">
        <v>3299.39</v>
      </c>
      <c r="Q3786" s="19">
        <v>0</v>
      </c>
      <c r="R3786" s="47"/>
      <c r="S3786" s="48"/>
      <c r="T3786" s="19"/>
      <c r="U3786" s="19"/>
      <c r="V3786" s="47"/>
      <c r="W3786" s="48"/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1653</v>
      </c>
      <c r="B3787" s="40" t="s">
        <v>1272</v>
      </c>
      <c r="C3787" s="41" t="s">
        <v>1273</v>
      </c>
      <c r="D3787" s="25">
        <f t="shared" si="118"/>
        <v>3647</v>
      </c>
      <c r="E3787" s="35">
        <f t="shared" si="119"/>
        <v>57</v>
      </c>
      <c r="F3787" s="29"/>
      <c r="G3787" s="30"/>
      <c r="H3787" s="19"/>
      <c r="I3787" s="19"/>
      <c r="J3787" s="47">
        <v>570</v>
      </c>
      <c r="K3787" s="48">
        <v>0</v>
      </c>
      <c r="L3787" s="19">
        <v>243</v>
      </c>
      <c r="M3787" s="19">
        <v>57</v>
      </c>
      <c r="N3787" s="47">
        <v>366</v>
      </c>
      <c r="O3787" s="48">
        <v>0</v>
      </c>
      <c r="P3787" s="19">
        <v>2468</v>
      </c>
      <c r="Q3787" s="19">
        <v>0</v>
      </c>
      <c r="R3787" s="47"/>
      <c r="S3787" s="48"/>
      <c r="T3787" s="19"/>
      <c r="U3787" s="19"/>
      <c r="V3787" s="47"/>
      <c r="W3787" s="48"/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1653</v>
      </c>
      <c r="B3788" s="40" t="s">
        <v>1274</v>
      </c>
      <c r="C3788" s="41" t="s">
        <v>1275</v>
      </c>
      <c r="D3788" s="25">
        <f t="shared" si="118"/>
        <v>0</v>
      </c>
      <c r="E3788" s="35">
        <f t="shared" si="119"/>
        <v>0</v>
      </c>
      <c r="F3788" s="31"/>
      <c r="G3788" s="32"/>
      <c r="H3788" s="22"/>
      <c r="I3788" s="22"/>
      <c r="J3788" s="49"/>
      <c r="K3788" s="50"/>
      <c r="L3788" s="22"/>
      <c r="M3788" s="22"/>
      <c r="N3788" s="49"/>
      <c r="O3788" s="50"/>
      <c r="P3788" s="19"/>
      <c r="Q3788" s="19"/>
      <c r="R3788" s="49"/>
      <c r="S3788" s="50"/>
      <c r="T3788" s="22"/>
      <c r="U3788" s="22"/>
      <c r="V3788" s="49"/>
      <c r="W3788" s="50"/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1653</v>
      </c>
      <c r="B3789" s="40" t="s">
        <v>1276</v>
      </c>
      <c r="C3789" s="41" t="s">
        <v>1277</v>
      </c>
      <c r="D3789" s="25">
        <f t="shared" si="118"/>
        <v>0</v>
      </c>
      <c r="E3789" s="35">
        <f t="shared" si="119"/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19"/>
      <c r="Q3789" s="19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1653</v>
      </c>
      <c r="B3790" s="40" t="s">
        <v>1278</v>
      </c>
      <c r="C3790" s="41" t="s">
        <v>1279</v>
      </c>
      <c r="D3790" s="25">
        <f t="shared" si="118"/>
        <v>2107985.04</v>
      </c>
      <c r="E3790" s="35">
        <f t="shared" si="119"/>
        <v>0</v>
      </c>
      <c r="F3790" s="29">
        <v>121100.3</v>
      </c>
      <c r="G3790" s="30">
        <v>0</v>
      </c>
      <c r="H3790" s="19">
        <v>294106.02</v>
      </c>
      <c r="I3790" s="19">
        <v>0</v>
      </c>
      <c r="J3790" s="47">
        <v>309726.21999999997</v>
      </c>
      <c r="K3790" s="48">
        <v>0</v>
      </c>
      <c r="L3790" s="19">
        <v>727913.72</v>
      </c>
      <c r="M3790" s="19">
        <v>0</v>
      </c>
      <c r="N3790" s="47">
        <v>284400.09999999998</v>
      </c>
      <c r="O3790" s="48">
        <v>0</v>
      </c>
      <c r="P3790" s="22">
        <v>370738.68</v>
      </c>
      <c r="Q3790" s="22">
        <v>0</v>
      </c>
      <c r="R3790" s="47"/>
      <c r="S3790" s="48"/>
      <c r="T3790" s="19"/>
      <c r="U3790" s="19"/>
      <c r="V3790" s="47"/>
      <c r="W3790" s="48"/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1653</v>
      </c>
      <c r="B3791" s="40" t="s">
        <v>1280</v>
      </c>
      <c r="C3791" s="41" t="s">
        <v>1281</v>
      </c>
      <c r="D3791" s="25">
        <f t="shared" si="118"/>
        <v>22000</v>
      </c>
      <c r="E3791" s="35">
        <f t="shared" si="119"/>
        <v>0</v>
      </c>
      <c r="F3791" s="31"/>
      <c r="G3791" s="32"/>
      <c r="H3791" s="22"/>
      <c r="I3791" s="22"/>
      <c r="J3791" s="49"/>
      <c r="K3791" s="50"/>
      <c r="L3791" s="22">
        <v>22000</v>
      </c>
      <c r="M3791" s="22">
        <v>0</v>
      </c>
      <c r="N3791" s="49">
        <v>0</v>
      </c>
      <c r="O3791" s="50">
        <v>0</v>
      </c>
      <c r="P3791" s="22">
        <v>0</v>
      </c>
      <c r="Q3791" s="22">
        <v>0</v>
      </c>
      <c r="R3791" s="49"/>
      <c r="S3791" s="50"/>
      <c r="T3791" s="22"/>
      <c r="U3791" s="22"/>
      <c r="V3791" s="49"/>
      <c r="W3791" s="50"/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1653</v>
      </c>
      <c r="B3792" s="40" t="s">
        <v>1282</v>
      </c>
      <c r="C3792" s="41" t="s">
        <v>1283</v>
      </c>
      <c r="D3792" s="25">
        <f t="shared" si="118"/>
        <v>867080.34000000008</v>
      </c>
      <c r="E3792" s="35">
        <f t="shared" si="119"/>
        <v>0</v>
      </c>
      <c r="F3792" s="29">
        <v>115948.7</v>
      </c>
      <c r="G3792" s="30">
        <v>0</v>
      </c>
      <c r="H3792" s="19">
        <v>153684.01</v>
      </c>
      <c r="I3792" s="19">
        <v>0</v>
      </c>
      <c r="J3792" s="47">
        <v>68261.929999999993</v>
      </c>
      <c r="K3792" s="48">
        <v>0</v>
      </c>
      <c r="L3792" s="19">
        <v>241513.35</v>
      </c>
      <c r="M3792" s="19">
        <v>0</v>
      </c>
      <c r="N3792" s="47">
        <v>99963.05</v>
      </c>
      <c r="O3792" s="48">
        <v>0</v>
      </c>
      <c r="P3792" s="19">
        <v>187709.3</v>
      </c>
      <c r="Q3792" s="19">
        <v>0</v>
      </c>
      <c r="R3792" s="47"/>
      <c r="S3792" s="48"/>
      <c r="T3792" s="19"/>
      <c r="U3792" s="19"/>
      <c r="V3792" s="47"/>
      <c r="W3792" s="48"/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1653</v>
      </c>
      <c r="B3793" s="40" t="s">
        <v>1284</v>
      </c>
      <c r="C3793" s="41" t="s">
        <v>1285</v>
      </c>
      <c r="D3793" s="25">
        <f t="shared" si="118"/>
        <v>796679</v>
      </c>
      <c r="E3793" s="35">
        <f t="shared" si="119"/>
        <v>0</v>
      </c>
      <c r="F3793" s="29">
        <v>179234</v>
      </c>
      <c r="G3793" s="30">
        <v>0</v>
      </c>
      <c r="H3793" s="19">
        <v>173069.5</v>
      </c>
      <c r="I3793" s="19">
        <v>0</v>
      </c>
      <c r="J3793" s="47">
        <v>167973.5</v>
      </c>
      <c r="K3793" s="48">
        <v>0</v>
      </c>
      <c r="L3793" s="19">
        <v>98185</v>
      </c>
      <c r="M3793" s="19">
        <v>0</v>
      </c>
      <c r="N3793" s="47">
        <v>82070</v>
      </c>
      <c r="O3793" s="48">
        <v>0</v>
      </c>
      <c r="P3793" s="22">
        <v>96147</v>
      </c>
      <c r="Q3793" s="22">
        <v>0</v>
      </c>
      <c r="R3793" s="47"/>
      <c r="S3793" s="48"/>
      <c r="T3793" s="19"/>
      <c r="U3793" s="19"/>
      <c r="V3793" s="47"/>
      <c r="W3793" s="48"/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1653</v>
      </c>
      <c r="B3794" s="40" t="s">
        <v>1286</v>
      </c>
      <c r="C3794" s="41" t="s">
        <v>1287</v>
      </c>
      <c r="D3794" s="25">
        <f t="shared" si="118"/>
        <v>135516</v>
      </c>
      <c r="E3794" s="35">
        <f t="shared" si="119"/>
        <v>0</v>
      </c>
      <c r="F3794" s="31">
        <v>25122</v>
      </c>
      <c r="G3794" s="32">
        <v>0</v>
      </c>
      <c r="H3794" s="22">
        <v>19732</v>
      </c>
      <c r="I3794" s="22">
        <v>0</v>
      </c>
      <c r="J3794" s="49">
        <v>23130</v>
      </c>
      <c r="K3794" s="50">
        <v>0</v>
      </c>
      <c r="L3794" s="22">
        <v>26066</v>
      </c>
      <c r="M3794" s="22">
        <v>0</v>
      </c>
      <c r="N3794" s="49">
        <v>22062</v>
      </c>
      <c r="O3794" s="50">
        <v>0</v>
      </c>
      <c r="P3794" s="19">
        <v>19404</v>
      </c>
      <c r="Q3794" s="19">
        <v>0</v>
      </c>
      <c r="R3794" s="49"/>
      <c r="S3794" s="50"/>
      <c r="T3794" s="22"/>
      <c r="U3794" s="22"/>
      <c r="V3794" s="49"/>
      <c r="W3794" s="50"/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1653</v>
      </c>
      <c r="B3795" s="40" t="s">
        <v>1288</v>
      </c>
      <c r="C3795" s="41" t="s">
        <v>1289</v>
      </c>
      <c r="D3795" s="25">
        <f t="shared" si="118"/>
        <v>0</v>
      </c>
      <c r="E3795" s="35">
        <f t="shared" si="119"/>
        <v>0</v>
      </c>
      <c r="F3795" s="31"/>
      <c r="G3795" s="32"/>
      <c r="H3795" s="22"/>
      <c r="I3795" s="22"/>
      <c r="J3795" s="49"/>
      <c r="K3795" s="50"/>
      <c r="L3795" s="22"/>
      <c r="M3795" s="22"/>
      <c r="N3795" s="49"/>
      <c r="O3795" s="50"/>
      <c r="P3795" s="19"/>
      <c r="Q3795" s="19"/>
      <c r="R3795" s="49"/>
      <c r="S3795" s="50"/>
      <c r="T3795" s="22"/>
      <c r="U3795" s="22"/>
      <c r="V3795" s="49"/>
      <c r="W3795" s="50"/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1653</v>
      </c>
      <c r="B3796" s="40" t="s">
        <v>1290</v>
      </c>
      <c r="C3796" s="41" t="s">
        <v>1291</v>
      </c>
      <c r="D3796" s="25">
        <f t="shared" si="118"/>
        <v>94606.989999999991</v>
      </c>
      <c r="E3796" s="35">
        <f t="shared" si="119"/>
        <v>0</v>
      </c>
      <c r="F3796" s="31">
        <v>6561</v>
      </c>
      <c r="G3796" s="32">
        <v>0</v>
      </c>
      <c r="H3796" s="22">
        <v>7556.28</v>
      </c>
      <c r="I3796" s="22">
        <v>0</v>
      </c>
      <c r="J3796" s="49">
        <v>8154</v>
      </c>
      <c r="K3796" s="50">
        <v>0</v>
      </c>
      <c r="L3796" s="22">
        <v>15638.72</v>
      </c>
      <c r="M3796" s="22">
        <v>0</v>
      </c>
      <c r="N3796" s="49">
        <v>41012.019999999997</v>
      </c>
      <c r="O3796" s="50">
        <v>0</v>
      </c>
      <c r="P3796" s="22">
        <v>15684.97</v>
      </c>
      <c r="Q3796" s="22">
        <v>0</v>
      </c>
      <c r="R3796" s="49"/>
      <c r="S3796" s="50"/>
      <c r="T3796" s="22"/>
      <c r="U3796" s="22"/>
      <c r="V3796" s="49"/>
      <c r="W3796" s="50"/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1653</v>
      </c>
      <c r="B3797" s="40" t="s">
        <v>1292</v>
      </c>
      <c r="C3797" s="41" t="s">
        <v>1293</v>
      </c>
      <c r="D3797" s="25">
        <f t="shared" si="118"/>
        <v>54690</v>
      </c>
      <c r="E3797" s="35">
        <f t="shared" si="119"/>
        <v>0</v>
      </c>
      <c r="F3797" s="29"/>
      <c r="G3797" s="30"/>
      <c r="H3797" s="19">
        <v>3612</v>
      </c>
      <c r="I3797" s="19">
        <v>0</v>
      </c>
      <c r="J3797" s="47">
        <v>14448</v>
      </c>
      <c r="K3797" s="48">
        <v>0</v>
      </c>
      <c r="L3797" s="19">
        <v>7920</v>
      </c>
      <c r="M3797" s="19">
        <v>0</v>
      </c>
      <c r="N3797" s="47">
        <v>20790</v>
      </c>
      <c r="O3797" s="48">
        <v>0</v>
      </c>
      <c r="P3797" s="22">
        <v>7920</v>
      </c>
      <c r="Q3797" s="22">
        <v>0</v>
      </c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1653</v>
      </c>
      <c r="B3798" s="40" t="s">
        <v>1294</v>
      </c>
      <c r="C3798" s="41" t="s">
        <v>1295</v>
      </c>
      <c r="D3798" s="25">
        <f t="shared" si="118"/>
        <v>93340</v>
      </c>
      <c r="E3798" s="35">
        <f t="shared" si="119"/>
        <v>0</v>
      </c>
      <c r="F3798" s="31">
        <v>12750</v>
      </c>
      <c r="G3798" s="32">
        <v>0</v>
      </c>
      <c r="H3798" s="22">
        <v>2900</v>
      </c>
      <c r="I3798" s="22">
        <v>0</v>
      </c>
      <c r="J3798" s="49">
        <v>23600</v>
      </c>
      <c r="K3798" s="50">
        <v>0</v>
      </c>
      <c r="L3798" s="22">
        <v>3990</v>
      </c>
      <c r="M3798" s="22">
        <v>0</v>
      </c>
      <c r="N3798" s="49">
        <v>8220</v>
      </c>
      <c r="O3798" s="50">
        <v>0</v>
      </c>
      <c r="P3798" s="22">
        <v>41880</v>
      </c>
      <c r="Q3798" s="22">
        <v>0</v>
      </c>
      <c r="R3798" s="49"/>
      <c r="S3798" s="50"/>
      <c r="T3798" s="22"/>
      <c r="U3798" s="22"/>
      <c r="V3798" s="49"/>
      <c r="W3798" s="50"/>
      <c r="X3798" s="22"/>
      <c r="Y3798" s="22"/>
      <c r="Z3798" s="49"/>
      <c r="AA3798" s="50"/>
      <c r="AB3798" s="22"/>
      <c r="AC3798" s="22"/>
      <c r="AD3798" s="54"/>
      <c r="AE3798" s="24"/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1653</v>
      </c>
      <c r="B3799" s="40" t="s">
        <v>1296</v>
      </c>
      <c r="C3799" s="41" t="s">
        <v>1297</v>
      </c>
      <c r="D3799" s="25">
        <f t="shared" si="118"/>
        <v>0</v>
      </c>
      <c r="E3799" s="35">
        <f t="shared" si="119"/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19"/>
      <c r="Q3799" s="19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1653</v>
      </c>
      <c r="B3800" s="40" t="s">
        <v>1298</v>
      </c>
      <c r="C3800" s="41" t="s">
        <v>1299</v>
      </c>
      <c r="D3800" s="25">
        <f t="shared" si="118"/>
        <v>0</v>
      </c>
      <c r="E3800" s="35">
        <f t="shared" si="119"/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1653</v>
      </c>
      <c r="B3801" s="40" t="s">
        <v>1300</v>
      </c>
      <c r="C3801" s="41" t="s">
        <v>1301</v>
      </c>
      <c r="D3801" s="25">
        <f t="shared" si="118"/>
        <v>0</v>
      </c>
      <c r="E3801" s="35">
        <f t="shared" si="119"/>
        <v>0</v>
      </c>
      <c r="F3801" s="31"/>
      <c r="G3801" s="32"/>
      <c r="H3801" s="22"/>
      <c r="I3801" s="22"/>
      <c r="J3801" s="49"/>
      <c r="K3801" s="50"/>
      <c r="L3801" s="22"/>
      <c r="M3801" s="22"/>
      <c r="N3801" s="49"/>
      <c r="O3801" s="50"/>
      <c r="P3801" s="22"/>
      <c r="Q3801" s="22"/>
      <c r="R3801" s="49"/>
      <c r="S3801" s="50"/>
      <c r="T3801" s="22"/>
      <c r="U3801" s="22"/>
      <c r="V3801" s="49"/>
      <c r="W3801" s="50"/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1653</v>
      </c>
      <c r="B3802" s="40" t="s">
        <v>1302</v>
      </c>
      <c r="C3802" s="41" t="s">
        <v>1303</v>
      </c>
      <c r="D3802" s="25">
        <f t="shared" si="118"/>
        <v>29400</v>
      </c>
      <c r="E3802" s="35">
        <f t="shared" si="119"/>
        <v>0</v>
      </c>
      <c r="F3802" s="31">
        <v>4900</v>
      </c>
      <c r="G3802" s="32">
        <v>0</v>
      </c>
      <c r="H3802" s="22">
        <v>4900</v>
      </c>
      <c r="I3802" s="22">
        <v>0</v>
      </c>
      <c r="J3802" s="49">
        <v>0</v>
      </c>
      <c r="K3802" s="50">
        <v>0</v>
      </c>
      <c r="L3802" s="22">
        <v>9800</v>
      </c>
      <c r="M3802" s="22">
        <v>0</v>
      </c>
      <c r="N3802" s="49">
        <v>4900</v>
      </c>
      <c r="O3802" s="50">
        <v>0</v>
      </c>
      <c r="P3802" s="22">
        <v>4900</v>
      </c>
      <c r="Q3802" s="22">
        <v>0</v>
      </c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1653</v>
      </c>
      <c r="B3803" s="40" t="s">
        <v>1304</v>
      </c>
      <c r="C3803" s="41" t="s">
        <v>1305</v>
      </c>
      <c r="D3803" s="25">
        <f t="shared" si="118"/>
        <v>0</v>
      </c>
      <c r="E3803" s="35">
        <f t="shared" si="119"/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1653</v>
      </c>
      <c r="B3804" s="40" t="s">
        <v>1306</v>
      </c>
      <c r="C3804" s="41" t="s">
        <v>1307</v>
      </c>
      <c r="D3804" s="25">
        <f t="shared" si="118"/>
        <v>0</v>
      </c>
      <c r="E3804" s="35">
        <f t="shared" si="119"/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1653</v>
      </c>
      <c r="B3805" s="40" t="s">
        <v>1308</v>
      </c>
      <c r="C3805" s="41" t="s">
        <v>1309</v>
      </c>
      <c r="D3805" s="25">
        <f t="shared" si="118"/>
        <v>0</v>
      </c>
      <c r="E3805" s="35">
        <f t="shared" si="119"/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1653</v>
      </c>
      <c r="B3806" s="40" t="s">
        <v>1310</v>
      </c>
      <c r="C3806" s="41" t="s">
        <v>1311</v>
      </c>
      <c r="D3806" s="25">
        <f t="shared" si="118"/>
        <v>0</v>
      </c>
      <c r="E3806" s="35">
        <f t="shared" si="119"/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1653</v>
      </c>
      <c r="B3807" s="40" t="s">
        <v>1312</v>
      </c>
      <c r="C3807" s="41" t="s">
        <v>1313</v>
      </c>
      <c r="D3807" s="25">
        <f t="shared" si="118"/>
        <v>0</v>
      </c>
      <c r="E3807" s="35">
        <f t="shared" si="119"/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/>
      <c r="Q3807" s="22"/>
      <c r="R3807" s="49"/>
      <c r="S3807" s="50"/>
      <c r="T3807" s="22"/>
      <c r="U3807" s="22"/>
      <c r="V3807" s="49"/>
      <c r="W3807" s="50"/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1653</v>
      </c>
      <c r="B3808" s="40" t="s">
        <v>1314</v>
      </c>
      <c r="C3808" s="41" t="s">
        <v>1315</v>
      </c>
      <c r="D3808" s="25">
        <f t="shared" si="118"/>
        <v>183550</v>
      </c>
      <c r="E3808" s="35">
        <f t="shared" si="119"/>
        <v>0</v>
      </c>
      <c r="F3808" s="31">
        <v>16200</v>
      </c>
      <c r="G3808" s="32">
        <v>0</v>
      </c>
      <c r="H3808" s="22">
        <v>90000</v>
      </c>
      <c r="I3808" s="22">
        <v>0</v>
      </c>
      <c r="J3808" s="49">
        <v>10800</v>
      </c>
      <c r="K3808" s="50">
        <v>0</v>
      </c>
      <c r="L3808" s="22">
        <v>10000</v>
      </c>
      <c r="M3808" s="22">
        <v>0</v>
      </c>
      <c r="N3808" s="49">
        <v>0</v>
      </c>
      <c r="O3808" s="50">
        <v>0</v>
      </c>
      <c r="P3808" s="22">
        <v>56550</v>
      </c>
      <c r="Q3808" s="22">
        <v>0</v>
      </c>
      <c r="R3808" s="49"/>
      <c r="S3808" s="50"/>
      <c r="T3808" s="22"/>
      <c r="U3808" s="22"/>
      <c r="V3808" s="49"/>
      <c r="W3808" s="50"/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1653</v>
      </c>
      <c r="B3809" s="40" t="s">
        <v>1316</v>
      </c>
      <c r="C3809" s="41" t="s">
        <v>1317</v>
      </c>
      <c r="D3809" s="25">
        <f t="shared" si="118"/>
        <v>1200</v>
      </c>
      <c r="E3809" s="35">
        <f t="shared" si="119"/>
        <v>0</v>
      </c>
      <c r="F3809" s="29"/>
      <c r="G3809" s="30"/>
      <c r="H3809" s="19"/>
      <c r="I3809" s="19"/>
      <c r="J3809" s="47"/>
      <c r="K3809" s="48"/>
      <c r="L3809" s="19">
        <v>1200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/>
      <c r="S3809" s="48"/>
      <c r="T3809" s="19"/>
      <c r="U3809" s="19"/>
      <c r="V3809" s="47"/>
      <c r="W3809" s="48"/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1653</v>
      </c>
      <c r="B3810" s="40" t="s">
        <v>1318</v>
      </c>
      <c r="C3810" s="41" t="s">
        <v>1319</v>
      </c>
      <c r="D3810" s="25">
        <f t="shared" si="118"/>
        <v>0</v>
      </c>
      <c r="E3810" s="35">
        <f t="shared" si="119"/>
        <v>0</v>
      </c>
      <c r="F3810" s="31"/>
      <c r="G3810" s="32"/>
      <c r="H3810" s="22"/>
      <c r="I3810" s="22"/>
      <c r="J3810" s="49"/>
      <c r="K3810" s="50"/>
      <c r="L3810" s="22"/>
      <c r="M3810" s="22"/>
      <c r="N3810" s="49"/>
      <c r="O3810" s="50"/>
      <c r="P3810" s="22"/>
      <c r="Q3810" s="22"/>
      <c r="R3810" s="49"/>
      <c r="S3810" s="50"/>
      <c r="T3810" s="22"/>
      <c r="U3810" s="22"/>
      <c r="V3810" s="49"/>
      <c r="W3810" s="50"/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1653</v>
      </c>
      <c r="B3811" s="40" t="s">
        <v>1320</v>
      </c>
      <c r="C3811" s="41" t="s">
        <v>1321</v>
      </c>
      <c r="D3811" s="25">
        <f t="shared" si="118"/>
        <v>649763</v>
      </c>
      <c r="E3811" s="35">
        <f t="shared" si="119"/>
        <v>0</v>
      </c>
      <c r="F3811" s="31"/>
      <c r="G3811" s="32"/>
      <c r="H3811" s="22">
        <v>18212</v>
      </c>
      <c r="I3811" s="22">
        <v>0</v>
      </c>
      <c r="J3811" s="49">
        <v>136550</v>
      </c>
      <c r="K3811" s="50">
        <v>0</v>
      </c>
      <c r="L3811" s="22">
        <v>137659</v>
      </c>
      <c r="M3811" s="22">
        <v>0</v>
      </c>
      <c r="N3811" s="49">
        <v>143553</v>
      </c>
      <c r="O3811" s="50">
        <v>0</v>
      </c>
      <c r="P3811" s="19">
        <v>213789</v>
      </c>
      <c r="Q3811" s="19">
        <v>0</v>
      </c>
      <c r="R3811" s="49"/>
      <c r="S3811" s="50"/>
      <c r="T3811" s="22"/>
      <c r="U3811" s="22"/>
      <c r="V3811" s="49"/>
      <c r="W3811" s="50"/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1653</v>
      </c>
      <c r="B3812" s="40" t="s">
        <v>1322</v>
      </c>
      <c r="C3812" s="41" t="s">
        <v>1323</v>
      </c>
      <c r="D3812" s="25">
        <f t="shared" si="118"/>
        <v>46524</v>
      </c>
      <c r="E3812" s="35">
        <f t="shared" si="119"/>
        <v>0</v>
      </c>
      <c r="F3812" s="29"/>
      <c r="G3812" s="30"/>
      <c r="H3812" s="19">
        <v>9528</v>
      </c>
      <c r="I3812" s="19">
        <v>0</v>
      </c>
      <c r="J3812" s="47">
        <v>12167</v>
      </c>
      <c r="K3812" s="48">
        <v>0</v>
      </c>
      <c r="L3812" s="19">
        <v>12022</v>
      </c>
      <c r="M3812" s="19">
        <v>0</v>
      </c>
      <c r="N3812" s="47">
        <v>12427</v>
      </c>
      <c r="O3812" s="48">
        <v>0</v>
      </c>
      <c r="P3812" s="22">
        <v>380</v>
      </c>
      <c r="Q3812" s="22">
        <v>0</v>
      </c>
      <c r="R3812" s="47"/>
      <c r="S3812" s="48"/>
      <c r="T3812" s="19"/>
      <c r="U3812" s="19"/>
      <c r="V3812" s="47"/>
      <c r="W3812" s="48"/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1653</v>
      </c>
      <c r="B3813" s="40" t="s">
        <v>1324</v>
      </c>
      <c r="C3813" s="41" t="s">
        <v>1325</v>
      </c>
      <c r="D3813" s="25">
        <f t="shared" si="118"/>
        <v>0</v>
      </c>
      <c r="E3813" s="35">
        <f t="shared" si="119"/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22"/>
      <c r="Q3813" s="22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1653</v>
      </c>
      <c r="B3814" s="40" t="s">
        <v>1326</v>
      </c>
      <c r="C3814" s="41" t="s">
        <v>1327</v>
      </c>
      <c r="D3814" s="25">
        <f t="shared" si="118"/>
        <v>0</v>
      </c>
      <c r="E3814" s="35">
        <f t="shared" si="119"/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19"/>
      <c r="Q3814" s="19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1653</v>
      </c>
      <c r="B3815" s="40" t="s">
        <v>1328</v>
      </c>
      <c r="C3815" s="41" t="s">
        <v>1329</v>
      </c>
      <c r="D3815" s="25">
        <f t="shared" si="118"/>
        <v>0</v>
      </c>
      <c r="E3815" s="35">
        <f t="shared" si="119"/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1653</v>
      </c>
      <c r="B3816" s="40" t="s">
        <v>1330</v>
      </c>
      <c r="C3816" s="41" t="s">
        <v>1331</v>
      </c>
      <c r="D3816" s="25">
        <f t="shared" si="118"/>
        <v>0</v>
      </c>
      <c r="E3816" s="35">
        <f t="shared" si="119"/>
        <v>0</v>
      </c>
      <c r="F3816" s="31"/>
      <c r="G3816" s="32"/>
      <c r="H3816" s="22"/>
      <c r="I3816" s="22"/>
      <c r="J3816" s="49"/>
      <c r="K3816" s="50"/>
      <c r="L3816" s="22"/>
      <c r="M3816" s="22"/>
      <c r="N3816" s="49"/>
      <c r="O3816" s="50"/>
      <c r="P3816" s="22"/>
      <c r="Q3816" s="22"/>
      <c r="R3816" s="49"/>
      <c r="S3816" s="50"/>
      <c r="T3816" s="22"/>
      <c r="U3816" s="22"/>
      <c r="V3816" s="49"/>
      <c r="W3816" s="50"/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1653</v>
      </c>
      <c r="B3817" s="40" t="s">
        <v>1332</v>
      </c>
      <c r="C3817" s="41" t="s">
        <v>1333</v>
      </c>
      <c r="D3817" s="25">
        <f t="shared" si="118"/>
        <v>2610232.5</v>
      </c>
      <c r="E3817" s="35">
        <f t="shared" si="119"/>
        <v>10420</v>
      </c>
      <c r="F3817" s="31">
        <v>375760</v>
      </c>
      <c r="G3817" s="32">
        <v>0</v>
      </c>
      <c r="H3817" s="22">
        <v>419250</v>
      </c>
      <c r="I3817" s="22">
        <v>0</v>
      </c>
      <c r="J3817" s="49">
        <v>573640</v>
      </c>
      <c r="K3817" s="50">
        <v>0</v>
      </c>
      <c r="L3817" s="22">
        <v>416660</v>
      </c>
      <c r="M3817" s="22">
        <v>0</v>
      </c>
      <c r="N3817" s="49">
        <v>413465</v>
      </c>
      <c r="O3817" s="50">
        <v>10420</v>
      </c>
      <c r="P3817" s="22">
        <v>411457.5</v>
      </c>
      <c r="Q3817" s="22">
        <v>0</v>
      </c>
      <c r="R3817" s="49"/>
      <c r="S3817" s="50"/>
      <c r="T3817" s="22"/>
      <c r="U3817" s="22"/>
      <c r="V3817" s="49"/>
      <c r="W3817" s="50"/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1653</v>
      </c>
      <c r="B3818" s="40" t="s">
        <v>1334</v>
      </c>
      <c r="C3818" s="41" t="s">
        <v>1335</v>
      </c>
      <c r="D3818" s="25">
        <f t="shared" si="118"/>
        <v>83760</v>
      </c>
      <c r="E3818" s="35">
        <f t="shared" si="119"/>
        <v>0</v>
      </c>
      <c r="F3818" s="29">
        <v>13010</v>
      </c>
      <c r="G3818" s="30">
        <v>0</v>
      </c>
      <c r="H3818" s="19">
        <v>11540</v>
      </c>
      <c r="I3818" s="19">
        <v>0</v>
      </c>
      <c r="J3818" s="47">
        <v>13570</v>
      </c>
      <c r="K3818" s="48">
        <v>0</v>
      </c>
      <c r="L3818" s="19">
        <v>9820</v>
      </c>
      <c r="M3818" s="19">
        <v>0</v>
      </c>
      <c r="N3818" s="47">
        <v>20160</v>
      </c>
      <c r="O3818" s="48">
        <v>0</v>
      </c>
      <c r="P3818" s="22">
        <v>15660</v>
      </c>
      <c r="Q3818" s="22">
        <v>0</v>
      </c>
      <c r="R3818" s="47"/>
      <c r="S3818" s="48"/>
      <c r="T3818" s="19"/>
      <c r="U3818" s="19"/>
      <c r="V3818" s="47"/>
      <c r="W3818" s="48"/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1653</v>
      </c>
      <c r="B3819" s="40" t="s">
        <v>1336</v>
      </c>
      <c r="C3819" s="41" t="s">
        <v>1337</v>
      </c>
      <c r="D3819" s="25">
        <f t="shared" si="118"/>
        <v>0</v>
      </c>
      <c r="E3819" s="35">
        <f t="shared" si="119"/>
        <v>0</v>
      </c>
      <c r="F3819" s="31"/>
      <c r="G3819" s="32"/>
      <c r="H3819" s="22"/>
      <c r="I3819" s="22"/>
      <c r="J3819" s="49"/>
      <c r="K3819" s="50"/>
      <c r="L3819" s="22"/>
      <c r="M3819" s="22"/>
      <c r="N3819" s="49"/>
      <c r="O3819" s="50"/>
      <c r="P3819" s="22"/>
      <c r="Q3819" s="22"/>
      <c r="R3819" s="49"/>
      <c r="S3819" s="50"/>
      <c r="T3819" s="22"/>
      <c r="U3819" s="22"/>
      <c r="V3819" s="49"/>
      <c r="W3819" s="50"/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1653</v>
      </c>
      <c r="B3820" s="40" t="s">
        <v>1338</v>
      </c>
      <c r="C3820" s="41" t="s">
        <v>1339</v>
      </c>
      <c r="D3820" s="25">
        <f t="shared" si="118"/>
        <v>1200</v>
      </c>
      <c r="E3820" s="35">
        <f t="shared" si="119"/>
        <v>0</v>
      </c>
      <c r="F3820" s="31"/>
      <c r="G3820" s="32"/>
      <c r="H3820" s="22"/>
      <c r="I3820" s="22"/>
      <c r="J3820" s="49">
        <v>1200</v>
      </c>
      <c r="K3820" s="50">
        <v>0</v>
      </c>
      <c r="L3820" s="22">
        <v>0</v>
      </c>
      <c r="M3820" s="22">
        <v>0</v>
      </c>
      <c r="N3820" s="49">
        <v>0</v>
      </c>
      <c r="O3820" s="50">
        <v>0</v>
      </c>
      <c r="P3820" s="19">
        <v>0</v>
      </c>
      <c r="Q3820" s="19">
        <v>0</v>
      </c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1653</v>
      </c>
      <c r="B3821" s="40" t="s">
        <v>1340</v>
      </c>
      <c r="C3821" s="41" t="s">
        <v>1341</v>
      </c>
      <c r="D3821" s="25">
        <f t="shared" si="118"/>
        <v>10000</v>
      </c>
      <c r="E3821" s="35">
        <f t="shared" si="119"/>
        <v>0</v>
      </c>
      <c r="F3821" s="31"/>
      <c r="G3821" s="32"/>
      <c r="H3821" s="22"/>
      <c r="I3821" s="22"/>
      <c r="J3821" s="49"/>
      <c r="K3821" s="50"/>
      <c r="L3821" s="22">
        <v>5000</v>
      </c>
      <c r="M3821" s="22">
        <v>0</v>
      </c>
      <c r="N3821" s="49">
        <v>0</v>
      </c>
      <c r="O3821" s="50">
        <v>0</v>
      </c>
      <c r="P3821" s="22">
        <v>5000</v>
      </c>
      <c r="Q3821" s="22">
        <v>0</v>
      </c>
      <c r="R3821" s="49"/>
      <c r="S3821" s="50"/>
      <c r="T3821" s="22"/>
      <c r="U3821" s="22"/>
      <c r="V3821" s="49"/>
      <c r="W3821" s="50"/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1653</v>
      </c>
      <c r="B3822" s="40" t="s">
        <v>1342</v>
      </c>
      <c r="C3822" s="41" t="s">
        <v>1343</v>
      </c>
      <c r="D3822" s="25">
        <f t="shared" si="118"/>
        <v>240000</v>
      </c>
      <c r="E3822" s="35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9">
        <v>40000</v>
      </c>
      <c r="K3822" s="50">
        <v>0</v>
      </c>
      <c r="L3822" s="22">
        <v>40000</v>
      </c>
      <c r="M3822" s="22">
        <v>0</v>
      </c>
      <c r="N3822" s="49">
        <v>40000</v>
      </c>
      <c r="O3822" s="50">
        <v>0</v>
      </c>
      <c r="P3822" s="22">
        <v>40000</v>
      </c>
      <c r="Q3822" s="22">
        <v>0</v>
      </c>
      <c r="R3822" s="49"/>
      <c r="S3822" s="50"/>
      <c r="T3822" s="22"/>
      <c r="U3822" s="22"/>
      <c r="V3822" s="49"/>
      <c r="W3822" s="50"/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1653</v>
      </c>
      <c r="B3823" s="40" t="s">
        <v>1344</v>
      </c>
      <c r="C3823" s="41" t="s">
        <v>1345</v>
      </c>
      <c r="D3823" s="25">
        <f t="shared" si="118"/>
        <v>120000</v>
      </c>
      <c r="E3823" s="35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7">
        <v>20000</v>
      </c>
      <c r="K3823" s="48">
        <v>0</v>
      </c>
      <c r="L3823" s="19">
        <v>20000</v>
      </c>
      <c r="M3823" s="19">
        <v>0</v>
      </c>
      <c r="N3823" s="47">
        <v>20000</v>
      </c>
      <c r="O3823" s="48">
        <v>0</v>
      </c>
      <c r="P3823" s="22">
        <v>20000</v>
      </c>
      <c r="Q3823" s="22">
        <v>0</v>
      </c>
      <c r="R3823" s="47"/>
      <c r="S3823" s="48"/>
      <c r="T3823" s="19"/>
      <c r="U3823" s="19"/>
      <c r="V3823" s="47"/>
      <c r="W3823" s="48"/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1653</v>
      </c>
      <c r="B3824" s="40" t="s">
        <v>1346</v>
      </c>
      <c r="C3824" s="41" t="s">
        <v>1347</v>
      </c>
      <c r="D3824" s="25">
        <f t="shared" si="118"/>
        <v>30000</v>
      </c>
      <c r="E3824" s="35">
        <f t="shared" si="119"/>
        <v>0</v>
      </c>
      <c r="F3824" s="31">
        <v>5000</v>
      </c>
      <c r="G3824" s="32">
        <v>0</v>
      </c>
      <c r="H3824" s="22">
        <v>5000</v>
      </c>
      <c r="I3824" s="22">
        <v>0</v>
      </c>
      <c r="J3824" s="49">
        <v>5000</v>
      </c>
      <c r="K3824" s="50">
        <v>0</v>
      </c>
      <c r="L3824" s="22">
        <v>5000</v>
      </c>
      <c r="M3824" s="22">
        <v>0</v>
      </c>
      <c r="N3824" s="49">
        <v>5000</v>
      </c>
      <c r="O3824" s="50">
        <v>0</v>
      </c>
      <c r="P3824" s="22">
        <v>5000</v>
      </c>
      <c r="Q3824" s="22">
        <v>0</v>
      </c>
      <c r="R3824" s="49"/>
      <c r="S3824" s="50"/>
      <c r="T3824" s="22"/>
      <c r="U3824" s="22"/>
      <c r="V3824" s="49"/>
      <c r="W3824" s="50"/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1653</v>
      </c>
      <c r="B3825" s="40" t="s">
        <v>1348</v>
      </c>
      <c r="C3825" s="41" t="s">
        <v>1349</v>
      </c>
      <c r="D3825" s="25">
        <f t="shared" si="118"/>
        <v>20300</v>
      </c>
      <c r="E3825" s="35">
        <f t="shared" si="119"/>
        <v>0</v>
      </c>
      <c r="F3825" s="29"/>
      <c r="G3825" s="30"/>
      <c r="H3825" s="19"/>
      <c r="I3825" s="19"/>
      <c r="J3825" s="47"/>
      <c r="K3825" s="48"/>
      <c r="L3825" s="19"/>
      <c r="M3825" s="19"/>
      <c r="N3825" s="47">
        <v>5000</v>
      </c>
      <c r="O3825" s="48">
        <v>0</v>
      </c>
      <c r="P3825" s="19">
        <v>15300</v>
      </c>
      <c r="Q3825" s="19">
        <v>0</v>
      </c>
      <c r="R3825" s="47"/>
      <c r="S3825" s="48"/>
      <c r="T3825" s="19"/>
      <c r="U3825" s="19"/>
      <c r="V3825" s="47"/>
      <c r="W3825" s="48"/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1653</v>
      </c>
      <c r="B3826" s="40" t="s">
        <v>1350</v>
      </c>
      <c r="C3826" s="41" t="s">
        <v>1351</v>
      </c>
      <c r="D3826" s="25">
        <f t="shared" si="118"/>
        <v>9900</v>
      </c>
      <c r="E3826" s="35">
        <f t="shared" si="119"/>
        <v>0</v>
      </c>
      <c r="F3826" s="31">
        <v>6900</v>
      </c>
      <c r="G3826" s="32">
        <v>0</v>
      </c>
      <c r="H3826" s="22">
        <v>0</v>
      </c>
      <c r="I3826" s="22">
        <v>0</v>
      </c>
      <c r="J3826" s="49">
        <v>0</v>
      </c>
      <c r="K3826" s="50">
        <v>0</v>
      </c>
      <c r="L3826" s="22">
        <v>3000</v>
      </c>
      <c r="M3826" s="22">
        <v>0</v>
      </c>
      <c r="N3826" s="49">
        <v>0</v>
      </c>
      <c r="O3826" s="50">
        <v>0</v>
      </c>
      <c r="P3826" s="22">
        <v>0</v>
      </c>
      <c r="Q3826" s="22">
        <v>0</v>
      </c>
      <c r="R3826" s="49"/>
      <c r="S3826" s="50"/>
      <c r="T3826" s="22"/>
      <c r="U3826" s="22"/>
      <c r="V3826" s="49"/>
      <c r="W3826" s="50"/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1653</v>
      </c>
      <c r="B3827" s="40" t="s">
        <v>1352</v>
      </c>
      <c r="C3827" s="41" t="s">
        <v>1353</v>
      </c>
      <c r="D3827" s="25">
        <f t="shared" si="118"/>
        <v>0</v>
      </c>
      <c r="E3827" s="35">
        <f t="shared" si="119"/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19"/>
      <c r="Q3827" s="19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1653</v>
      </c>
      <c r="B3828" s="40" t="s">
        <v>1354</v>
      </c>
      <c r="C3828" s="41" t="s">
        <v>1355</v>
      </c>
      <c r="D3828" s="25">
        <f t="shared" si="118"/>
        <v>13424.7</v>
      </c>
      <c r="E3828" s="35">
        <f t="shared" si="119"/>
        <v>0</v>
      </c>
      <c r="F3828" s="31"/>
      <c r="G3828" s="32"/>
      <c r="H3828" s="22"/>
      <c r="I3828" s="22"/>
      <c r="J3828" s="49"/>
      <c r="K3828" s="50"/>
      <c r="L3828" s="22">
        <v>5769.25</v>
      </c>
      <c r="M3828" s="22">
        <v>0</v>
      </c>
      <c r="N3828" s="49">
        <v>3762.85</v>
      </c>
      <c r="O3828" s="50">
        <v>0</v>
      </c>
      <c r="P3828" s="22">
        <v>3892.6</v>
      </c>
      <c r="Q3828" s="22">
        <v>0</v>
      </c>
      <c r="R3828" s="49"/>
      <c r="S3828" s="50"/>
      <c r="T3828" s="22"/>
      <c r="U3828" s="22"/>
      <c r="V3828" s="49"/>
      <c r="W3828" s="50"/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1653</v>
      </c>
      <c r="B3829" s="40" t="s">
        <v>1356</v>
      </c>
      <c r="C3829" s="41" t="s">
        <v>1357</v>
      </c>
      <c r="D3829" s="25">
        <f t="shared" si="118"/>
        <v>66594.22</v>
      </c>
      <c r="E3829" s="35">
        <f t="shared" si="119"/>
        <v>0</v>
      </c>
      <c r="F3829" s="29"/>
      <c r="G3829" s="30"/>
      <c r="H3829" s="19"/>
      <c r="I3829" s="19"/>
      <c r="J3829" s="47"/>
      <c r="K3829" s="48"/>
      <c r="L3829" s="19">
        <v>24573.279999999999</v>
      </c>
      <c r="M3829" s="19">
        <v>0</v>
      </c>
      <c r="N3829" s="47">
        <v>20654.36</v>
      </c>
      <c r="O3829" s="48">
        <v>0</v>
      </c>
      <c r="P3829" s="22">
        <v>21366.58</v>
      </c>
      <c r="Q3829" s="22">
        <v>0</v>
      </c>
      <c r="R3829" s="47"/>
      <c r="S3829" s="48"/>
      <c r="T3829" s="19"/>
      <c r="U3829" s="19"/>
      <c r="V3829" s="47"/>
      <c r="W3829" s="48"/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1653</v>
      </c>
      <c r="B3830" s="40" t="s">
        <v>1358</v>
      </c>
      <c r="C3830" s="41" t="s">
        <v>1359</v>
      </c>
      <c r="D3830" s="25">
        <f t="shared" si="118"/>
        <v>273895.60000000003</v>
      </c>
      <c r="E3830" s="35">
        <f t="shared" si="119"/>
        <v>0</v>
      </c>
      <c r="F3830" s="29">
        <v>88001.77</v>
      </c>
      <c r="G3830" s="30">
        <v>0</v>
      </c>
      <c r="H3830" s="19">
        <v>88001.77</v>
      </c>
      <c r="I3830" s="19">
        <v>0</v>
      </c>
      <c r="J3830" s="47">
        <v>88001.8</v>
      </c>
      <c r="K3830" s="48">
        <v>0</v>
      </c>
      <c r="L3830" s="19">
        <v>3539.57</v>
      </c>
      <c r="M3830" s="19">
        <v>0</v>
      </c>
      <c r="N3830" s="47">
        <v>3121.53</v>
      </c>
      <c r="O3830" s="48">
        <v>0</v>
      </c>
      <c r="P3830" s="22">
        <v>3229.16</v>
      </c>
      <c r="Q3830" s="22">
        <v>0</v>
      </c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1653</v>
      </c>
      <c r="B3831" s="40" t="s">
        <v>1360</v>
      </c>
      <c r="C3831" s="41" t="s">
        <v>1361</v>
      </c>
      <c r="D3831" s="25">
        <f t="shared" si="118"/>
        <v>0</v>
      </c>
      <c r="E3831" s="35">
        <f t="shared" si="119"/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1653</v>
      </c>
      <c r="B3832" s="40" t="s">
        <v>1362</v>
      </c>
      <c r="C3832" s="41" t="s">
        <v>1363</v>
      </c>
      <c r="D3832" s="25">
        <f t="shared" si="118"/>
        <v>861.3</v>
      </c>
      <c r="E3832" s="35">
        <f t="shared" si="119"/>
        <v>0</v>
      </c>
      <c r="F3832" s="31"/>
      <c r="G3832" s="32"/>
      <c r="H3832" s="22"/>
      <c r="I3832" s="22"/>
      <c r="J3832" s="49"/>
      <c r="K3832" s="50"/>
      <c r="L3832" s="22">
        <v>861.3</v>
      </c>
      <c r="M3832" s="22">
        <v>0</v>
      </c>
      <c r="N3832" s="49">
        <v>0</v>
      </c>
      <c r="O3832" s="50">
        <v>0</v>
      </c>
      <c r="P3832" s="19">
        <v>0</v>
      </c>
      <c r="Q3832" s="19">
        <v>0</v>
      </c>
      <c r="R3832" s="49"/>
      <c r="S3832" s="50"/>
      <c r="T3832" s="22"/>
      <c r="U3832" s="22"/>
      <c r="V3832" s="49"/>
      <c r="W3832" s="50"/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1653</v>
      </c>
      <c r="B3833" s="40" t="s">
        <v>1364</v>
      </c>
      <c r="C3833" s="41" t="s">
        <v>1365</v>
      </c>
      <c r="D3833" s="25">
        <f t="shared" si="118"/>
        <v>29260.270000000004</v>
      </c>
      <c r="E3833" s="35">
        <f t="shared" si="119"/>
        <v>0</v>
      </c>
      <c r="F3833" s="31"/>
      <c r="G3833" s="32"/>
      <c r="H3833" s="22"/>
      <c r="I3833" s="22"/>
      <c r="J3833" s="49"/>
      <c r="K3833" s="50"/>
      <c r="L3833" s="22">
        <v>9863.01</v>
      </c>
      <c r="M3833" s="22">
        <v>0</v>
      </c>
      <c r="N3833" s="49">
        <v>9534.25</v>
      </c>
      <c r="O3833" s="50">
        <v>0</v>
      </c>
      <c r="P3833" s="19">
        <v>9863.01</v>
      </c>
      <c r="Q3833" s="19">
        <v>0</v>
      </c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1653</v>
      </c>
      <c r="B3834" s="40" t="s">
        <v>1366</v>
      </c>
      <c r="C3834" s="41" t="s">
        <v>1367</v>
      </c>
      <c r="D3834" s="25">
        <f t="shared" si="118"/>
        <v>0</v>
      </c>
      <c r="E3834" s="35">
        <f t="shared" si="119"/>
        <v>0</v>
      </c>
      <c r="F3834" s="31"/>
      <c r="G3834" s="32"/>
      <c r="H3834" s="22"/>
      <c r="I3834" s="22"/>
      <c r="J3834" s="49"/>
      <c r="K3834" s="50"/>
      <c r="L3834" s="22"/>
      <c r="M3834" s="22"/>
      <c r="N3834" s="49"/>
      <c r="O3834" s="50"/>
      <c r="P3834" s="22"/>
      <c r="Q3834" s="22"/>
      <c r="R3834" s="49"/>
      <c r="S3834" s="50"/>
      <c r="T3834" s="22"/>
      <c r="U3834" s="22"/>
      <c r="V3834" s="49"/>
      <c r="W3834" s="50"/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1653</v>
      </c>
      <c r="B3835" s="40" t="s">
        <v>1368</v>
      </c>
      <c r="C3835" s="41" t="s">
        <v>1369</v>
      </c>
      <c r="D3835" s="25">
        <f t="shared" si="118"/>
        <v>0</v>
      </c>
      <c r="E3835" s="35">
        <f t="shared" si="119"/>
        <v>0</v>
      </c>
      <c r="F3835" s="31"/>
      <c r="G3835" s="32"/>
      <c r="H3835" s="22"/>
      <c r="I3835" s="22"/>
      <c r="J3835" s="49"/>
      <c r="K3835" s="50"/>
      <c r="L3835" s="22"/>
      <c r="M3835" s="22"/>
      <c r="N3835" s="49"/>
      <c r="O3835" s="50"/>
      <c r="P3835" s="22"/>
      <c r="Q3835" s="22"/>
      <c r="R3835" s="49"/>
      <c r="S3835" s="50"/>
      <c r="T3835" s="22"/>
      <c r="U3835" s="22"/>
      <c r="V3835" s="49"/>
      <c r="W3835" s="50"/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1653</v>
      </c>
      <c r="B3836" s="40" t="s">
        <v>1370</v>
      </c>
      <c r="C3836" s="41" t="s">
        <v>1371</v>
      </c>
      <c r="D3836" s="25">
        <f t="shared" si="118"/>
        <v>0</v>
      </c>
      <c r="E3836" s="35">
        <f t="shared" si="119"/>
        <v>0</v>
      </c>
      <c r="F3836" s="31"/>
      <c r="G3836" s="32"/>
      <c r="H3836" s="22"/>
      <c r="I3836" s="22"/>
      <c r="J3836" s="49"/>
      <c r="K3836" s="50"/>
      <c r="L3836" s="22"/>
      <c r="M3836" s="22"/>
      <c r="N3836" s="49"/>
      <c r="O3836" s="50"/>
      <c r="P3836" s="22"/>
      <c r="Q3836" s="22"/>
      <c r="R3836" s="49"/>
      <c r="S3836" s="50"/>
      <c r="T3836" s="22"/>
      <c r="U3836" s="22"/>
      <c r="V3836" s="49"/>
      <c r="W3836" s="50"/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1653</v>
      </c>
      <c r="B3837" s="40" t="s">
        <v>1372</v>
      </c>
      <c r="C3837" s="41" t="s">
        <v>1373</v>
      </c>
      <c r="D3837" s="25">
        <f t="shared" si="118"/>
        <v>0</v>
      </c>
      <c r="E3837" s="35">
        <f t="shared" si="119"/>
        <v>0</v>
      </c>
      <c r="F3837" s="31"/>
      <c r="G3837" s="32"/>
      <c r="H3837" s="22"/>
      <c r="I3837" s="22"/>
      <c r="J3837" s="49"/>
      <c r="K3837" s="50"/>
      <c r="L3837" s="22"/>
      <c r="M3837" s="22"/>
      <c r="N3837" s="49"/>
      <c r="O3837" s="50"/>
      <c r="P3837" s="22"/>
      <c r="Q3837" s="22"/>
      <c r="R3837" s="49"/>
      <c r="S3837" s="50"/>
      <c r="T3837" s="22"/>
      <c r="U3837" s="22"/>
      <c r="V3837" s="49"/>
      <c r="W3837" s="50"/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1653</v>
      </c>
      <c r="B3838" s="40" t="s">
        <v>1374</v>
      </c>
      <c r="C3838" s="41" t="s">
        <v>1375</v>
      </c>
      <c r="D3838" s="25">
        <f t="shared" si="118"/>
        <v>0</v>
      </c>
      <c r="E3838" s="35">
        <f t="shared" si="119"/>
        <v>0</v>
      </c>
      <c r="F3838" s="31"/>
      <c r="G3838" s="32"/>
      <c r="H3838" s="22"/>
      <c r="I3838" s="22"/>
      <c r="J3838" s="49"/>
      <c r="K3838" s="50"/>
      <c r="L3838" s="22"/>
      <c r="M3838" s="22"/>
      <c r="N3838" s="49"/>
      <c r="O3838" s="50"/>
      <c r="P3838" s="22"/>
      <c r="Q3838" s="22"/>
      <c r="R3838" s="49"/>
      <c r="S3838" s="50"/>
      <c r="T3838" s="22"/>
      <c r="U3838" s="22"/>
      <c r="V3838" s="49"/>
      <c r="W3838" s="50"/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1653</v>
      </c>
      <c r="B3839" s="40" t="s">
        <v>1376</v>
      </c>
      <c r="C3839" s="41" t="s">
        <v>1377</v>
      </c>
      <c r="D3839" s="25">
        <f t="shared" si="118"/>
        <v>0</v>
      </c>
      <c r="E3839" s="35">
        <f t="shared" si="119"/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1653</v>
      </c>
      <c r="B3840" s="40" t="s">
        <v>1378</v>
      </c>
      <c r="C3840" s="41" t="s">
        <v>1379</v>
      </c>
      <c r="D3840" s="25">
        <f t="shared" si="118"/>
        <v>0</v>
      </c>
      <c r="E3840" s="35">
        <f t="shared" si="119"/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22"/>
      <c r="Q3840" s="22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1653</v>
      </c>
      <c r="B3841" s="40" t="s">
        <v>1380</v>
      </c>
      <c r="C3841" s="41" t="s">
        <v>1381</v>
      </c>
      <c r="D3841" s="25">
        <f t="shared" si="118"/>
        <v>0</v>
      </c>
      <c r="E3841" s="35">
        <f t="shared" si="119"/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19"/>
      <c r="Q3841" s="19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1653</v>
      </c>
      <c r="B3842" s="40" t="s">
        <v>1382</v>
      </c>
      <c r="C3842" s="41" t="s">
        <v>1383</v>
      </c>
      <c r="D3842" s="25">
        <f t="shared" si="118"/>
        <v>0</v>
      </c>
      <c r="E3842" s="35">
        <f t="shared" si="119"/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1653</v>
      </c>
      <c r="B3843" s="40" t="s">
        <v>1384</v>
      </c>
      <c r="C3843" s="41" t="s">
        <v>1385</v>
      </c>
      <c r="D3843" s="25">
        <f t="shared" si="118"/>
        <v>0</v>
      </c>
      <c r="E3843" s="35">
        <f t="shared" si="119"/>
        <v>0</v>
      </c>
      <c r="F3843" s="31"/>
      <c r="G3843" s="32"/>
      <c r="H3843" s="22"/>
      <c r="I3843" s="22"/>
      <c r="J3843" s="49"/>
      <c r="K3843" s="50"/>
      <c r="L3843" s="22"/>
      <c r="M3843" s="22"/>
      <c r="N3843" s="49"/>
      <c r="O3843" s="50"/>
      <c r="P3843" s="22"/>
      <c r="Q3843" s="22"/>
      <c r="R3843" s="49"/>
      <c r="S3843" s="50"/>
      <c r="T3843" s="22"/>
      <c r="U3843" s="22"/>
      <c r="V3843" s="49"/>
      <c r="W3843" s="50"/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1653</v>
      </c>
      <c r="B3844" s="40" t="s">
        <v>1386</v>
      </c>
      <c r="C3844" s="41" t="s">
        <v>1387</v>
      </c>
      <c r="D3844" s="25">
        <f t="shared" ref="D3844:D3907" si="120">F3844+H3844+J3844+L3844+N3844+P3844+R3844+T3844+V3844+X3844+Z3844+AB3844</f>
        <v>0</v>
      </c>
      <c r="E3844" s="35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1653</v>
      </c>
      <c r="B3845" s="40" t="s">
        <v>1388</v>
      </c>
      <c r="C3845" s="41" t="s">
        <v>1389</v>
      </c>
      <c r="D3845" s="25">
        <f t="shared" si="120"/>
        <v>0</v>
      </c>
      <c r="E3845" s="35">
        <f t="shared" si="121"/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1653</v>
      </c>
      <c r="B3846" s="40" t="s">
        <v>1390</v>
      </c>
      <c r="C3846" s="41" t="s">
        <v>1391</v>
      </c>
      <c r="D3846" s="25">
        <f t="shared" si="120"/>
        <v>0</v>
      </c>
      <c r="E3846" s="35">
        <f t="shared" si="121"/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1653</v>
      </c>
      <c r="B3847" s="40" t="s">
        <v>1392</v>
      </c>
      <c r="C3847" s="41" t="s">
        <v>1393</v>
      </c>
      <c r="D3847" s="25">
        <f t="shared" si="120"/>
        <v>0</v>
      </c>
      <c r="E3847" s="35">
        <f t="shared" si="121"/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1653</v>
      </c>
      <c r="B3848" s="40" t="s">
        <v>1394</v>
      </c>
      <c r="C3848" s="41" t="s">
        <v>1395</v>
      </c>
      <c r="D3848" s="25">
        <f t="shared" si="120"/>
        <v>0</v>
      </c>
      <c r="E3848" s="35">
        <f t="shared" si="121"/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22"/>
      <c r="Q3848" s="22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1653</v>
      </c>
      <c r="B3849" s="40" t="s">
        <v>1396</v>
      </c>
      <c r="C3849" s="41" t="s">
        <v>1397</v>
      </c>
      <c r="D3849" s="25">
        <f t="shared" si="120"/>
        <v>0</v>
      </c>
      <c r="E3849" s="35">
        <f t="shared" si="121"/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19"/>
      <c r="Q3849" s="19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1653</v>
      </c>
      <c r="B3850" s="40" t="s">
        <v>1398</v>
      </c>
      <c r="C3850" s="41" t="s">
        <v>1399</v>
      </c>
      <c r="D3850" s="25">
        <f t="shared" si="120"/>
        <v>0</v>
      </c>
      <c r="E3850" s="35">
        <f t="shared" si="121"/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1653</v>
      </c>
      <c r="B3851" s="40" t="s">
        <v>1400</v>
      </c>
      <c r="C3851" s="41" t="s">
        <v>1401</v>
      </c>
      <c r="D3851" s="25">
        <f t="shared" si="120"/>
        <v>0</v>
      </c>
      <c r="E3851" s="35">
        <f t="shared" si="121"/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1653</v>
      </c>
      <c r="B3852" s="40" t="s">
        <v>1402</v>
      </c>
      <c r="C3852" s="41" t="s">
        <v>1403</v>
      </c>
      <c r="D3852" s="25">
        <f t="shared" si="120"/>
        <v>0</v>
      </c>
      <c r="E3852" s="35">
        <f t="shared" si="121"/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1653</v>
      </c>
      <c r="B3853" s="40" t="s">
        <v>1404</v>
      </c>
      <c r="C3853" s="41" t="s">
        <v>1405</v>
      </c>
      <c r="D3853" s="25">
        <f t="shared" si="120"/>
        <v>0</v>
      </c>
      <c r="E3853" s="35">
        <f t="shared" si="121"/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1653</v>
      </c>
      <c r="B3854" s="40" t="s">
        <v>1406</v>
      </c>
      <c r="C3854" s="41" t="s">
        <v>1407</v>
      </c>
      <c r="D3854" s="25">
        <f t="shared" si="120"/>
        <v>181558.02</v>
      </c>
      <c r="E3854" s="35">
        <f t="shared" si="121"/>
        <v>0</v>
      </c>
      <c r="F3854" s="31">
        <v>30755.73</v>
      </c>
      <c r="G3854" s="32">
        <v>0</v>
      </c>
      <c r="H3854" s="22">
        <v>29763.61</v>
      </c>
      <c r="I3854" s="22">
        <v>0</v>
      </c>
      <c r="J3854" s="49">
        <v>30755.73</v>
      </c>
      <c r="K3854" s="50">
        <v>0</v>
      </c>
      <c r="L3854" s="22">
        <v>30755.73</v>
      </c>
      <c r="M3854" s="22">
        <v>0</v>
      </c>
      <c r="N3854" s="49">
        <v>28771.49</v>
      </c>
      <c r="O3854" s="50">
        <v>0</v>
      </c>
      <c r="P3854" s="22">
        <v>30755.73</v>
      </c>
      <c r="Q3854" s="22">
        <v>0</v>
      </c>
      <c r="R3854" s="49"/>
      <c r="S3854" s="50"/>
      <c r="T3854" s="22"/>
      <c r="U3854" s="22"/>
      <c r="V3854" s="49"/>
      <c r="W3854" s="50"/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1653</v>
      </c>
      <c r="B3855" s="40" t="s">
        <v>1408</v>
      </c>
      <c r="C3855" s="41" t="s">
        <v>1409</v>
      </c>
      <c r="D3855" s="25">
        <f t="shared" si="120"/>
        <v>45386.03</v>
      </c>
      <c r="E3855" s="35">
        <f t="shared" si="121"/>
        <v>0</v>
      </c>
      <c r="F3855" s="31">
        <v>7691.39</v>
      </c>
      <c r="G3855" s="32">
        <v>0</v>
      </c>
      <c r="H3855" s="22">
        <v>7425.29</v>
      </c>
      <c r="I3855" s="22">
        <v>0</v>
      </c>
      <c r="J3855" s="49">
        <v>7691.39</v>
      </c>
      <c r="K3855" s="50">
        <v>0</v>
      </c>
      <c r="L3855" s="22">
        <v>7691.39</v>
      </c>
      <c r="M3855" s="22">
        <v>0</v>
      </c>
      <c r="N3855" s="49">
        <v>7195.18</v>
      </c>
      <c r="O3855" s="50">
        <v>0</v>
      </c>
      <c r="P3855" s="22">
        <v>7691.39</v>
      </c>
      <c r="Q3855" s="22">
        <v>0</v>
      </c>
      <c r="R3855" s="49"/>
      <c r="S3855" s="50"/>
      <c r="T3855" s="22"/>
      <c r="U3855" s="22"/>
      <c r="V3855" s="49"/>
      <c r="W3855" s="50"/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1653</v>
      </c>
      <c r="B3856" s="40" t="s">
        <v>1410</v>
      </c>
      <c r="C3856" s="41" t="s">
        <v>1411</v>
      </c>
      <c r="D3856" s="25">
        <f t="shared" si="120"/>
        <v>37780.630000000005</v>
      </c>
      <c r="E3856" s="35">
        <f t="shared" si="121"/>
        <v>13276.13</v>
      </c>
      <c r="F3856" s="31">
        <v>19199.990000000002</v>
      </c>
      <c r="G3856" s="32">
        <v>0</v>
      </c>
      <c r="H3856" s="22">
        <v>18580.64</v>
      </c>
      <c r="I3856" s="22">
        <v>0</v>
      </c>
      <c r="J3856" s="49">
        <v>0</v>
      </c>
      <c r="K3856" s="50">
        <v>13276.13</v>
      </c>
      <c r="L3856" s="22">
        <v>0</v>
      </c>
      <c r="M3856" s="22">
        <v>0</v>
      </c>
      <c r="N3856" s="49">
        <v>0</v>
      </c>
      <c r="O3856" s="50">
        <v>0</v>
      </c>
      <c r="P3856" s="22">
        <v>0</v>
      </c>
      <c r="Q3856" s="22">
        <v>0</v>
      </c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1653</v>
      </c>
      <c r="B3857" s="40" t="s">
        <v>1412</v>
      </c>
      <c r="C3857" s="41" t="s">
        <v>1413</v>
      </c>
      <c r="D3857" s="25">
        <f t="shared" si="120"/>
        <v>28631.83</v>
      </c>
      <c r="E3857" s="35">
        <f t="shared" si="121"/>
        <v>0</v>
      </c>
      <c r="F3857" s="29">
        <v>4850.2</v>
      </c>
      <c r="G3857" s="30">
        <v>0</v>
      </c>
      <c r="H3857" s="19">
        <v>4693.74</v>
      </c>
      <c r="I3857" s="19">
        <v>0</v>
      </c>
      <c r="J3857" s="47">
        <v>4850.2</v>
      </c>
      <c r="K3857" s="48">
        <v>0</v>
      </c>
      <c r="L3857" s="19">
        <v>4850.2</v>
      </c>
      <c r="M3857" s="19">
        <v>0</v>
      </c>
      <c r="N3857" s="47">
        <v>4537.29</v>
      </c>
      <c r="O3857" s="48">
        <v>0</v>
      </c>
      <c r="P3857" s="22">
        <v>4850.2</v>
      </c>
      <c r="Q3857" s="22">
        <v>0</v>
      </c>
      <c r="R3857" s="47"/>
      <c r="S3857" s="48"/>
      <c r="T3857" s="19"/>
      <c r="U3857" s="19"/>
      <c r="V3857" s="47"/>
      <c r="W3857" s="48"/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1653</v>
      </c>
      <c r="B3858" s="40" t="s">
        <v>1414</v>
      </c>
      <c r="C3858" s="41" t="s">
        <v>1415</v>
      </c>
      <c r="D3858" s="25">
        <f t="shared" si="120"/>
        <v>0</v>
      </c>
      <c r="E3858" s="35">
        <f t="shared" si="121"/>
        <v>0</v>
      </c>
      <c r="F3858" s="31"/>
      <c r="G3858" s="32"/>
      <c r="H3858" s="22"/>
      <c r="I3858" s="22"/>
      <c r="J3858" s="49"/>
      <c r="K3858" s="50"/>
      <c r="L3858" s="22"/>
      <c r="M3858" s="22"/>
      <c r="N3858" s="49"/>
      <c r="O3858" s="50"/>
      <c r="P3858" s="22"/>
      <c r="Q3858" s="22"/>
      <c r="R3858" s="49"/>
      <c r="S3858" s="50"/>
      <c r="T3858" s="22"/>
      <c r="U3858" s="22"/>
      <c r="V3858" s="49"/>
      <c r="W3858" s="50"/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1653</v>
      </c>
      <c r="B3859" s="40" t="s">
        <v>1416</v>
      </c>
      <c r="C3859" s="41" t="s">
        <v>1417</v>
      </c>
      <c r="D3859" s="25">
        <f t="shared" si="120"/>
        <v>0</v>
      </c>
      <c r="E3859" s="35">
        <f t="shared" si="121"/>
        <v>0</v>
      </c>
      <c r="F3859" s="31"/>
      <c r="G3859" s="32"/>
      <c r="H3859" s="22"/>
      <c r="I3859" s="22"/>
      <c r="J3859" s="49"/>
      <c r="K3859" s="50"/>
      <c r="L3859" s="22"/>
      <c r="M3859" s="22"/>
      <c r="N3859" s="49"/>
      <c r="O3859" s="50"/>
      <c r="P3859" s="19"/>
      <c r="Q3859" s="19"/>
      <c r="R3859" s="49"/>
      <c r="S3859" s="50"/>
      <c r="T3859" s="22"/>
      <c r="U3859" s="22"/>
      <c r="V3859" s="49"/>
      <c r="W3859" s="50"/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1653</v>
      </c>
      <c r="B3860" s="40" t="s">
        <v>1418</v>
      </c>
      <c r="C3860" s="41" t="s">
        <v>1419</v>
      </c>
      <c r="D3860" s="25">
        <f t="shared" si="120"/>
        <v>0</v>
      </c>
      <c r="E3860" s="35">
        <f t="shared" si="121"/>
        <v>0</v>
      </c>
      <c r="F3860" s="31"/>
      <c r="G3860" s="32"/>
      <c r="H3860" s="22"/>
      <c r="I3860" s="22"/>
      <c r="J3860" s="49"/>
      <c r="K3860" s="50"/>
      <c r="L3860" s="22"/>
      <c r="M3860" s="22"/>
      <c r="N3860" s="49"/>
      <c r="O3860" s="50"/>
      <c r="P3860" s="22"/>
      <c r="Q3860" s="22"/>
      <c r="R3860" s="49"/>
      <c r="S3860" s="50"/>
      <c r="T3860" s="22"/>
      <c r="U3860" s="22"/>
      <c r="V3860" s="49"/>
      <c r="W3860" s="50"/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1653</v>
      </c>
      <c r="B3861" s="40" t="s">
        <v>1420</v>
      </c>
      <c r="C3861" s="41" t="s">
        <v>1421</v>
      </c>
      <c r="D3861" s="25">
        <f t="shared" si="120"/>
        <v>0</v>
      </c>
      <c r="E3861" s="35">
        <f t="shared" si="121"/>
        <v>0</v>
      </c>
      <c r="F3861" s="31"/>
      <c r="G3861" s="32"/>
      <c r="H3861" s="22"/>
      <c r="I3861" s="22"/>
      <c r="J3861" s="49"/>
      <c r="K3861" s="50"/>
      <c r="L3861" s="22"/>
      <c r="M3861" s="22"/>
      <c r="N3861" s="49"/>
      <c r="O3861" s="50"/>
      <c r="P3861" s="22"/>
      <c r="Q3861" s="22"/>
      <c r="R3861" s="49"/>
      <c r="S3861" s="50"/>
      <c r="T3861" s="22"/>
      <c r="U3861" s="22"/>
      <c r="V3861" s="49"/>
      <c r="W3861" s="50"/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1653</v>
      </c>
      <c r="B3862" s="40" t="s">
        <v>1422</v>
      </c>
      <c r="C3862" s="41" t="s">
        <v>1423</v>
      </c>
      <c r="D3862" s="25">
        <f t="shared" si="120"/>
        <v>26141.300000000003</v>
      </c>
      <c r="E3862" s="35">
        <f t="shared" si="121"/>
        <v>0</v>
      </c>
      <c r="F3862" s="29">
        <v>1415.66</v>
      </c>
      <c r="G3862" s="30">
        <v>0</v>
      </c>
      <c r="H3862" s="19">
        <v>1370</v>
      </c>
      <c r="I3862" s="19">
        <v>0</v>
      </c>
      <c r="J3862" s="47">
        <v>1415.66</v>
      </c>
      <c r="K3862" s="48">
        <v>0</v>
      </c>
      <c r="L3862" s="19">
        <v>1415.66</v>
      </c>
      <c r="M3862" s="19">
        <v>0</v>
      </c>
      <c r="N3862" s="47">
        <v>1324.33</v>
      </c>
      <c r="O3862" s="48">
        <v>0</v>
      </c>
      <c r="P3862" s="22">
        <v>19199.990000000002</v>
      </c>
      <c r="Q3862" s="22">
        <v>0</v>
      </c>
      <c r="R3862" s="47"/>
      <c r="S3862" s="48"/>
      <c r="T3862" s="19"/>
      <c r="U3862" s="19"/>
      <c r="V3862" s="47"/>
      <c r="W3862" s="48"/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1653</v>
      </c>
      <c r="B3863" s="40" t="s">
        <v>1424</v>
      </c>
      <c r="C3863" s="41" t="s">
        <v>1425</v>
      </c>
      <c r="D3863" s="25">
        <f t="shared" si="120"/>
        <v>43980.59</v>
      </c>
      <c r="E3863" s="35">
        <f t="shared" si="121"/>
        <v>0</v>
      </c>
      <c r="F3863" s="29">
        <v>7990.1</v>
      </c>
      <c r="G3863" s="30">
        <v>0</v>
      </c>
      <c r="H3863" s="19">
        <v>12343.38</v>
      </c>
      <c r="I3863" s="19">
        <v>0</v>
      </c>
      <c r="J3863" s="47">
        <v>6876.84</v>
      </c>
      <c r="K3863" s="48">
        <v>0</v>
      </c>
      <c r="L3863" s="19">
        <v>5825.7</v>
      </c>
      <c r="M3863" s="19">
        <v>0</v>
      </c>
      <c r="N3863" s="47">
        <v>5458.26</v>
      </c>
      <c r="O3863" s="48">
        <v>0</v>
      </c>
      <c r="P3863" s="22">
        <v>5486.31</v>
      </c>
      <c r="Q3863" s="22">
        <v>0</v>
      </c>
      <c r="R3863" s="47"/>
      <c r="S3863" s="48"/>
      <c r="T3863" s="19"/>
      <c r="U3863" s="19"/>
      <c r="V3863" s="47"/>
      <c r="W3863" s="48"/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1653</v>
      </c>
      <c r="B3864" s="40" t="s">
        <v>1426</v>
      </c>
      <c r="C3864" s="41" t="s">
        <v>1427</v>
      </c>
      <c r="D3864" s="25">
        <f t="shared" si="120"/>
        <v>70993.97</v>
      </c>
      <c r="E3864" s="35">
        <f t="shared" si="121"/>
        <v>0</v>
      </c>
      <c r="F3864" s="29">
        <v>12026.3</v>
      </c>
      <c r="G3864" s="30">
        <v>0</v>
      </c>
      <c r="H3864" s="19">
        <v>11638.36</v>
      </c>
      <c r="I3864" s="19">
        <v>0</v>
      </c>
      <c r="J3864" s="47">
        <v>12026.3</v>
      </c>
      <c r="K3864" s="48">
        <v>0</v>
      </c>
      <c r="L3864" s="19">
        <v>12026.3</v>
      </c>
      <c r="M3864" s="19">
        <v>0</v>
      </c>
      <c r="N3864" s="47">
        <v>11250.41</v>
      </c>
      <c r="O3864" s="48">
        <v>0</v>
      </c>
      <c r="P3864" s="19">
        <v>12026.3</v>
      </c>
      <c r="Q3864" s="19">
        <v>0</v>
      </c>
      <c r="R3864" s="47"/>
      <c r="S3864" s="48"/>
      <c r="T3864" s="19"/>
      <c r="U3864" s="19"/>
      <c r="V3864" s="47"/>
      <c r="W3864" s="48"/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1653</v>
      </c>
      <c r="B3865" s="40" t="s">
        <v>1428</v>
      </c>
      <c r="C3865" s="41" t="s">
        <v>1429</v>
      </c>
      <c r="D3865" s="25">
        <f t="shared" si="120"/>
        <v>39690.14</v>
      </c>
      <c r="E3865" s="35">
        <f t="shared" si="121"/>
        <v>0</v>
      </c>
      <c r="F3865" s="29">
        <v>6651.84</v>
      </c>
      <c r="G3865" s="30">
        <v>0</v>
      </c>
      <c r="H3865" s="19">
        <v>6437.26</v>
      </c>
      <c r="I3865" s="19">
        <v>0</v>
      </c>
      <c r="J3865" s="47">
        <v>6651.84</v>
      </c>
      <c r="K3865" s="48">
        <v>0</v>
      </c>
      <c r="L3865" s="19">
        <v>6795.88</v>
      </c>
      <c r="M3865" s="19">
        <v>0</v>
      </c>
      <c r="N3865" s="47">
        <v>6357.44</v>
      </c>
      <c r="O3865" s="48">
        <v>0</v>
      </c>
      <c r="P3865" s="19">
        <v>6795.88</v>
      </c>
      <c r="Q3865" s="19">
        <v>0</v>
      </c>
      <c r="R3865" s="47"/>
      <c r="S3865" s="48"/>
      <c r="T3865" s="19"/>
      <c r="U3865" s="19"/>
      <c r="V3865" s="47"/>
      <c r="W3865" s="48"/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1653</v>
      </c>
      <c r="B3866" s="40" t="s">
        <v>1430</v>
      </c>
      <c r="C3866" s="41" t="s">
        <v>1431</v>
      </c>
      <c r="D3866" s="25">
        <f t="shared" si="120"/>
        <v>14407.539999999999</v>
      </c>
      <c r="E3866" s="35">
        <f t="shared" si="121"/>
        <v>0</v>
      </c>
      <c r="F3866" s="29">
        <v>2617.42</v>
      </c>
      <c r="G3866" s="30">
        <v>0</v>
      </c>
      <c r="H3866" s="19">
        <v>2016.65</v>
      </c>
      <c r="I3866" s="19">
        <v>0</v>
      </c>
      <c r="J3866" s="47">
        <v>2483.23</v>
      </c>
      <c r="K3866" s="48">
        <v>0</v>
      </c>
      <c r="L3866" s="19">
        <v>2483.23</v>
      </c>
      <c r="M3866" s="19">
        <v>0</v>
      </c>
      <c r="N3866" s="47">
        <v>2323.7800000000002</v>
      </c>
      <c r="O3866" s="48">
        <v>0</v>
      </c>
      <c r="P3866" s="19">
        <v>2483.23</v>
      </c>
      <c r="Q3866" s="19">
        <v>0</v>
      </c>
      <c r="R3866" s="47"/>
      <c r="S3866" s="48"/>
      <c r="T3866" s="19"/>
      <c r="U3866" s="19"/>
      <c r="V3866" s="47"/>
      <c r="W3866" s="48"/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1653</v>
      </c>
      <c r="B3867" s="40" t="s">
        <v>1432</v>
      </c>
      <c r="C3867" s="41" t="s">
        <v>1433</v>
      </c>
      <c r="D3867" s="25">
        <f t="shared" si="120"/>
        <v>5548.16</v>
      </c>
      <c r="E3867" s="35">
        <f t="shared" si="121"/>
        <v>0</v>
      </c>
      <c r="F3867" s="29">
        <v>942.9</v>
      </c>
      <c r="G3867" s="30">
        <v>0</v>
      </c>
      <c r="H3867" s="19">
        <v>912.49</v>
      </c>
      <c r="I3867" s="19">
        <v>0</v>
      </c>
      <c r="J3867" s="47">
        <v>924.9</v>
      </c>
      <c r="K3867" s="48">
        <v>0</v>
      </c>
      <c r="L3867" s="19">
        <v>942.9</v>
      </c>
      <c r="M3867" s="19">
        <v>0</v>
      </c>
      <c r="N3867" s="47">
        <v>882.07</v>
      </c>
      <c r="O3867" s="48">
        <v>0</v>
      </c>
      <c r="P3867" s="19">
        <v>942.9</v>
      </c>
      <c r="Q3867" s="19">
        <v>0</v>
      </c>
      <c r="R3867" s="47"/>
      <c r="S3867" s="48"/>
      <c r="T3867" s="19"/>
      <c r="U3867" s="19"/>
      <c r="V3867" s="47"/>
      <c r="W3867" s="48"/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1653</v>
      </c>
      <c r="B3868" s="40" t="s">
        <v>1434</v>
      </c>
      <c r="C3868" s="41" t="s">
        <v>1435</v>
      </c>
      <c r="D3868" s="25">
        <f t="shared" si="120"/>
        <v>0</v>
      </c>
      <c r="E3868" s="35">
        <f t="shared" si="121"/>
        <v>0</v>
      </c>
      <c r="F3868" s="31"/>
      <c r="G3868" s="32"/>
      <c r="H3868" s="22"/>
      <c r="I3868" s="22"/>
      <c r="J3868" s="49"/>
      <c r="K3868" s="50"/>
      <c r="L3868" s="22"/>
      <c r="M3868" s="22"/>
      <c r="N3868" s="49"/>
      <c r="O3868" s="50"/>
      <c r="P3868" s="19"/>
      <c r="Q3868" s="19"/>
      <c r="R3868" s="49"/>
      <c r="S3868" s="50"/>
      <c r="T3868" s="22"/>
      <c r="U3868" s="22"/>
      <c r="V3868" s="49"/>
      <c r="W3868" s="50"/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1653</v>
      </c>
      <c r="B3869" s="40" t="s">
        <v>1436</v>
      </c>
      <c r="C3869" s="41" t="s">
        <v>1437</v>
      </c>
      <c r="D3869" s="25">
        <f t="shared" si="120"/>
        <v>221954.83000000002</v>
      </c>
      <c r="E3869" s="35">
        <f t="shared" si="121"/>
        <v>0</v>
      </c>
      <c r="F3869" s="31">
        <v>38318.58</v>
      </c>
      <c r="G3869" s="32">
        <v>0</v>
      </c>
      <c r="H3869" s="22">
        <v>36359.97</v>
      </c>
      <c r="I3869" s="22">
        <v>0</v>
      </c>
      <c r="J3869" s="49">
        <v>37487.370000000003</v>
      </c>
      <c r="K3869" s="50">
        <v>0</v>
      </c>
      <c r="L3869" s="22">
        <v>37370.49</v>
      </c>
      <c r="M3869" s="22">
        <v>0</v>
      </c>
      <c r="N3869" s="49">
        <v>35106.17</v>
      </c>
      <c r="O3869" s="50">
        <v>0</v>
      </c>
      <c r="P3869" s="19">
        <v>37312.25</v>
      </c>
      <c r="Q3869" s="19">
        <v>0</v>
      </c>
      <c r="R3869" s="49"/>
      <c r="S3869" s="50"/>
      <c r="T3869" s="22"/>
      <c r="U3869" s="22"/>
      <c r="V3869" s="49"/>
      <c r="W3869" s="50"/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1653</v>
      </c>
      <c r="B3870" s="40" t="s">
        <v>1438</v>
      </c>
      <c r="C3870" s="41" t="s">
        <v>1439</v>
      </c>
      <c r="D3870" s="25">
        <f t="shared" si="120"/>
        <v>38283.879999999997</v>
      </c>
      <c r="E3870" s="35">
        <f t="shared" si="121"/>
        <v>0</v>
      </c>
      <c r="F3870" s="29">
        <v>6429.88</v>
      </c>
      <c r="G3870" s="30">
        <v>0</v>
      </c>
      <c r="H3870" s="19">
        <v>6274.44</v>
      </c>
      <c r="I3870" s="19">
        <v>0</v>
      </c>
      <c r="J3870" s="47">
        <v>6429.88</v>
      </c>
      <c r="K3870" s="48">
        <v>0</v>
      </c>
      <c r="L3870" s="19">
        <v>6429.88</v>
      </c>
      <c r="M3870" s="19">
        <v>0</v>
      </c>
      <c r="N3870" s="47">
        <v>6289.92</v>
      </c>
      <c r="O3870" s="48">
        <v>0</v>
      </c>
      <c r="P3870" s="22">
        <v>6429.88</v>
      </c>
      <c r="Q3870" s="22">
        <v>0</v>
      </c>
      <c r="R3870" s="47"/>
      <c r="S3870" s="48"/>
      <c r="T3870" s="19"/>
      <c r="U3870" s="19"/>
      <c r="V3870" s="47"/>
      <c r="W3870" s="48"/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1653</v>
      </c>
      <c r="B3871" s="40" t="s">
        <v>1440</v>
      </c>
      <c r="C3871" s="41" t="s">
        <v>1441</v>
      </c>
      <c r="D3871" s="25">
        <f t="shared" si="120"/>
        <v>63498.28</v>
      </c>
      <c r="E3871" s="35">
        <f t="shared" si="121"/>
        <v>0</v>
      </c>
      <c r="F3871" s="29">
        <v>15783.49</v>
      </c>
      <c r="G3871" s="30">
        <v>0</v>
      </c>
      <c r="H3871" s="19">
        <v>15290.27</v>
      </c>
      <c r="I3871" s="19">
        <v>0</v>
      </c>
      <c r="J3871" s="47">
        <v>15654.25</v>
      </c>
      <c r="K3871" s="48">
        <v>0</v>
      </c>
      <c r="L3871" s="19">
        <v>5825.7</v>
      </c>
      <c r="M3871" s="19">
        <v>0</v>
      </c>
      <c r="N3871" s="47">
        <v>5458.26</v>
      </c>
      <c r="O3871" s="48">
        <v>0</v>
      </c>
      <c r="P3871" s="22">
        <v>5486.31</v>
      </c>
      <c r="Q3871" s="22">
        <v>0</v>
      </c>
      <c r="R3871" s="47"/>
      <c r="S3871" s="48"/>
      <c r="T3871" s="19"/>
      <c r="U3871" s="19"/>
      <c r="V3871" s="47"/>
      <c r="W3871" s="48"/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1653</v>
      </c>
      <c r="B3872" s="40" t="s">
        <v>1442</v>
      </c>
      <c r="C3872" s="41" t="s">
        <v>1443</v>
      </c>
      <c r="D3872" s="25">
        <f t="shared" si="120"/>
        <v>0</v>
      </c>
      <c r="E3872" s="35">
        <f t="shared" si="121"/>
        <v>0</v>
      </c>
      <c r="F3872" s="29"/>
      <c r="G3872" s="30"/>
      <c r="H3872" s="19"/>
      <c r="I3872" s="19"/>
      <c r="J3872" s="47"/>
      <c r="K3872" s="48"/>
      <c r="L3872" s="19"/>
      <c r="M3872" s="19"/>
      <c r="N3872" s="47"/>
      <c r="O3872" s="48"/>
      <c r="P3872" s="19"/>
      <c r="Q3872" s="19"/>
      <c r="R3872" s="47"/>
      <c r="S3872" s="48"/>
      <c r="T3872" s="19"/>
      <c r="U3872" s="19"/>
      <c r="V3872" s="47"/>
      <c r="W3872" s="48"/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1653</v>
      </c>
      <c r="B3873" s="40" t="s">
        <v>1444</v>
      </c>
      <c r="C3873" s="41" t="s">
        <v>1445</v>
      </c>
      <c r="D3873" s="25">
        <f t="shared" si="120"/>
        <v>0</v>
      </c>
      <c r="E3873" s="35">
        <f t="shared" si="121"/>
        <v>0</v>
      </c>
      <c r="F3873" s="29"/>
      <c r="G3873" s="30"/>
      <c r="H3873" s="19"/>
      <c r="I3873" s="19"/>
      <c r="J3873" s="47"/>
      <c r="K3873" s="48"/>
      <c r="L3873" s="19"/>
      <c r="M3873" s="19"/>
      <c r="N3873" s="47"/>
      <c r="O3873" s="48"/>
      <c r="P3873" s="19"/>
      <c r="Q3873" s="19"/>
      <c r="R3873" s="47"/>
      <c r="S3873" s="48"/>
      <c r="T3873" s="19"/>
      <c r="U3873" s="19"/>
      <c r="V3873" s="47"/>
      <c r="W3873" s="48"/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1653</v>
      </c>
      <c r="B3874" s="40" t="s">
        <v>1446</v>
      </c>
      <c r="C3874" s="41" t="s">
        <v>1447</v>
      </c>
      <c r="D3874" s="25">
        <f t="shared" si="120"/>
        <v>0</v>
      </c>
      <c r="E3874" s="35">
        <f t="shared" si="121"/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1653</v>
      </c>
      <c r="B3875" s="40" t="s">
        <v>1448</v>
      </c>
      <c r="C3875" s="41" t="s">
        <v>1449</v>
      </c>
      <c r="D3875" s="25">
        <f t="shared" si="120"/>
        <v>0</v>
      </c>
      <c r="E3875" s="35">
        <f t="shared" si="121"/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19"/>
      <c r="Q3875" s="19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1653</v>
      </c>
      <c r="B3876" s="40" t="s">
        <v>1450</v>
      </c>
      <c r="C3876" s="41" t="s">
        <v>1451</v>
      </c>
      <c r="D3876" s="25">
        <f t="shared" si="120"/>
        <v>0</v>
      </c>
      <c r="E3876" s="35">
        <f t="shared" si="121"/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1653</v>
      </c>
      <c r="B3877" s="40" t="s">
        <v>1452</v>
      </c>
      <c r="C3877" s="41" t="s">
        <v>1453</v>
      </c>
      <c r="D3877" s="25">
        <f t="shared" si="120"/>
        <v>0</v>
      </c>
      <c r="E3877" s="35">
        <f t="shared" si="121"/>
        <v>0</v>
      </c>
      <c r="F3877" s="31"/>
      <c r="G3877" s="32"/>
      <c r="H3877" s="22"/>
      <c r="I3877" s="22"/>
      <c r="J3877" s="49"/>
      <c r="K3877" s="50"/>
      <c r="L3877" s="22"/>
      <c r="M3877" s="22"/>
      <c r="N3877" s="49"/>
      <c r="O3877" s="50"/>
      <c r="P3877" s="22"/>
      <c r="Q3877" s="22"/>
      <c r="R3877" s="49"/>
      <c r="S3877" s="50"/>
      <c r="T3877" s="22"/>
      <c r="U3877" s="22"/>
      <c r="V3877" s="49"/>
      <c r="W3877" s="50"/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1653</v>
      </c>
      <c r="B3878" s="40" t="s">
        <v>1454</v>
      </c>
      <c r="C3878" s="41" t="s">
        <v>1455</v>
      </c>
      <c r="D3878" s="25">
        <f t="shared" si="120"/>
        <v>0</v>
      </c>
      <c r="E3878" s="35">
        <f t="shared" si="121"/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1653</v>
      </c>
      <c r="B3879" s="40" t="s">
        <v>1456</v>
      </c>
      <c r="C3879" s="41" t="s">
        <v>1457</v>
      </c>
      <c r="D3879" s="25">
        <f t="shared" si="120"/>
        <v>0</v>
      </c>
      <c r="E3879" s="35">
        <f t="shared" si="121"/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1653</v>
      </c>
      <c r="B3880" s="40" t="s">
        <v>1458</v>
      </c>
      <c r="C3880" s="41" t="s">
        <v>1459</v>
      </c>
      <c r="D3880" s="25">
        <f t="shared" si="120"/>
        <v>0</v>
      </c>
      <c r="E3880" s="35">
        <f t="shared" si="121"/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1653</v>
      </c>
      <c r="B3881" s="40" t="s">
        <v>1460</v>
      </c>
      <c r="C3881" s="41" t="s">
        <v>1461</v>
      </c>
      <c r="D3881" s="25">
        <f t="shared" si="120"/>
        <v>0</v>
      </c>
      <c r="E3881" s="35">
        <f t="shared" si="121"/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1653</v>
      </c>
      <c r="B3882" s="40" t="s">
        <v>1462</v>
      </c>
      <c r="C3882" s="41" t="s">
        <v>1463</v>
      </c>
      <c r="D3882" s="25">
        <f t="shared" si="120"/>
        <v>0</v>
      </c>
      <c r="E3882" s="35">
        <f t="shared" si="121"/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1653</v>
      </c>
      <c r="B3883" s="40" t="s">
        <v>1464</v>
      </c>
      <c r="C3883" s="41" t="s">
        <v>1465</v>
      </c>
      <c r="D3883" s="25">
        <f t="shared" si="120"/>
        <v>0</v>
      </c>
      <c r="E3883" s="35">
        <f t="shared" si="121"/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1653</v>
      </c>
      <c r="B3884" s="40" t="s">
        <v>1466</v>
      </c>
      <c r="C3884" s="41" t="s">
        <v>1467</v>
      </c>
      <c r="D3884" s="25">
        <f t="shared" si="120"/>
        <v>0</v>
      </c>
      <c r="E3884" s="35">
        <f t="shared" si="121"/>
        <v>0</v>
      </c>
      <c r="F3884" s="31"/>
      <c r="G3884" s="32"/>
      <c r="H3884" s="22"/>
      <c r="I3884" s="22"/>
      <c r="J3884" s="49"/>
      <c r="K3884" s="50"/>
      <c r="L3884" s="22"/>
      <c r="M3884" s="22"/>
      <c r="N3884" s="49"/>
      <c r="O3884" s="50"/>
      <c r="P3884" s="22"/>
      <c r="Q3884" s="22"/>
      <c r="R3884" s="49"/>
      <c r="S3884" s="50"/>
      <c r="T3884" s="22"/>
      <c r="U3884" s="22"/>
      <c r="V3884" s="49"/>
      <c r="W3884" s="50"/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1653</v>
      </c>
      <c r="B3885" s="40" t="s">
        <v>1468</v>
      </c>
      <c r="C3885" s="41" t="s">
        <v>1469</v>
      </c>
      <c r="D3885" s="25">
        <f t="shared" si="120"/>
        <v>0</v>
      </c>
      <c r="E3885" s="35">
        <f t="shared" si="121"/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1653</v>
      </c>
      <c r="B3886" s="40" t="s">
        <v>1470</v>
      </c>
      <c r="C3886" s="41" t="s">
        <v>1471</v>
      </c>
      <c r="D3886" s="25">
        <f t="shared" si="120"/>
        <v>0</v>
      </c>
      <c r="E3886" s="35">
        <f t="shared" si="121"/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1653</v>
      </c>
      <c r="B3887" s="40" t="s">
        <v>1472</v>
      </c>
      <c r="C3887" s="41" t="s">
        <v>1473</v>
      </c>
      <c r="D3887" s="25">
        <f t="shared" si="120"/>
        <v>0</v>
      </c>
      <c r="E3887" s="35">
        <f t="shared" si="121"/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1653</v>
      </c>
      <c r="B3888" s="40" t="s">
        <v>1474</v>
      </c>
      <c r="C3888" s="41" t="s">
        <v>1475</v>
      </c>
      <c r="D3888" s="25">
        <f t="shared" si="120"/>
        <v>0</v>
      </c>
      <c r="E3888" s="35">
        <f t="shared" si="121"/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1653</v>
      </c>
      <c r="B3889" s="40" t="s">
        <v>1476</v>
      </c>
      <c r="C3889" s="41" t="s">
        <v>1477</v>
      </c>
      <c r="D3889" s="25">
        <f t="shared" si="120"/>
        <v>284</v>
      </c>
      <c r="E3889" s="35">
        <f t="shared" si="121"/>
        <v>0</v>
      </c>
      <c r="F3889" s="31">
        <v>284</v>
      </c>
      <c r="G3889" s="32">
        <v>0</v>
      </c>
      <c r="H3889" s="22">
        <v>0</v>
      </c>
      <c r="I3889" s="22">
        <v>0</v>
      </c>
      <c r="J3889" s="49">
        <v>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/>
      <c r="S3889" s="50"/>
      <c r="T3889" s="22"/>
      <c r="U3889" s="22"/>
      <c r="V3889" s="49"/>
      <c r="W3889" s="50"/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1653</v>
      </c>
      <c r="B3890" s="40" t="s">
        <v>1478</v>
      </c>
      <c r="C3890" s="41" t="s">
        <v>1479</v>
      </c>
      <c r="D3890" s="25">
        <f t="shared" si="120"/>
        <v>0</v>
      </c>
      <c r="E3890" s="35">
        <f t="shared" si="121"/>
        <v>0</v>
      </c>
      <c r="F3890" s="31"/>
      <c r="G3890" s="32"/>
      <c r="H3890" s="22"/>
      <c r="I3890" s="22"/>
      <c r="J3890" s="49"/>
      <c r="K3890" s="50"/>
      <c r="L3890" s="22"/>
      <c r="M3890" s="22"/>
      <c r="N3890" s="49"/>
      <c r="O3890" s="50"/>
      <c r="P3890" s="22"/>
      <c r="Q3890" s="22"/>
      <c r="R3890" s="49"/>
      <c r="S3890" s="50"/>
      <c r="T3890" s="22"/>
      <c r="U3890" s="22"/>
      <c r="V3890" s="49"/>
      <c r="W3890" s="50"/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1653</v>
      </c>
      <c r="B3891" s="40" t="s">
        <v>1480</v>
      </c>
      <c r="C3891" s="41" t="s">
        <v>1481</v>
      </c>
      <c r="D3891" s="25">
        <f t="shared" si="120"/>
        <v>0</v>
      </c>
      <c r="E3891" s="35">
        <f t="shared" si="121"/>
        <v>0</v>
      </c>
      <c r="F3891" s="31"/>
      <c r="G3891" s="32"/>
      <c r="H3891" s="22"/>
      <c r="I3891" s="22"/>
      <c r="J3891" s="49"/>
      <c r="K3891" s="50"/>
      <c r="L3891" s="22"/>
      <c r="M3891" s="22"/>
      <c r="N3891" s="49"/>
      <c r="O3891" s="50"/>
      <c r="P3891" s="22"/>
      <c r="Q3891" s="22"/>
      <c r="R3891" s="49"/>
      <c r="S3891" s="50"/>
      <c r="T3891" s="22"/>
      <c r="U3891" s="22"/>
      <c r="V3891" s="49"/>
      <c r="W3891" s="50"/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1653</v>
      </c>
      <c r="B3892" s="40" t="s">
        <v>1482</v>
      </c>
      <c r="C3892" s="41" t="s">
        <v>1483</v>
      </c>
      <c r="D3892" s="25">
        <f t="shared" si="120"/>
        <v>0</v>
      </c>
      <c r="E3892" s="35">
        <f t="shared" si="121"/>
        <v>0</v>
      </c>
      <c r="F3892" s="31"/>
      <c r="G3892" s="32"/>
      <c r="H3892" s="22"/>
      <c r="I3892" s="22"/>
      <c r="J3892" s="49"/>
      <c r="K3892" s="50"/>
      <c r="L3892" s="22"/>
      <c r="M3892" s="22"/>
      <c r="N3892" s="49"/>
      <c r="O3892" s="50"/>
      <c r="P3892" s="22"/>
      <c r="Q3892" s="22"/>
      <c r="R3892" s="49"/>
      <c r="S3892" s="50"/>
      <c r="T3892" s="22"/>
      <c r="U3892" s="22"/>
      <c r="V3892" s="49"/>
      <c r="W3892" s="50"/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1653</v>
      </c>
      <c r="B3893" s="40" t="s">
        <v>1484</v>
      </c>
      <c r="C3893" s="41" t="s">
        <v>1485</v>
      </c>
      <c r="D3893" s="25">
        <f t="shared" si="120"/>
        <v>381586.5</v>
      </c>
      <c r="E3893" s="35">
        <f t="shared" si="121"/>
        <v>306595.40000000002</v>
      </c>
      <c r="F3893" s="31">
        <v>48073.8</v>
      </c>
      <c r="G3893" s="32">
        <v>0</v>
      </c>
      <c r="H3893" s="22">
        <v>56031</v>
      </c>
      <c r="I3893" s="22">
        <v>48073.8</v>
      </c>
      <c r="J3893" s="49">
        <v>62330.45</v>
      </c>
      <c r="K3893" s="50">
        <v>56031</v>
      </c>
      <c r="L3893" s="22">
        <v>67441.45</v>
      </c>
      <c r="M3893" s="22">
        <v>62330.45</v>
      </c>
      <c r="N3893" s="49">
        <v>72718.7</v>
      </c>
      <c r="O3893" s="50">
        <v>67441.45</v>
      </c>
      <c r="P3893" s="22">
        <v>74991.100000000006</v>
      </c>
      <c r="Q3893" s="22">
        <v>72718.7</v>
      </c>
      <c r="R3893" s="49"/>
      <c r="S3893" s="50"/>
      <c r="T3893" s="22"/>
      <c r="U3893" s="22"/>
      <c r="V3893" s="49"/>
      <c r="W3893" s="50"/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1653</v>
      </c>
      <c r="B3894" s="40" t="s">
        <v>1486</v>
      </c>
      <c r="C3894" s="41" t="s">
        <v>1487</v>
      </c>
      <c r="D3894" s="25">
        <f t="shared" si="120"/>
        <v>176519.5</v>
      </c>
      <c r="E3894" s="35">
        <f t="shared" si="121"/>
        <v>145019.4</v>
      </c>
      <c r="F3894" s="29">
        <v>27634.55</v>
      </c>
      <c r="G3894" s="30">
        <v>0</v>
      </c>
      <c r="H3894" s="19">
        <v>25083.8</v>
      </c>
      <c r="I3894" s="19">
        <v>27634.55</v>
      </c>
      <c r="J3894" s="47">
        <v>29300.85</v>
      </c>
      <c r="K3894" s="48">
        <v>25083.8</v>
      </c>
      <c r="L3894" s="19">
        <v>31500.1</v>
      </c>
      <c r="M3894" s="19">
        <v>29300.85</v>
      </c>
      <c r="N3894" s="47">
        <v>31500.1</v>
      </c>
      <c r="O3894" s="48">
        <v>31500.1</v>
      </c>
      <c r="P3894" s="22">
        <v>31500.1</v>
      </c>
      <c r="Q3894" s="22">
        <v>31500.1</v>
      </c>
      <c r="R3894" s="47"/>
      <c r="S3894" s="48"/>
      <c r="T3894" s="19"/>
      <c r="U3894" s="19"/>
      <c r="V3894" s="47"/>
      <c r="W3894" s="48"/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1653</v>
      </c>
      <c r="B3895" s="40" t="s">
        <v>1488</v>
      </c>
      <c r="C3895" s="41" t="s">
        <v>1489</v>
      </c>
      <c r="D3895" s="25">
        <f t="shared" si="120"/>
        <v>0</v>
      </c>
      <c r="E3895" s="35">
        <f t="shared" si="121"/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22"/>
      <c r="Q3895" s="22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1653</v>
      </c>
      <c r="B3896" s="40" t="s">
        <v>1490</v>
      </c>
      <c r="C3896" s="41" t="s">
        <v>1491</v>
      </c>
      <c r="D3896" s="25">
        <f t="shared" si="120"/>
        <v>0</v>
      </c>
      <c r="E3896" s="35">
        <f t="shared" si="121"/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19"/>
      <c r="Q3896" s="19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1653</v>
      </c>
      <c r="B3897" s="40" t="s">
        <v>1492</v>
      </c>
      <c r="C3897" s="41" t="s">
        <v>1493</v>
      </c>
      <c r="D3897" s="25">
        <f t="shared" si="120"/>
        <v>0</v>
      </c>
      <c r="E3897" s="35">
        <f t="shared" si="121"/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1653</v>
      </c>
      <c r="B3898" s="40" t="s">
        <v>1494</v>
      </c>
      <c r="C3898" s="41" t="s">
        <v>1495</v>
      </c>
      <c r="D3898" s="25">
        <f t="shared" si="120"/>
        <v>0</v>
      </c>
      <c r="E3898" s="35">
        <f t="shared" si="121"/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1653</v>
      </c>
      <c r="B3899" s="40" t="s">
        <v>1496</v>
      </c>
      <c r="C3899" s="41" t="s">
        <v>1497</v>
      </c>
      <c r="D3899" s="25">
        <f t="shared" si="120"/>
        <v>0</v>
      </c>
      <c r="E3899" s="35">
        <f t="shared" si="121"/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1653</v>
      </c>
      <c r="B3900" s="40" t="s">
        <v>1498</v>
      </c>
      <c r="C3900" s="41" t="s">
        <v>1499</v>
      </c>
      <c r="D3900" s="25">
        <f t="shared" si="120"/>
        <v>0</v>
      </c>
      <c r="E3900" s="35">
        <f t="shared" si="121"/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1653</v>
      </c>
      <c r="B3901" s="40" t="s">
        <v>1500</v>
      </c>
      <c r="C3901" s="41" t="s">
        <v>1501</v>
      </c>
      <c r="D3901" s="25">
        <f t="shared" si="120"/>
        <v>0</v>
      </c>
      <c r="E3901" s="35">
        <f t="shared" si="121"/>
        <v>0</v>
      </c>
      <c r="F3901" s="31"/>
      <c r="G3901" s="32"/>
      <c r="H3901" s="22"/>
      <c r="I3901" s="22"/>
      <c r="J3901" s="49"/>
      <c r="K3901" s="50"/>
      <c r="L3901" s="22"/>
      <c r="M3901" s="22"/>
      <c r="N3901" s="49"/>
      <c r="O3901" s="50"/>
      <c r="P3901" s="22"/>
      <c r="Q3901" s="22"/>
      <c r="R3901" s="49"/>
      <c r="S3901" s="50"/>
      <c r="T3901" s="22"/>
      <c r="U3901" s="22"/>
      <c r="V3901" s="49"/>
      <c r="W3901" s="50"/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1653</v>
      </c>
      <c r="B3902" s="40" t="s">
        <v>1502</v>
      </c>
      <c r="C3902" s="41" t="s">
        <v>1503</v>
      </c>
      <c r="D3902" s="25">
        <f t="shared" si="120"/>
        <v>0</v>
      </c>
      <c r="E3902" s="35">
        <f t="shared" si="121"/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1653</v>
      </c>
      <c r="B3903" s="40" t="s">
        <v>1504</v>
      </c>
      <c r="C3903" s="41" t="s">
        <v>1505</v>
      </c>
      <c r="D3903" s="25">
        <f t="shared" si="120"/>
        <v>0</v>
      </c>
      <c r="E3903" s="35">
        <f t="shared" si="121"/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1653</v>
      </c>
      <c r="B3904" s="40" t="s">
        <v>1506</v>
      </c>
      <c r="C3904" s="41" t="s">
        <v>1507</v>
      </c>
      <c r="D3904" s="25">
        <f t="shared" si="120"/>
        <v>0</v>
      </c>
      <c r="E3904" s="35">
        <f t="shared" si="121"/>
        <v>0</v>
      </c>
      <c r="F3904" s="31"/>
      <c r="G3904" s="32"/>
      <c r="H3904" s="22"/>
      <c r="I3904" s="22"/>
      <c r="J3904" s="49"/>
      <c r="K3904" s="50"/>
      <c r="L3904" s="22"/>
      <c r="M3904" s="22"/>
      <c r="N3904" s="49"/>
      <c r="O3904" s="50"/>
      <c r="P3904" s="22"/>
      <c r="Q3904" s="22"/>
      <c r="R3904" s="49"/>
      <c r="S3904" s="50"/>
      <c r="T3904" s="22"/>
      <c r="U3904" s="22"/>
      <c r="V3904" s="49"/>
      <c r="W3904" s="50"/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1653</v>
      </c>
      <c r="B3905" s="40" t="s">
        <v>1508</v>
      </c>
      <c r="C3905" s="41" t="s">
        <v>1509</v>
      </c>
      <c r="D3905" s="25">
        <f t="shared" si="120"/>
        <v>0</v>
      </c>
      <c r="E3905" s="35">
        <f t="shared" si="121"/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1653</v>
      </c>
      <c r="B3906" s="40" t="s">
        <v>1510</v>
      </c>
      <c r="C3906" s="41" t="s">
        <v>1511</v>
      </c>
      <c r="D3906" s="25">
        <f t="shared" si="120"/>
        <v>0</v>
      </c>
      <c r="E3906" s="35">
        <f t="shared" si="121"/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1653</v>
      </c>
      <c r="B3907" s="40" t="s">
        <v>1512</v>
      </c>
      <c r="C3907" s="41" t="s">
        <v>1513</v>
      </c>
      <c r="D3907" s="25">
        <f t="shared" si="120"/>
        <v>0</v>
      </c>
      <c r="E3907" s="35">
        <f t="shared" si="121"/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/>
      <c r="W3907" s="50"/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1653</v>
      </c>
      <c r="B3908" s="40" t="s">
        <v>1514</v>
      </c>
      <c r="C3908" s="41" t="s">
        <v>1515</v>
      </c>
      <c r="D3908" s="25">
        <f t="shared" ref="D3908:D3971" si="122">F3908+H3908+J3908+L3908+N3908+P3908+R3908+T3908+V3908+X3908+Z3908+AB3908</f>
        <v>0</v>
      </c>
      <c r="E3908" s="35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1653</v>
      </c>
      <c r="B3909" s="40" t="s">
        <v>1516</v>
      </c>
      <c r="C3909" s="41" t="s">
        <v>1517</v>
      </c>
      <c r="D3909" s="25">
        <f t="shared" si="122"/>
        <v>0</v>
      </c>
      <c r="E3909" s="35">
        <f t="shared" si="123"/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1653</v>
      </c>
      <c r="B3910" s="40" t="s">
        <v>1518</v>
      </c>
      <c r="C3910" s="41" t="s">
        <v>1519</v>
      </c>
      <c r="D3910" s="25">
        <f t="shared" si="122"/>
        <v>0</v>
      </c>
      <c r="E3910" s="35">
        <f t="shared" si="123"/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1653</v>
      </c>
      <c r="B3911" s="40" t="s">
        <v>1520</v>
      </c>
      <c r="C3911" s="41" t="s">
        <v>1521</v>
      </c>
      <c r="D3911" s="25">
        <f t="shared" si="122"/>
        <v>0</v>
      </c>
      <c r="E3911" s="35">
        <f t="shared" si="123"/>
        <v>0</v>
      </c>
      <c r="F3911" s="31"/>
      <c r="G3911" s="32"/>
      <c r="H3911" s="22"/>
      <c r="I3911" s="22"/>
      <c r="J3911" s="49"/>
      <c r="K3911" s="50"/>
      <c r="L3911" s="22"/>
      <c r="M3911" s="22"/>
      <c r="N3911" s="49"/>
      <c r="O3911" s="50"/>
      <c r="P3911" s="22"/>
      <c r="Q3911" s="22"/>
      <c r="R3911" s="49"/>
      <c r="S3911" s="50"/>
      <c r="T3911" s="22"/>
      <c r="U3911" s="22"/>
      <c r="V3911" s="49"/>
      <c r="W3911" s="50"/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1653</v>
      </c>
      <c r="B3912" s="40" t="s">
        <v>1522</v>
      </c>
      <c r="C3912" s="41" t="s">
        <v>1523</v>
      </c>
      <c r="D3912" s="25">
        <f t="shared" si="122"/>
        <v>0</v>
      </c>
      <c r="E3912" s="35">
        <f t="shared" si="123"/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1653</v>
      </c>
      <c r="B3913" s="40" t="s">
        <v>1524</v>
      </c>
      <c r="C3913" s="41" t="s">
        <v>1525</v>
      </c>
      <c r="D3913" s="25">
        <f t="shared" si="122"/>
        <v>0</v>
      </c>
      <c r="E3913" s="35">
        <f t="shared" si="123"/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1653</v>
      </c>
      <c r="B3914" s="40" t="s">
        <v>1526</v>
      </c>
      <c r="C3914" s="41" t="s">
        <v>1527</v>
      </c>
      <c r="D3914" s="25">
        <f t="shared" si="122"/>
        <v>0</v>
      </c>
      <c r="E3914" s="35">
        <f t="shared" si="123"/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1653</v>
      </c>
      <c r="B3915" s="40" t="s">
        <v>1528</v>
      </c>
      <c r="C3915" s="41" t="s">
        <v>1529</v>
      </c>
      <c r="D3915" s="25">
        <f t="shared" si="122"/>
        <v>0</v>
      </c>
      <c r="E3915" s="35">
        <f t="shared" si="123"/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1653</v>
      </c>
      <c r="B3916" s="40" t="s">
        <v>1530</v>
      </c>
      <c r="C3916" s="41" t="s">
        <v>1531</v>
      </c>
      <c r="D3916" s="25">
        <f t="shared" si="122"/>
        <v>0</v>
      </c>
      <c r="E3916" s="35">
        <f t="shared" si="123"/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1653</v>
      </c>
      <c r="B3917" s="40" t="s">
        <v>1532</v>
      </c>
      <c r="C3917" s="41" t="s">
        <v>1533</v>
      </c>
      <c r="D3917" s="25">
        <f t="shared" si="122"/>
        <v>0</v>
      </c>
      <c r="E3917" s="35">
        <f t="shared" si="123"/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1653</v>
      </c>
      <c r="B3918" s="40" t="s">
        <v>1534</v>
      </c>
      <c r="C3918" s="41" t="s">
        <v>1535</v>
      </c>
      <c r="D3918" s="25">
        <f t="shared" si="122"/>
        <v>0</v>
      </c>
      <c r="E3918" s="35">
        <f t="shared" si="123"/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1653</v>
      </c>
      <c r="B3919" s="40" t="s">
        <v>1536</v>
      </c>
      <c r="C3919" s="41" t="s">
        <v>1537</v>
      </c>
      <c r="D3919" s="25">
        <f t="shared" si="122"/>
        <v>0</v>
      </c>
      <c r="E3919" s="35">
        <f t="shared" si="123"/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1653</v>
      </c>
      <c r="B3920" s="40" t="s">
        <v>1538</v>
      </c>
      <c r="C3920" s="41" t="s">
        <v>1539</v>
      </c>
      <c r="D3920" s="25">
        <f t="shared" si="122"/>
        <v>0</v>
      </c>
      <c r="E3920" s="35">
        <f t="shared" si="123"/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1653</v>
      </c>
      <c r="B3921" s="40" t="s">
        <v>1540</v>
      </c>
      <c r="C3921" s="41" t="s">
        <v>1541</v>
      </c>
      <c r="D3921" s="25">
        <f t="shared" si="122"/>
        <v>0</v>
      </c>
      <c r="E3921" s="35">
        <f t="shared" si="123"/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1653</v>
      </c>
      <c r="B3922" s="40" t="s">
        <v>1542</v>
      </c>
      <c r="C3922" s="41" t="s">
        <v>1543</v>
      </c>
      <c r="D3922" s="25">
        <f t="shared" si="122"/>
        <v>0</v>
      </c>
      <c r="E3922" s="35">
        <f t="shared" si="123"/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1653</v>
      </c>
      <c r="B3923" s="40" t="s">
        <v>1544</v>
      </c>
      <c r="C3923" s="41" t="s">
        <v>1545</v>
      </c>
      <c r="D3923" s="25">
        <f t="shared" si="122"/>
        <v>0</v>
      </c>
      <c r="E3923" s="35">
        <f t="shared" si="123"/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1653</v>
      </c>
      <c r="B3924" s="40" t="s">
        <v>1546</v>
      </c>
      <c r="C3924" s="41" t="s">
        <v>1547</v>
      </c>
      <c r="D3924" s="25">
        <f t="shared" si="122"/>
        <v>0</v>
      </c>
      <c r="E3924" s="35">
        <f t="shared" si="123"/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1653</v>
      </c>
      <c r="B3925" s="40" t="s">
        <v>1548</v>
      </c>
      <c r="C3925" s="41" t="s">
        <v>1549</v>
      </c>
      <c r="D3925" s="25">
        <f t="shared" si="122"/>
        <v>160000</v>
      </c>
      <c r="E3925" s="35">
        <f t="shared" si="123"/>
        <v>0</v>
      </c>
      <c r="F3925" s="31"/>
      <c r="G3925" s="32"/>
      <c r="H3925" s="22"/>
      <c r="I3925" s="22"/>
      <c r="J3925" s="49">
        <v>160000</v>
      </c>
      <c r="K3925" s="50">
        <v>0</v>
      </c>
      <c r="L3925" s="22">
        <v>0</v>
      </c>
      <c r="M3925" s="22">
        <v>0</v>
      </c>
      <c r="N3925" s="49">
        <v>0</v>
      </c>
      <c r="O3925" s="50">
        <v>0</v>
      </c>
      <c r="P3925" s="22">
        <v>0</v>
      </c>
      <c r="Q3925" s="22">
        <v>0</v>
      </c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1653</v>
      </c>
      <c r="B3926" s="40" t="s">
        <v>1550</v>
      </c>
      <c r="C3926" s="41" t="s">
        <v>1551</v>
      </c>
      <c r="D3926" s="25">
        <f t="shared" si="122"/>
        <v>0</v>
      </c>
      <c r="E3926" s="35">
        <f t="shared" si="123"/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1653</v>
      </c>
      <c r="B3927" s="40" t="s">
        <v>1552</v>
      </c>
      <c r="C3927" s="41" t="s">
        <v>1553</v>
      </c>
      <c r="D3927" s="25">
        <f t="shared" si="122"/>
        <v>7211.4400000000005</v>
      </c>
      <c r="E3927" s="35">
        <f t="shared" si="123"/>
        <v>1952</v>
      </c>
      <c r="F3927" s="31"/>
      <c r="G3927" s="32"/>
      <c r="H3927" s="22">
        <v>5452</v>
      </c>
      <c r="I3927" s="22">
        <v>0</v>
      </c>
      <c r="J3927" s="49">
        <v>0</v>
      </c>
      <c r="K3927" s="50">
        <v>1952</v>
      </c>
      <c r="L3927" s="22">
        <v>1759.44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/>
      <c r="S3927" s="50"/>
      <c r="T3927" s="22"/>
      <c r="U3927" s="22"/>
      <c r="V3927" s="49"/>
      <c r="W3927" s="50"/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1653</v>
      </c>
      <c r="B3928" s="40" t="s">
        <v>1554</v>
      </c>
      <c r="C3928" s="41" t="s">
        <v>1555</v>
      </c>
      <c r="D3928" s="25">
        <f t="shared" si="122"/>
        <v>0</v>
      </c>
      <c r="E3928" s="35">
        <f t="shared" si="123"/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1653</v>
      </c>
      <c r="B3929" s="40" t="s">
        <v>1556</v>
      </c>
      <c r="C3929" s="41" t="s">
        <v>1557</v>
      </c>
      <c r="D3929" s="25">
        <f t="shared" si="122"/>
        <v>0</v>
      </c>
      <c r="E3929" s="35">
        <f t="shared" si="123"/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1653</v>
      </c>
      <c r="B3930" s="40" t="s">
        <v>1558</v>
      </c>
      <c r="C3930" s="41" t="s">
        <v>1559</v>
      </c>
      <c r="D3930" s="25">
        <f t="shared" si="122"/>
        <v>0</v>
      </c>
      <c r="E3930" s="35">
        <f t="shared" si="123"/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1653</v>
      </c>
      <c r="B3931" s="40" t="s">
        <v>1560</v>
      </c>
      <c r="C3931" s="41" t="s">
        <v>1561</v>
      </c>
      <c r="D3931" s="25">
        <f t="shared" si="122"/>
        <v>0</v>
      </c>
      <c r="E3931" s="35">
        <f t="shared" si="123"/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1653</v>
      </c>
      <c r="B3932" s="40" t="s">
        <v>1562</v>
      </c>
      <c r="C3932" s="41" t="s">
        <v>1563</v>
      </c>
      <c r="D3932" s="25">
        <f t="shared" si="122"/>
        <v>0</v>
      </c>
      <c r="E3932" s="35">
        <f t="shared" si="123"/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1653</v>
      </c>
      <c r="B3933" s="40" t="s">
        <v>1564</v>
      </c>
      <c r="C3933" s="41" t="s">
        <v>1565</v>
      </c>
      <c r="D3933" s="25">
        <f t="shared" si="122"/>
        <v>0</v>
      </c>
      <c r="E3933" s="35">
        <f t="shared" si="123"/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1653</v>
      </c>
      <c r="B3934" s="40" t="s">
        <v>1566</v>
      </c>
      <c r="C3934" s="41" t="s">
        <v>1567</v>
      </c>
      <c r="D3934" s="25">
        <f t="shared" si="122"/>
        <v>0</v>
      </c>
      <c r="E3934" s="35">
        <f t="shared" si="123"/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1653</v>
      </c>
      <c r="B3935" s="40" t="s">
        <v>1568</v>
      </c>
      <c r="C3935" s="41" t="s">
        <v>1569</v>
      </c>
      <c r="D3935" s="25">
        <f t="shared" si="122"/>
        <v>0</v>
      </c>
      <c r="E3935" s="35">
        <f t="shared" si="123"/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1653</v>
      </c>
      <c r="B3936" s="40" t="s">
        <v>1570</v>
      </c>
      <c r="C3936" s="41" t="s">
        <v>1571</v>
      </c>
      <c r="D3936" s="25">
        <f t="shared" si="122"/>
        <v>20000</v>
      </c>
      <c r="E3936" s="35">
        <f t="shared" si="123"/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>
        <v>20000</v>
      </c>
      <c r="Q3936" s="22">
        <v>0</v>
      </c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1653</v>
      </c>
      <c r="B3937" s="40" t="s">
        <v>1572</v>
      </c>
      <c r="C3937" s="41" t="s">
        <v>1573</v>
      </c>
      <c r="D3937" s="25">
        <f t="shared" si="122"/>
        <v>0</v>
      </c>
      <c r="E3937" s="35">
        <f t="shared" si="123"/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1654</v>
      </c>
      <c r="B3938" s="40" t="s">
        <v>5</v>
      </c>
      <c r="C3938" s="41" t="s">
        <v>6</v>
      </c>
      <c r="D3938" s="25">
        <f t="shared" si="122"/>
        <v>2738964.84</v>
      </c>
      <c r="E3938" s="35">
        <f t="shared" si="123"/>
        <v>2738964.84</v>
      </c>
      <c r="F3938" s="29">
        <v>408481.85</v>
      </c>
      <c r="G3938" s="30">
        <v>408481.85</v>
      </c>
      <c r="H3938" s="19">
        <v>395016.91</v>
      </c>
      <c r="I3938" s="19">
        <v>395016.91</v>
      </c>
      <c r="J3938" s="47">
        <v>339042.24</v>
      </c>
      <c r="K3938" s="48">
        <v>339042.24</v>
      </c>
      <c r="L3938" s="19">
        <v>475718.03</v>
      </c>
      <c r="M3938" s="19">
        <v>475579.03</v>
      </c>
      <c r="N3938" s="47">
        <v>484789.6</v>
      </c>
      <c r="O3938" s="48">
        <v>484928.6</v>
      </c>
      <c r="P3938" s="22">
        <v>635916.21</v>
      </c>
      <c r="Q3938" s="22">
        <v>635916.21</v>
      </c>
      <c r="R3938" s="47"/>
      <c r="S3938" s="48"/>
      <c r="T3938" s="19"/>
      <c r="U3938" s="19"/>
      <c r="V3938" s="47"/>
      <c r="W3938" s="48"/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1654</v>
      </c>
      <c r="B3939" s="40" t="s">
        <v>7</v>
      </c>
      <c r="C3939" s="41" t="s">
        <v>8</v>
      </c>
      <c r="D3939" s="25">
        <f t="shared" si="122"/>
        <v>0</v>
      </c>
      <c r="E3939" s="35">
        <f t="shared" si="123"/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22"/>
      <c r="Q3939" s="22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1654</v>
      </c>
      <c r="B3940" s="40" t="s">
        <v>9</v>
      </c>
      <c r="C3940" s="41" t="s">
        <v>10</v>
      </c>
      <c r="D3940" s="25">
        <f t="shared" si="122"/>
        <v>0</v>
      </c>
      <c r="E3940" s="35">
        <f t="shared" si="123"/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19"/>
      <c r="Q3940" s="19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1654</v>
      </c>
      <c r="B3941" s="40" t="s">
        <v>11</v>
      </c>
      <c r="C3941" s="41" t="s">
        <v>12</v>
      </c>
      <c r="D3941" s="25">
        <f t="shared" si="122"/>
        <v>0</v>
      </c>
      <c r="E3941" s="35">
        <f t="shared" si="123"/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1654</v>
      </c>
      <c r="B3942" s="40" t="s">
        <v>13</v>
      </c>
      <c r="C3942" s="41" t="s">
        <v>14</v>
      </c>
      <c r="D3942" s="25">
        <f t="shared" si="122"/>
        <v>0</v>
      </c>
      <c r="E3942" s="35">
        <f t="shared" si="123"/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1654</v>
      </c>
      <c r="B3943" s="40" t="s">
        <v>15</v>
      </c>
      <c r="C3943" s="41" t="s">
        <v>16</v>
      </c>
      <c r="D3943" s="25">
        <f t="shared" si="122"/>
        <v>0</v>
      </c>
      <c r="E3943" s="35">
        <f t="shared" si="123"/>
        <v>0</v>
      </c>
      <c r="F3943" s="29"/>
      <c r="G3943" s="30"/>
      <c r="H3943" s="22"/>
      <c r="I3943" s="22"/>
      <c r="J3943" s="49"/>
      <c r="K3943" s="50"/>
      <c r="L3943" s="22"/>
      <c r="M3943" s="22"/>
      <c r="N3943" s="49"/>
      <c r="O3943" s="50"/>
      <c r="P3943" s="22"/>
      <c r="Q3943" s="22"/>
      <c r="R3943" s="49"/>
      <c r="S3943" s="50"/>
      <c r="T3943" s="22"/>
      <c r="U3943" s="22"/>
      <c r="V3943" s="49"/>
      <c r="W3943" s="50"/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1654</v>
      </c>
      <c r="B3944" s="40" t="s">
        <v>17</v>
      </c>
      <c r="C3944" s="41" t="s">
        <v>18</v>
      </c>
      <c r="D3944" s="25">
        <f t="shared" si="122"/>
        <v>0</v>
      </c>
      <c r="E3944" s="35">
        <f t="shared" si="123"/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1654</v>
      </c>
      <c r="B3945" s="40" t="s">
        <v>19</v>
      </c>
      <c r="C3945" s="41" t="s">
        <v>20</v>
      </c>
      <c r="D3945" s="25">
        <f t="shared" si="122"/>
        <v>0</v>
      </c>
      <c r="E3945" s="35">
        <f t="shared" si="123"/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1654</v>
      </c>
      <c r="B3946" s="40" t="s">
        <v>21</v>
      </c>
      <c r="C3946" s="41" t="s">
        <v>22</v>
      </c>
      <c r="D3946" s="25">
        <f t="shared" si="122"/>
        <v>0</v>
      </c>
      <c r="E3946" s="35">
        <f t="shared" si="123"/>
        <v>0</v>
      </c>
      <c r="F3946" s="29"/>
      <c r="G3946" s="30"/>
      <c r="H3946" s="19"/>
      <c r="I3946" s="19"/>
      <c r="J3946" s="47"/>
      <c r="K3946" s="48"/>
      <c r="L3946" s="19"/>
      <c r="M3946" s="19"/>
      <c r="N3946" s="47"/>
      <c r="O3946" s="48"/>
      <c r="P3946" s="22"/>
      <c r="Q3946" s="22"/>
      <c r="R3946" s="47"/>
      <c r="S3946" s="48"/>
      <c r="T3946" s="19"/>
      <c r="U3946" s="19"/>
      <c r="V3946" s="47"/>
      <c r="W3946" s="48"/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1654</v>
      </c>
      <c r="B3947" s="40" t="s">
        <v>23</v>
      </c>
      <c r="C3947" s="41" t="s">
        <v>24</v>
      </c>
      <c r="D3947" s="25">
        <f t="shared" si="122"/>
        <v>0</v>
      </c>
      <c r="E3947" s="35">
        <f t="shared" si="123"/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22"/>
      <c r="Q3947" s="22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1654</v>
      </c>
      <c r="B3948" s="40" t="s">
        <v>25</v>
      </c>
      <c r="C3948" s="41" t="s">
        <v>26</v>
      </c>
      <c r="D3948" s="25">
        <f t="shared" si="122"/>
        <v>0</v>
      </c>
      <c r="E3948" s="35">
        <f t="shared" si="123"/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19"/>
      <c r="Q3948" s="19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1654</v>
      </c>
      <c r="B3949" s="40" t="s">
        <v>27</v>
      </c>
      <c r="C3949" s="41" t="s">
        <v>28</v>
      </c>
      <c r="D3949" s="25">
        <f t="shared" si="122"/>
        <v>0</v>
      </c>
      <c r="E3949" s="35">
        <f t="shared" si="123"/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1654</v>
      </c>
      <c r="B3950" s="40" t="s">
        <v>29</v>
      </c>
      <c r="C3950" s="41" t="s">
        <v>30</v>
      </c>
      <c r="D3950" s="25">
        <f t="shared" si="122"/>
        <v>0</v>
      </c>
      <c r="E3950" s="35">
        <f t="shared" si="123"/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1654</v>
      </c>
      <c r="B3951" s="40" t="s">
        <v>31</v>
      </c>
      <c r="C3951" s="41" t="s">
        <v>32</v>
      </c>
      <c r="D3951" s="25">
        <f t="shared" si="122"/>
        <v>0</v>
      </c>
      <c r="E3951" s="35">
        <f t="shared" si="123"/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1654</v>
      </c>
      <c r="B3952" s="40" t="s">
        <v>33</v>
      </c>
      <c r="C3952" s="41" t="s">
        <v>34</v>
      </c>
      <c r="D3952" s="25">
        <f t="shared" si="122"/>
        <v>0</v>
      </c>
      <c r="E3952" s="35">
        <f t="shared" si="123"/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1654</v>
      </c>
      <c r="B3953" s="40" t="s">
        <v>35</v>
      </c>
      <c r="C3953" s="41" t="s">
        <v>36</v>
      </c>
      <c r="D3953" s="25">
        <f t="shared" si="122"/>
        <v>0</v>
      </c>
      <c r="E3953" s="35">
        <f t="shared" si="123"/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1654</v>
      </c>
      <c r="B3954" s="40" t="s">
        <v>37</v>
      </c>
      <c r="C3954" s="41" t="s">
        <v>38</v>
      </c>
      <c r="D3954" s="25">
        <f t="shared" si="122"/>
        <v>43182220.870000005</v>
      </c>
      <c r="E3954" s="35">
        <f t="shared" si="123"/>
        <v>33617071.039999999</v>
      </c>
      <c r="F3954" s="29">
        <v>15953755.66</v>
      </c>
      <c r="G3954" s="30">
        <v>7238361.3899999997</v>
      </c>
      <c r="H3954" s="19">
        <v>4829722.6900000004</v>
      </c>
      <c r="I3954" s="19">
        <v>5320102.5199999996</v>
      </c>
      <c r="J3954" s="47">
        <v>3901192.87</v>
      </c>
      <c r="K3954" s="48">
        <v>3397635.44</v>
      </c>
      <c r="L3954" s="19">
        <v>4537399.28</v>
      </c>
      <c r="M3954" s="19">
        <v>6348102.5800000001</v>
      </c>
      <c r="N3954" s="47">
        <v>5954492.1200000001</v>
      </c>
      <c r="O3954" s="48">
        <v>5826658.5599999996</v>
      </c>
      <c r="P3954" s="22">
        <v>8005658.25</v>
      </c>
      <c r="Q3954" s="22">
        <v>5486210.5499999998</v>
      </c>
      <c r="R3954" s="47"/>
      <c r="S3954" s="48"/>
      <c r="T3954" s="19"/>
      <c r="U3954" s="19"/>
      <c r="V3954" s="47"/>
      <c r="W3954" s="48"/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1654</v>
      </c>
      <c r="B3955" s="40" t="s">
        <v>39</v>
      </c>
      <c r="C3955" s="41" t="s">
        <v>40</v>
      </c>
      <c r="D3955" s="25">
        <f t="shared" si="122"/>
        <v>21686134.689999998</v>
      </c>
      <c r="E3955" s="35">
        <f t="shared" si="123"/>
        <v>18699663.059999999</v>
      </c>
      <c r="F3955" s="29">
        <v>12050478.1</v>
      </c>
      <c r="G3955" s="30">
        <v>9605104.8499999996</v>
      </c>
      <c r="H3955" s="19">
        <v>0</v>
      </c>
      <c r="I3955" s="19">
        <v>1602051.61</v>
      </c>
      <c r="J3955" s="47">
        <v>0</v>
      </c>
      <c r="K3955" s="48">
        <v>150000</v>
      </c>
      <c r="L3955" s="19">
        <v>108000</v>
      </c>
      <c r="M3955" s="19">
        <v>1250750.01</v>
      </c>
      <c r="N3955" s="47">
        <v>5134592.6399999997</v>
      </c>
      <c r="O3955" s="48">
        <v>2384592.64</v>
      </c>
      <c r="P3955" s="22">
        <v>4393063.95</v>
      </c>
      <c r="Q3955" s="22">
        <v>3707163.95</v>
      </c>
      <c r="R3955" s="47"/>
      <c r="S3955" s="48"/>
      <c r="T3955" s="19"/>
      <c r="U3955" s="19"/>
      <c r="V3955" s="47"/>
      <c r="W3955" s="48"/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1654</v>
      </c>
      <c r="B3956" s="40" t="s">
        <v>41</v>
      </c>
      <c r="C3956" s="41" t="s">
        <v>42</v>
      </c>
      <c r="D3956" s="25">
        <f t="shared" si="122"/>
        <v>726816.6</v>
      </c>
      <c r="E3956" s="35">
        <f t="shared" si="123"/>
        <v>246294</v>
      </c>
      <c r="F3956" s="29">
        <v>0</v>
      </c>
      <c r="G3956" s="30">
        <v>46160</v>
      </c>
      <c r="H3956" s="19">
        <v>100000</v>
      </c>
      <c r="I3956" s="19">
        <v>65034</v>
      </c>
      <c r="J3956" s="47">
        <v>0</v>
      </c>
      <c r="K3956" s="48">
        <v>0</v>
      </c>
      <c r="L3956" s="19">
        <v>37800</v>
      </c>
      <c r="M3956" s="19">
        <v>107930</v>
      </c>
      <c r="N3956" s="47">
        <v>217539.6</v>
      </c>
      <c r="O3956" s="48">
        <v>0</v>
      </c>
      <c r="P3956" s="19">
        <v>371477</v>
      </c>
      <c r="Q3956" s="19">
        <v>27170</v>
      </c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1654</v>
      </c>
      <c r="B3957" s="40" t="s">
        <v>43</v>
      </c>
      <c r="C3957" s="41" t="s">
        <v>44</v>
      </c>
      <c r="D3957" s="25">
        <f t="shared" si="122"/>
        <v>3562298.8800000004</v>
      </c>
      <c r="E3957" s="35">
        <f t="shared" si="123"/>
        <v>0</v>
      </c>
      <c r="F3957" s="29">
        <v>0</v>
      </c>
      <c r="G3957" s="30">
        <v>0</v>
      </c>
      <c r="H3957" s="19">
        <v>0</v>
      </c>
      <c r="I3957" s="19">
        <v>0</v>
      </c>
      <c r="J3957" s="47">
        <v>5134.93</v>
      </c>
      <c r="K3957" s="48">
        <v>0</v>
      </c>
      <c r="L3957" s="19">
        <v>0</v>
      </c>
      <c r="M3957" s="19">
        <v>0</v>
      </c>
      <c r="N3957" s="47">
        <v>0</v>
      </c>
      <c r="O3957" s="48">
        <v>0</v>
      </c>
      <c r="P3957" s="19">
        <v>3557163.95</v>
      </c>
      <c r="Q3957" s="19">
        <v>0</v>
      </c>
      <c r="R3957" s="47"/>
      <c r="S3957" s="48"/>
      <c r="T3957" s="19"/>
      <c r="U3957" s="19"/>
      <c r="V3957" s="47"/>
      <c r="W3957" s="48"/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1654</v>
      </c>
      <c r="B3958" s="40" t="s">
        <v>45</v>
      </c>
      <c r="C3958" s="41" t="s">
        <v>46</v>
      </c>
      <c r="D3958" s="25">
        <f t="shared" si="122"/>
        <v>0</v>
      </c>
      <c r="E3958" s="35">
        <f t="shared" si="123"/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1654</v>
      </c>
      <c r="B3959" s="40" t="s">
        <v>47</v>
      </c>
      <c r="C3959" s="41" t="s">
        <v>48</v>
      </c>
      <c r="D3959" s="25">
        <f t="shared" si="122"/>
        <v>0</v>
      </c>
      <c r="E3959" s="35">
        <f t="shared" si="123"/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19"/>
      <c r="Q3959" s="19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1654</v>
      </c>
      <c r="B3960" s="40" t="s">
        <v>49</v>
      </c>
      <c r="C3960" s="41" t="s">
        <v>50</v>
      </c>
      <c r="D3960" s="25">
        <f t="shared" si="122"/>
        <v>0</v>
      </c>
      <c r="E3960" s="35">
        <f t="shared" si="123"/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1654</v>
      </c>
      <c r="B3961" s="40" t="s">
        <v>51</v>
      </c>
      <c r="C3961" s="41" t="s">
        <v>52</v>
      </c>
      <c r="D3961" s="25">
        <f t="shared" si="122"/>
        <v>1350632</v>
      </c>
      <c r="E3961" s="35">
        <f t="shared" si="123"/>
        <v>1352942</v>
      </c>
      <c r="F3961" s="29">
        <v>268867</v>
      </c>
      <c r="G3961" s="30">
        <v>222000</v>
      </c>
      <c r="H3961" s="19">
        <v>71635</v>
      </c>
      <c r="I3961" s="19">
        <v>260957</v>
      </c>
      <c r="J3961" s="47">
        <v>387714</v>
      </c>
      <c r="K3961" s="48">
        <v>193185</v>
      </c>
      <c r="L3961" s="19">
        <v>151542</v>
      </c>
      <c r="M3961" s="19">
        <v>224004</v>
      </c>
      <c r="N3961" s="47">
        <v>297054</v>
      </c>
      <c r="O3961" s="48">
        <v>277976</v>
      </c>
      <c r="P3961" s="22">
        <v>173820</v>
      </c>
      <c r="Q3961" s="22">
        <v>174820</v>
      </c>
      <c r="R3961" s="47"/>
      <c r="S3961" s="48"/>
      <c r="T3961" s="19"/>
      <c r="U3961" s="19"/>
      <c r="V3961" s="47"/>
      <c r="W3961" s="48"/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1654</v>
      </c>
      <c r="B3962" s="40" t="s">
        <v>53</v>
      </c>
      <c r="C3962" s="41" t="s">
        <v>54</v>
      </c>
      <c r="D3962" s="25">
        <f t="shared" si="122"/>
        <v>0</v>
      </c>
      <c r="E3962" s="35">
        <f t="shared" si="123"/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22"/>
      <c r="Q3962" s="22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1654</v>
      </c>
      <c r="B3963" s="40" t="s">
        <v>55</v>
      </c>
      <c r="C3963" s="41" t="s">
        <v>56</v>
      </c>
      <c r="D3963" s="25">
        <f t="shared" si="122"/>
        <v>0</v>
      </c>
      <c r="E3963" s="35">
        <f t="shared" si="123"/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19"/>
      <c r="Q3963" s="19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1654</v>
      </c>
      <c r="B3964" s="40" t="s">
        <v>57</v>
      </c>
      <c r="C3964" s="41" t="s">
        <v>58</v>
      </c>
      <c r="D3964" s="25">
        <f t="shared" si="122"/>
        <v>0</v>
      </c>
      <c r="E3964" s="35">
        <f t="shared" si="123"/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1654</v>
      </c>
      <c r="B3965" s="40" t="s">
        <v>59</v>
      </c>
      <c r="C3965" s="41" t="s">
        <v>60</v>
      </c>
      <c r="D3965" s="25">
        <f t="shared" si="122"/>
        <v>0</v>
      </c>
      <c r="E3965" s="35">
        <f t="shared" si="123"/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1654</v>
      </c>
      <c r="B3966" s="40" t="s">
        <v>61</v>
      </c>
      <c r="C3966" s="41" t="s">
        <v>62</v>
      </c>
      <c r="D3966" s="25">
        <f t="shared" si="122"/>
        <v>0</v>
      </c>
      <c r="E3966" s="35">
        <f t="shared" si="123"/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1654</v>
      </c>
      <c r="B3967" s="40" t="s">
        <v>63</v>
      </c>
      <c r="C3967" s="41" t="s">
        <v>64</v>
      </c>
      <c r="D3967" s="25">
        <f t="shared" si="122"/>
        <v>0</v>
      </c>
      <c r="E3967" s="35">
        <f t="shared" si="123"/>
        <v>4168320.16</v>
      </c>
      <c r="F3967" s="29">
        <v>0</v>
      </c>
      <c r="G3967" s="30">
        <v>2827871.5</v>
      </c>
      <c r="H3967" s="22">
        <v>0</v>
      </c>
      <c r="I3967" s="22">
        <v>787162</v>
      </c>
      <c r="J3967" s="49">
        <v>0</v>
      </c>
      <c r="K3967" s="50">
        <v>389250</v>
      </c>
      <c r="L3967" s="22">
        <v>0</v>
      </c>
      <c r="M3967" s="22">
        <v>0</v>
      </c>
      <c r="N3967" s="49">
        <v>0</v>
      </c>
      <c r="O3967" s="50">
        <v>164036.66</v>
      </c>
      <c r="P3967" s="22"/>
      <c r="Q3967" s="22"/>
      <c r="R3967" s="49"/>
      <c r="S3967" s="50"/>
      <c r="T3967" s="22"/>
      <c r="U3967" s="22"/>
      <c r="V3967" s="49"/>
      <c r="W3967" s="50"/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1654</v>
      </c>
      <c r="B3968" s="40" t="s">
        <v>65</v>
      </c>
      <c r="C3968" s="41" t="s">
        <v>66</v>
      </c>
      <c r="D3968" s="25">
        <f t="shared" si="122"/>
        <v>0</v>
      </c>
      <c r="E3968" s="35">
        <f t="shared" si="123"/>
        <v>0</v>
      </c>
      <c r="F3968" s="29"/>
      <c r="G3968" s="30"/>
      <c r="H3968" s="22"/>
      <c r="I3968" s="22"/>
      <c r="J3968" s="49"/>
      <c r="K3968" s="50"/>
      <c r="L3968" s="22"/>
      <c r="M3968" s="22"/>
      <c r="N3968" s="49"/>
      <c r="O3968" s="50"/>
      <c r="P3968" s="19"/>
      <c r="Q3968" s="19"/>
      <c r="R3968" s="49"/>
      <c r="S3968" s="50"/>
      <c r="T3968" s="22"/>
      <c r="U3968" s="22"/>
      <c r="V3968" s="49"/>
      <c r="W3968" s="50"/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1654</v>
      </c>
      <c r="B3969" s="40" t="s">
        <v>67</v>
      </c>
      <c r="C3969" s="41" t="s">
        <v>68</v>
      </c>
      <c r="D3969" s="25">
        <f t="shared" si="122"/>
        <v>0</v>
      </c>
      <c r="E3969" s="35">
        <f t="shared" si="123"/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1654</v>
      </c>
      <c r="B3970" s="40" t="s">
        <v>69</v>
      </c>
      <c r="C3970" s="41" t="s">
        <v>70</v>
      </c>
      <c r="D3970" s="25">
        <f t="shared" si="122"/>
        <v>323795.56999999995</v>
      </c>
      <c r="E3970" s="35">
        <f t="shared" si="123"/>
        <v>284819.18</v>
      </c>
      <c r="F3970" s="29">
        <v>85889.5</v>
      </c>
      <c r="G3970" s="30">
        <v>47088.31</v>
      </c>
      <c r="H3970" s="19">
        <v>98367.88</v>
      </c>
      <c r="I3970" s="19">
        <v>40439.449999999997</v>
      </c>
      <c r="J3970" s="47">
        <v>61655.83</v>
      </c>
      <c r="K3970" s="48">
        <v>27349.87</v>
      </c>
      <c r="L3970" s="19">
        <v>20664.41</v>
      </c>
      <c r="M3970" s="19">
        <v>109762.38</v>
      </c>
      <c r="N3970" s="47">
        <v>32100.42</v>
      </c>
      <c r="O3970" s="48">
        <v>60179.17</v>
      </c>
      <c r="P3970" s="22">
        <v>25117.53</v>
      </c>
      <c r="Q3970" s="22">
        <v>0</v>
      </c>
      <c r="R3970" s="47"/>
      <c r="S3970" s="48"/>
      <c r="T3970" s="19"/>
      <c r="U3970" s="19"/>
      <c r="V3970" s="47"/>
      <c r="W3970" s="48"/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1654</v>
      </c>
      <c r="B3971" s="40" t="s">
        <v>71</v>
      </c>
      <c r="C3971" s="41" t="s">
        <v>72</v>
      </c>
      <c r="D3971" s="25">
        <f t="shared" si="122"/>
        <v>0</v>
      </c>
      <c r="E3971" s="35">
        <f t="shared" si="123"/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22"/>
      <c r="Q3971" s="22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1654</v>
      </c>
      <c r="B3972" s="40" t="s">
        <v>73</v>
      </c>
      <c r="C3972" s="41" t="s">
        <v>74</v>
      </c>
      <c r="D3972" s="25">
        <f t="shared" ref="D3972:D4035" si="124">F3972+H3972+J3972+L3972+N3972+P3972+R3972+T3972+V3972+X3972+Z3972+AB3972</f>
        <v>1284165.6499999999</v>
      </c>
      <c r="E3972" s="35">
        <f t="shared" ref="E3972:E4035" si="125">G3972+I3972+K3972+M3972+O3972+Q3972+S3972+U3972+W3972+Y3972+AA3972+AC3972</f>
        <v>2615372.7300000004</v>
      </c>
      <c r="F3972" s="29">
        <v>11420</v>
      </c>
      <c r="G3972" s="30">
        <v>9200</v>
      </c>
      <c r="H3972" s="19">
        <v>0</v>
      </c>
      <c r="I3972" s="19">
        <v>787162</v>
      </c>
      <c r="J3972" s="47">
        <v>0</v>
      </c>
      <c r="K3972" s="48">
        <v>456888.62</v>
      </c>
      <c r="L3972" s="19">
        <v>360747.2</v>
      </c>
      <c r="M3972" s="19">
        <v>308667.36</v>
      </c>
      <c r="N3972" s="47">
        <v>593306.56999999995</v>
      </c>
      <c r="O3972" s="48">
        <v>925418.55</v>
      </c>
      <c r="P3972" s="19">
        <v>318691.88</v>
      </c>
      <c r="Q3972" s="19">
        <v>128036.2</v>
      </c>
      <c r="R3972" s="47"/>
      <c r="S3972" s="48"/>
      <c r="T3972" s="19"/>
      <c r="U3972" s="19"/>
      <c r="V3972" s="47"/>
      <c r="W3972" s="48"/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1654</v>
      </c>
      <c r="B3973" s="40" t="s">
        <v>75</v>
      </c>
      <c r="C3973" s="41" t="s">
        <v>76</v>
      </c>
      <c r="D3973" s="25">
        <f t="shared" si="124"/>
        <v>0</v>
      </c>
      <c r="E3973" s="35">
        <f t="shared" si="125"/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1654</v>
      </c>
      <c r="B3974" s="40" t="s">
        <v>77</v>
      </c>
      <c r="C3974" s="41" t="s">
        <v>78</v>
      </c>
      <c r="D3974" s="25">
        <f t="shared" si="124"/>
        <v>0</v>
      </c>
      <c r="E3974" s="35">
        <f t="shared" si="125"/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19"/>
      <c r="Q3974" s="19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1654</v>
      </c>
      <c r="B3975" s="40" t="s">
        <v>79</v>
      </c>
      <c r="C3975" s="41" t="s">
        <v>80</v>
      </c>
      <c r="D3975" s="25">
        <f t="shared" si="124"/>
        <v>56571.08</v>
      </c>
      <c r="E3975" s="35">
        <f t="shared" si="125"/>
        <v>238267.61</v>
      </c>
      <c r="F3975" s="29">
        <v>0</v>
      </c>
      <c r="G3975" s="30">
        <v>24927.53</v>
      </c>
      <c r="H3975" s="19">
        <v>0</v>
      </c>
      <c r="I3975" s="19">
        <v>53713</v>
      </c>
      <c r="J3975" s="47">
        <v>30808.5</v>
      </c>
      <c r="K3975" s="48">
        <v>0</v>
      </c>
      <c r="L3975" s="19">
        <v>0</v>
      </c>
      <c r="M3975" s="19">
        <v>90432.88</v>
      </c>
      <c r="N3975" s="47">
        <v>25762.58</v>
      </c>
      <c r="O3975" s="48">
        <v>0</v>
      </c>
      <c r="P3975" s="22">
        <v>0</v>
      </c>
      <c r="Q3975" s="22">
        <v>69194.2</v>
      </c>
      <c r="R3975" s="47"/>
      <c r="S3975" s="48"/>
      <c r="T3975" s="19"/>
      <c r="U3975" s="19"/>
      <c r="V3975" s="47"/>
      <c r="W3975" s="48"/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1654</v>
      </c>
      <c r="B3976" s="40" t="s">
        <v>81</v>
      </c>
      <c r="C3976" s="41" t="s">
        <v>82</v>
      </c>
      <c r="D3976" s="25">
        <f t="shared" si="124"/>
        <v>0</v>
      </c>
      <c r="E3976" s="35">
        <f t="shared" si="125"/>
        <v>3788.6</v>
      </c>
      <c r="F3976" s="29">
        <v>0</v>
      </c>
      <c r="G3976" s="30">
        <v>0</v>
      </c>
      <c r="H3976" s="19">
        <v>0</v>
      </c>
      <c r="I3976" s="19">
        <v>1665.35</v>
      </c>
      <c r="J3976" s="47">
        <v>0</v>
      </c>
      <c r="K3976" s="48">
        <v>0</v>
      </c>
      <c r="L3976" s="19">
        <v>0</v>
      </c>
      <c r="M3976" s="19">
        <v>0</v>
      </c>
      <c r="N3976" s="47">
        <v>0</v>
      </c>
      <c r="O3976" s="48">
        <v>2123.25</v>
      </c>
      <c r="P3976" s="22">
        <v>0</v>
      </c>
      <c r="Q3976" s="22">
        <v>0</v>
      </c>
      <c r="R3976" s="47"/>
      <c r="S3976" s="48"/>
      <c r="T3976" s="19"/>
      <c r="U3976" s="19"/>
      <c r="V3976" s="47"/>
      <c r="W3976" s="48"/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1654</v>
      </c>
      <c r="B3977" s="40" t="s">
        <v>83</v>
      </c>
      <c r="C3977" s="41" t="s">
        <v>84</v>
      </c>
      <c r="D3977" s="25">
        <f t="shared" si="124"/>
        <v>0</v>
      </c>
      <c r="E3977" s="35">
        <f t="shared" si="125"/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1654</v>
      </c>
      <c r="B3978" s="40" t="s">
        <v>85</v>
      </c>
      <c r="C3978" s="41" t="s">
        <v>86</v>
      </c>
      <c r="D3978" s="25">
        <f t="shared" si="124"/>
        <v>0</v>
      </c>
      <c r="E3978" s="35">
        <f t="shared" si="125"/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19"/>
      <c r="Q3978" s="19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1654</v>
      </c>
      <c r="B3979" s="40" t="s">
        <v>87</v>
      </c>
      <c r="C3979" s="41" t="s">
        <v>88</v>
      </c>
      <c r="D3979" s="25">
        <f t="shared" si="124"/>
        <v>0</v>
      </c>
      <c r="E3979" s="35">
        <f t="shared" si="125"/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1654</v>
      </c>
      <c r="B3980" s="40" t="s">
        <v>89</v>
      </c>
      <c r="C3980" s="41" t="s">
        <v>90</v>
      </c>
      <c r="D3980" s="25">
        <f t="shared" si="124"/>
        <v>0</v>
      </c>
      <c r="E3980" s="35">
        <f t="shared" si="125"/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1654</v>
      </c>
      <c r="B3981" s="40" t="s">
        <v>91</v>
      </c>
      <c r="C3981" s="41" t="s">
        <v>92</v>
      </c>
      <c r="D3981" s="25">
        <f t="shared" si="124"/>
        <v>0</v>
      </c>
      <c r="E3981" s="35">
        <f t="shared" si="125"/>
        <v>0</v>
      </c>
      <c r="F3981" s="29"/>
      <c r="G3981" s="30"/>
      <c r="H3981" s="22"/>
      <c r="I3981" s="22"/>
      <c r="J3981" s="49"/>
      <c r="K3981" s="50"/>
      <c r="L3981" s="22"/>
      <c r="M3981" s="22"/>
      <c r="N3981" s="49"/>
      <c r="O3981" s="50"/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1654</v>
      </c>
      <c r="B3982" s="40" t="s">
        <v>93</v>
      </c>
      <c r="C3982" s="41" t="s">
        <v>94</v>
      </c>
      <c r="D3982" s="25">
        <f t="shared" si="124"/>
        <v>0</v>
      </c>
      <c r="E3982" s="35">
        <f t="shared" si="125"/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1654</v>
      </c>
      <c r="B3983" s="40" t="s">
        <v>95</v>
      </c>
      <c r="C3983" s="41" t="s">
        <v>96</v>
      </c>
      <c r="D3983" s="25">
        <f t="shared" si="124"/>
        <v>0</v>
      </c>
      <c r="E3983" s="35">
        <f t="shared" si="125"/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1654</v>
      </c>
      <c r="B3984" s="40" t="s">
        <v>97</v>
      </c>
      <c r="C3984" s="41" t="s">
        <v>98</v>
      </c>
      <c r="D3984" s="25">
        <f t="shared" si="124"/>
        <v>0</v>
      </c>
      <c r="E3984" s="35">
        <f t="shared" si="125"/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1654</v>
      </c>
      <c r="B3985" s="40" t="s">
        <v>99</v>
      </c>
      <c r="C3985" s="41" t="s">
        <v>100</v>
      </c>
      <c r="D3985" s="25">
        <f t="shared" si="124"/>
        <v>131800</v>
      </c>
      <c r="E3985" s="35">
        <f t="shared" si="125"/>
        <v>337150</v>
      </c>
      <c r="F3985" s="29">
        <v>0</v>
      </c>
      <c r="G3985" s="30">
        <v>0</v>
      </c>
      <c r="H3985" s="22">
        <v>131800</v>
      </c>
      <c r="I3985" s="22">
        <v>85450</v>
      </c>
      <c r="J3985" s="49">
        <v>0</v>
      </c>
      <c r="K3985" s="50">
        <v>155450</v>
      </c>
      <c r="L3985" s="22">
        <v>0</v>
      </c>
      <c r="M3985" s="22">
        <v>16000</v>
      </c>
      <c r="N3985" s="49">
        <v>0</v>
      </c>
      <c r="O3985" s="50">
        <v>80250</v>
      </c>
      <c r="P3985" s="22">
        <v>0</v>
      </c>
      <c r="Q3985" s="22">
        <v>0</v>
      </c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1654</v>
      </c>
      <c r="B3986" s="40" t="s">
        <v>101</v>
      </c>
      <c r="C3986" s="41" t="s">
        <v>102</v>
      </c>
      <c r="D3986" s="25">
        <f t="shared" si="124"/>
        <v>0</v>
      </c>
      <c r="E3986" s="35">
        <f t="shared" si="125"/>
        <v>0</v>
      </c>
      <c r="F3986" s="29">
        <v>0</v>
      </c>
      <c r="G3986" s="30">
        <v>0</v>
      </c>
      <c r="H3986" s="22">
        <v>0</v>
      </c>
      <c r="I3986" s="22">
        <v>0</v>
      </c>
      <c r="J3986" s="49">
        <v>0</v>
      </c>
      <c r="K3986" s="50">
        <v>0</v>
      </c>
      <c r="L3986" s="22">
        <v>0</v>
      </c>
      <c r="M3986" s="22">
        <v>0</v>
      </c>
      <c r="N3986" s="49">
        <v>0</v>
      </c>
      <c r="O3986" s="50">
        <v>0</v>
      </c>
      <c r="P3986" s="22">
        <v>0</v>
      </c>
      <c r="Q3986" s="22">
        <v>0</v>
      </c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1654</v>
      </c>
      <c r="B3987" s="40" t="s">
        <v>103</v>
      </c>
      <c r="C3987" s="41" t="s">
        <v>104</v>
      </c>
      <c r="D3987" s="25">
        <f t="shared" si="124"/>
        <v>229828</v>
      </c>
      <c r="E3987" s="35">
        <f t="shared" si="125"/>
        <v>195404</v>
      </c>
      <c r="F3987" s="29">
        <v>28313</v>
      </c>
      <c r="G3987" s="30">
        <v>0</v>
      </c>
      <c r="H3987" s="22">
        <v>0</v>
      </c>
      <c r="I3987" s="22">
        <v>28313</v>
      </c>
      <c r="J3987" s="49">
        <v>98230</v>
      </c>
      <c r="K3987" s="50">
        <v>72742</v>
      </c>
      <c r="L3987" s="22">
        <v>0</v>
      </c>
      <c r="M3987" s="22">
        <v>0</v>
      </c>
      <c r="N3987" s="49">
        <v>103285</v>
      </c>
      <c r="O3987" s="50">
        <v>94349</v>
      </c>
      <c r="P3987" s="22">
        <v>0</v>
      </c>
      <c r="Q3987" s="22">
        <v>0</v>
      </c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1654</v>
      </c>
      <c r="B3988" s="40" t="s">
        <v>105</v>
      </c>
      <c r="C3988" s="41" t="s">
        <v>106</v>
      </c>
      <c r="D3988" s="25">
        <f t="shared" si="124"/>
        <v>34786</v>
      </c>
      <c r="E3988" s="35">
        <f t="shared" si="125"/>
        <v>21561</v>
      </c>
      <c r="F3988" s="29">
        <v>19567</v>
      </c>
      <c r="G3988" s="30">
        <v>7381</v>
      </c>
      <c r="H3988" s="19">
        <v>3524</v>
      </c>
      <c r="I3988" s="19">
        <v>8674</v>
      </c>
      <c r="J3988" s="47">
        <v>1489</v>
      </c>
      <c r="K3988" s="48">
        <v>0</v>
      </c>
      <c r="L3988" s="19">
        <v>0</v>
      </c>
      <c r="M3988" s="19">
        <v>3281</v>
      </c>
      <c r="N3988" s="47">
        <v>4003</v>
      </c>
      <c r="O3988" s="48">
        <v>0</v>
      </c>
      <c r="P3988" s="22">
        <v>6203</v>
      </c>
      <c r="Q3988" s="22">
        <v>2225</v>
      </c>
      <c r="R3988" s="47"/>
      <c r="S3988" s="48"/>
      <c r="T3988" s="19"/>
      <c r="U3988" s="19"/>
      <c r="V3988" s="47"/>
      <c r="W3988" s="48"/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1654</v>
      </c>
      <c r="B3989" s="40" t="s">
        <v>107</v>
      </c>
      <c r="C3989" s="41" t="s">
        <v>108</v>
      </c>
      <c r="D3989" s="25">
        <f t="shared" si="124"/>
        <v>424667.5</v>
      </c>
      <c r="E3989" s="35">
        <f t="shared" si="125"/>
        <v>233408</v>
      </c>
      <c r="F3989" s="29">
        <v>54552.5</v>
      </c>
      <c r="G3989" s="30">
        <v>28313</v>
      </c>
      <c r="H3989" s="19">
        <v>56540</v>
      </c>
      <c r="I3989" s="19">
        <v>0</v>
      </c>
      <c r="J3989" s="47">
        <v>65800</v>
      </c>
      <c r="K3989" s="48">
        <v>98230</v>
      </c>
      <c r="L3989" s="19">
        <v>95192.5</v>
      </c>
      <c r="M3989" s="19">
        <v>0</v>
      </c>
      <c r="N3989" s="47">
        <v>79746.5</v>
      </c>
      <c r="O3989" s="48">
        <v>106865</v>
      </c>
      <c r="P3989" s="22">
        <v>72836</v>
      </c>
      <c r="Q3989" s="22">
        <v>0</v>
      </c>
      <c r="R3989" s="47"/>
      <c r="S3989" s="48"/>
      <c r="T3989" s="19"/>
      <c r="U3989" s="19"/>
      <c r="V3989" s="47"/>
      <c r="W3989" s="48"/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1654</v>
      </c>
      <c r="B3990" s="40" t="s">
        <v>109</v>
      </c>
      <c r="C3990" s="41" t="s">
        <v>110</v>
      </c>
      <c r="D3990" s="25">
        <f t="shared" si="124"/>
        <v>3988</v>
      </c>
      <c r="E3990" s="35">
        <f t="shared" si="125"/>
        <v>0</v>
      </c>
      <c r="F3990" s="29">
        <v>0</v>
      </c>
      <c r="G3990" s="30">
        <v>0</v>
      </c>
      <c r="H3990" s="19">
        <v>1753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2235</v>
      </c>
      <c r="O3990" s="48">
        <v>0</v>
      </c>
      <c r="P3990" s="19">
        <v>0</v>
      </c>
      <c r="Q3990" s="19">
        <v>0</v>
      </c>
      <c r="R3990" s="47"/>
      <c r="S3990" s="48"/>
      <c r="T3990" s="19"/>
      <c r="U3990" s="19"/>
      <c r="V3990" s="47"/>
      <c r="W3990" s="48"/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1654</v>
      </c>
      <c r="B3991" s="40" t="s">
        <v>111</v>
      </c>
      <c r="C3991" s="41" t="s">
        <v>112</v>
      </c>
      <c r="D3991" s="25">
        <f t="shared" si="124"/>
        <v>124850</v>
      </c>
      <c r="E3991" s="35">
        <f t="shared" si="125"/>
        <v>115700</v>
      </c>
      <c r="F3991" s="29">
        <v>40350</v>
      </c>
      <c r="G3991" s="30">
        <v>0</v>
      </c>
      <c r="H3991" s="19">
        <v>15700</v>
      </c>
      <c r="I3991" s="19">
        <v>13000</v>
      </c>
      <c r="J3991" s="47">
        <v>15600</v>
      </c>
      <c r="K3991" s="48">
        <v>54250</v>
      </c>
      <c r="L3991" s="19">
        <v>19000</v>
      </c>
      <c r="M3991" s="19">
        <v>0</v>
      </c>
      <c r="N3991" s="47">
        <v>21150</v>
      </c>
      <c r="O3991" s="48">
        <v>48450</v>
      </c>
      <c r="P3991" s="19">
        <v>13050</v>
      </c>
      <c r="Q3991" s="19">
        <v>0</v>
      </c>
      <c r="R3991" s="47"/>
      <c r="S3991" s="48"/>
      <c r="T3991" s="19"/>
      <c r="U3991" s="19"/>
      <c r="V3991" s="47"/>
      <c r="W3991" s="48"/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1654</v>
      </c>
      <c r="B3992" s="40" t="s">
        <v>113</v>
      </c>
      <c r="C3992" s="41" t="s">
        <v>114</v>
      </c>
      <c r="D3992" s="25">
        <f t="shared" si="124"/>
        <v>0</v>
      </c>
      <c r="E3992" s="35">
        <f t="shared" si="125"/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1654</v>
      </c>
      <c r="B3993" s="40" t="s">
        <v>115</v>
      </c>
      <c r="C3993" s="41" t="s">
        <v>116</v>
      </c>
      <c r="D3993" s="25">
        <f t="shared" si="124"/>
        <v>0</v>
      </c>
      <c r="E3993" s="35">
        <f t="shared" si="125"/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19"/>
      <c r="Q3993" s="19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1654</v>
      </c>
      <c r="B3994" s="40" t="s">
        <v>117</v>
      </c>
      <c r="C3994" s="41" t="s">
        <v>118</v>
      </c>
      <c r="D3994" s="25">
        <f t="shared" si="124"/>
        <v>0</v>
      </c>
      <c r="E3994" s="35">
        <f t="shared" si="125"/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1654</v>
      </c>
      <c r="B3995" s="40" t="s">
        <v>119</v>
      </c>
      <c r="C3995" s="41" t="s">
        <v>120</v>
      </c>
      <c r="D3995" s="25">
        <f t="shared" si="124"/>
        <v>0</v>
      </c>
      <c r="E3995" s="35">
        <f t="shared" si="125"/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1654</v>
      </c>
      <c r="B3996" s="40" t="s">
        <v>121</v>
      </c>
      <c r="C3996" s="41" t="s">
        <v>122</v>
      </c>
      <c r="D3996" s="25">
        <f t="shared" si="124"/>
        <v>18344748.199999999</v>
      </c>
      <c r="E3996" s="35">
        <f t="shared" si="125"/>
        <v>18344748.199999999</v>
      </c>
      <c r="F3996" s="29">
        <v>2561968.25</v>
      </c>
      <c r="G3996" s="30">
        <v>2561968.25</v>
      </c>
      <c r="H3996" s="19">
        <v>2742805.7</v>
      </c>
      <c r="I3996" s="19">
        <v>2742805.7</v>
      </c>
      <c r="J3996" s="47">
        <v>2941074.5</v>
      </c>
      <c r="K3996" s="48">
        <v>2941074.5</v>
      </c>
      <c r="L3996" s="19">
        <v>3390441.5</v>
      </c>
      <c r="M3996" s="19">
        <v>3390441.5</v>
      </c>
      <c r="N3996" s="47">
        <v>2927086.25</v>
      </c>
      <c r="O3996" s="48">
        <v>2927086.25</v>
      </c>
      <c r="P3996" s="22">
        <v>3781372</v>
      </c>
      <c r="Q3996" s="22">
        <v>3781372</v>
      </c>
      <c r="R3996" s="47"/>
      <c r="S3996" s="48"/>
      <c r="T3996" s="19"/>
      <c r="U3996" s="19"/>
      <c r="V3996" s="47"/>
      <c r="W3996" s="48"/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1654</v>
      </c>
      <c r="B3997" s="40" t="s">
        <v>123</v>
      </c>
      <c r="C3997" s="41" t="s">
        <v>124</v>
      </c>
      <c r="D3997" s="25">
        <f t="shared" si="124"/>
        <v>5211869.71</v>
      </c>
      <c r="E3997" s="35">
        <f t="shared" si="125"/>
        <v>4211377.79</v>
      </c>
      <c r="F3997" s="29">
        <v>878645.75</v>
      </c>
      <c r="G3997" s="30">
        <v>0</v>
      </c>
      <c r="H3997" s="19">
        <v>920335.5</v>
      </c>
      <c r="I3997" s="19">
        <v>901485.75</v>
      </c>
      <c r="J3997" s="47">
        <v>745553.25</v>
      </c>
      <c r="K3997" s="48">
        <v>912803.7</v>
      </c>
      <c r="L3997" s="19">
        <v>772822.25</v>
      </c>
      <c r="M3997" s="19">
        <v>730245.05</v>
      </c>
      <c r="N3997" s="47">
        <v>1192895.71</v>
      </c>
      <c r="O3997" s="48">
        <v>939580.79</v>
      </c>
      <c r="P3997" s="22">
        <v>701617.25</v>
      </c>
      <c r="Q3997" s="22">
        <v>727262.5</v>
      </c>
      <c r="R3997" s="47"/>
      <c r="S3997" s="48"/>
      <c r="T3997" s="19"/>
      <c r="U3997" s="19"/>
      <c r="V3997" s="47"/>
      <c r="W3997" s="48"/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1654</v>
      </c>
      <c r="B3998" s="40" t="s">
        <v>125</v>
      </c>
      <c r="C3998" s="41" t="s">
        <v>126</v>
      </c>
      <c r="D3998" s="25">
        <f t="shared" si="124"/>
        <v>0</v>
      </c>
      <c r="E3998" s="35">
        <f t="shared" si="125"/>
        <v>0</v>
      </c>
      <c r="F3998" s="29"/>
      <c r="G3998" s="30"/>
      <c r="H3998" s="19"/>
      <c r="I3998" s="19"/>
      <c r="J3998" s="47"/>
      <c r="K3998" s="48"/>
      <c r="L3998" s="19"/>
      <c r="M3998" s="19"/>
      <c r="N3998" s="47"/>
      <c r="O3998" s="48"/>
      <c r="P3998" s="19"/>
      <c r="Q3998" s="19"/>
      <c r="R3998" s="47"/>
      <c r="S3998" s="48"/>
      <c r="T3998" s="19"/>
      <c r="U3998" s="19"/>
      <c r="V3998" s="47"/>
      <c r="W3998" s="48"/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1654</v>
      </c>
      <c r="B3999" s="40" t="s">
        <v>127</v>
      </c>
      <c r="C3999" s="41" t="s">
        <v>128</v>
      </c>
      <c r="D3999" s="25">
        <f t="shared" si="124"/>
        <v>278133.75</v>
      </c>
      <c r="E3999" s="35">
        <f t="shared" si="125"/>
        <v>762635</v>
      </c>
      <c r="F3999" s="29">
        <v>36796</v>
      </c>
      <c r="G3999" s="30">
        <v>0</v>
      </c>
      <c r="H3999" s="19">
        <v>52187.5</v>
      </c>
      <c r="I3999" s="19">
        <v>0</v>
      </c>
      <c r="J3999" s="47">
        <v>45547</v>
      </c>
      <c r="K3999" s="48">
        <v>0</v>
      </c>
      <c r="L3999" s="19">
        <v>47753</v>
      </c>
      <c r="M3999" s="19">
        <v>759519</v>
      </c>
      <c r="N3999" s="47">
        <v>50726.25</v>
      </c>
      <c r="O3999" s="48">
        <v>2906</v>
      </c>
      <c r="P3999" s="19">
        <v>45124</v>
      </c>
      <c r="Q3999" s="19">
        <v>210</v>
      </c>
      <c r="R3999" s="47"/>
      <c r="S3999" s="48"/>
      <c r="T3999" s="19"/>
      <c r="U3999" s="19"/>
      <c r="V3999" s="47"/>
      <c r="W3999" s="48"/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1654</v>
      </c>
      <c r="B4000" s="40" t="s">
        <v>129</v>
      </c>
      <c r="C4000" s="41" t="s">
        <v>130</v>
      </c>
      <c r="D4000" s="25">
        <f t="shared" si="124"/>
        <v>0</v>
      </c>
      <c r="E4000" s="35">
        <f t="shared" si="125"/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1654</v>
      </c>
      <c r="B4001" s="40" t="s">
        <v>131</v>
      </c>
      <c r="C4001" s="41" t="s">
        <v>132</v>
      </c>
      <c r="D4001" s="25">
        <f t="shared" si="124"/>
        <v>0</v>
      </c>
      <c r="E4001" s="35">
        <f t="shared" si="125"/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1654</v>
      </c>
      <c r="B4002" s="40" t="s">
        <v>133</v>
      </c>
      <c r="C4002" s="41" t="s">
        <v>134</v>
      </c>
      <c r="D4002" s="25">
        <f t="shared" si="124"/>
        <v>1929379.45</v>
      </c>
      <c r="E4002" s="35">
        <f t="shared" si="125"/>
        <v>1746237.39</v>
      </c>
      <c r="F4002" s="29">
        <v>168957.75</v>
      </c>
      <c r="G4002" s="30">
        <v>0</v>
      </c>
      <c r="H4002" s="19">
        <v>318457.7</v>
      </c>
      <c r="I4002" s="19">
        <v>56342.7</v>
      </c>
      <c r="J4002" s="47">
        <v>349681.5</v>
      </c>
      <c r="K4002" s="48">
        <v>297013.59999999998</v>
      </c>
      <c r="L4002" s="19">
        <v>390421</v>
      </c>
      <c r="M4002" s="19">
        <v>299313.09999999998</v>
      </c>
      <c r="N4002" s="47">
        <v>333379.5</v>
      </c>
      <c r="O4002" s="48">
        <v>760892.44</v>
      </c>
      <c r="P4002" s="19">
        <v>368482</v>
      </c>
      <c r="Q4002" s="19">
        <v>332675.55</v>
      </c>
      <c r="R4002" s="47"/>
      <c r="S4002" s="48"/>
      <c r="T4002" s="19"/>
      <c r="U4002" s="19"/>
      <c r="V4002" s="47"/>
      <c r="W4002" s="48"/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1654</v>
      </c>
      <c r="B4003" s="40" t="s">
        <v>135</v>
      </c>
      <c r="C4003" s="41" t="s">
        <v>136</v>
      </c>
      <c r="D4003" s="25">
        <f t="shared" si="124"/>
        <v>102288.2</v>
      </c>
      <c r="E4003" s="35">
        <f t="shared" si="125"/>
        <v>121741.72</v>
      </c>
      <c r="F4003" s="29">
        <v>20620</v>
      </c>
      <c r="G4003" s="30">
        <v>0</v>
      </c>
      <c r="H4003" s="19">
        <v>22840</v>
      </c>
      <c r="I4003" s="19">
        <v>22420</v>
      </c>
      <c r="J4003" s="47">
        <v>15308.2</v>
      </c>
      <c r="K4003" s="48">
        <v>24362</v>
      </c>
      <c r="L4003" s="19">
        <v>20700</v>
      </c>
      <c r="M4003" s="19">
        <v>15300</v>
      </c>
      <c r="N4003" s="47">
        <v>10800</v>
      </c>
      <c r="O4003" s="48">
        <v>48859.72</v>
      </c>
      <c r="P4003" s="19">
        <v>12020</v>
      </c>
      <c r="Q4003" s="19">
        <v>10800</v>
      </c>
      <c r="R4003" s="47"/>
      <c r="S4003" s="48"/>
      <c r="T4003" s="19"/>
      <c r="U4003" s="19"/>
      <c r="V4003" s="47"/>
      <c r="W4003" s="48"/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1654</v>
      </c>
      <c r="B4004" s="40" t="s">
        <v>137</v>
      </c>
      <c r="C4004" s="41" t="s">
        <v>138</v>
      </c>
      <c r="D4004" s="25">
        <f t="shared" si="124"/>
        <v>0</v>
      </c>
      <c r="E4004" s="35">
        <f t="shared" si="125"/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1654</v>
      </c>
      <c r="B4005" s="40" t="s">
        <v>139</v>
      </c>
      <c r="C4005" s="41" t="s">
        <v>140</v>
      </c>
      <c r="D4005" s="25">
        <f t="shared" si="124"/>
        <v>534492.75</v>
      </c>
      <c r="E4005" s="35">
        <f t="shared" si="125"/>
        <v>645421.43999999994</v>
      </c>
      <c r="F4005" s="29">
        <v>82655.75</v>
      </c>
      <c r="G4005" s="30">
        <v>24842.19</v>
      </c>
      <c r="H4005" s="19">
        <v>81608</v>
      </c>
      <c r="I4005" s="19">
        <v>32053.52</v>
      </c>
      <c r="J4005" s="47">
        <v>82758</v>
      </c>
      <c r="K4005" s="48">
        <v>39397.83</v>
      </c>
      <c r="L4005" s="19">
        <v>90027.25</v>
      </c>
      <c r="M4005" s="19">
        <v>60953.8</v>
      </c>
      <c r="N4005" s="47">
        <v>89260.75</v>
      </c>
      <c r="O4005" s="48">
        <v>65264.3</v>
      </c>
      <c r="P4005" s="19">
        <v>108183</v>
      </c>
      <c r="Q4005" s="19">
        <v>422909.8</v>
      </c>
      <c r="R4005" s="47"/>
      <c r="S4005" s="48"/>
      <c r="T4005" s="19"/>
      <c r="U4005" s="19"/>
      <c r="V4005" s="47"/>
      <c r="W4005" s="48"/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1654</v>
      </c>
      <c r="B4006" s="40" t="s">
        <v>141</v>
      </c>
      <c r="C4006" s="41" t="s">
        <v>142</v>
      </c>
      <c r="D4006" s="25">
        <f t="shared" si="124"/>
        <v>141973.75</v>
      </c>
      <c r="E4006" s="35">
        <f t="shared" si="125"/>
        <v>134833.57</v>
      </c>
      <c r="F4006" s="29">
        <v>23269.25</v>
      </c>
      <c r="G4006" s="30">
        <v>7520.59</v>
      </c>
      <c r="H4006" s="19">
        <v>10699.5</v>
      </c>
      <c r="I4006" s="19">
        <v>0</v>
      </c>
      <c r="J4006" s="47">
        <v>17280</v>
      </c>
      <c r="K4006" s="48">
        <v>5468.5</v>
      </c>
      <c r="L4006" s="19">
        <v>23288</v>
      </c>
      <c r="M4006" s="19">
        <v>15413.67</v>
      </c>
      <c r="N4006" s="47">
        <v>45458.5</v>
      </c>
      <c r="O4006" s="48">
        <v>37584.17</v>
      </c>
      <c r="P4006" s="22">
        <v>21978.5</v>
      </c>
      <c r="Q4006" s="22">
        <v>68846.64</v>
      </c>
      <c r="R4006" s="47"/>
      <c r="S4006" s="48"/>
      <c r="T4006" s="19"/>
      <c r="U4006" s="19"/>
      <c r="V4006" s="47"/>
      <c r="W4006" s="48"/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1654</v>
      </c>
      <c r="B4007" s="40" t="s">
        <v>143</v>
      </c>
      <c r="C4007" s="41" t="s">
        <v>144</v>
      </c>
      <c r="D4007" s="25">
        <f t="shared" si="124"/>
        <v>0</v>
      </c>
      <c r="E4007" s="35">
        <f t="shared" si="125"/>
        <v>0</v>
      </c>
      <c r="F4007" s="29"/>
      <c r="G4007" s="30"/>
      <c r="H4007" s="22"/>
      <c r="I4007" s="22"/>
      <c r="J4007" s="49"/>
      <c r="K4007" s="50"/>
      <c r="L4007" s="22"/>
      <c r="M4007" s="22"/>
      <c r="N4007" s="49"/>
      <c r="O4007" s="50"/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1654</v>
      </c>
      <c r="B4008" s="40" t="s">
        <v>145</v>
      </c>
      <c r="C4008" s="41" t="s">
        <v>146</v>
      </c>
      <c r="D4008" s="25">
        <f t="shared" si="124"/>
        <v>30956.5</v>
      </c>
      <c r="E4008" s="35">
        <f t="shared" si="125"/>
        <v>7249</v>
      </c>
      <c r="F4008" s="29">
        <v>5011.25</v>
      </c>
      <c r="G4008" s="30">
        <v>3678.5</v>
      </c>
      <c r="H4008" s="22">
        <v>0</v>
      </c>
      <c r="I4008" s="22">
        <v>0</v>
      </c>
      <c r="J4008" s="49">
        <v>5039</v>
      </c>
      <c r="K4008" s="50">
        <v>3570.5</v>
      </c>
      <c r="L4008" s="22">
        <v>6390.5</v>
      </c>
      <c r="M4008" s="22">
        <v>0</v>
      </c>
      <c r="N4008" s="49">
        <v>9553</v>
      </c>
      <c r="O4008" s="50">
        <v>0</v>
      </c>
      <c r="P4008" s="19">
        <v>4962.75</v>
      </c>
      <c r="Q4008" s="19">
        <v>0</v>
      </c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1654</v>
      </c>
      <c r="B4009" s="40" t="s">
        <v>147</v>
      </c>
      <c r="C4009" s="41" t="s">
        <v>148</v>
      </c>
      <c r="D4009" s="25">
        <f t="shared" si="124"/>
        <v>82055.5</v>
      </c>
      <c r="E4009" s="35">
        <f t="shared" si="125"/>
        <v>81462</v>
      </c>
      <c r="F4009" s="29">
        <v>11487</v>
      </c>
      <c r="G4009" s="30">
        <v>8505</v>
      </c>
      <c r="H4009" s="19">
        <v>12599</v>
      </c>
      <c r="I4009" s="19">
        <v>12365</v>
      </c>
      <c r="J4009" s="47">
        <v>11530.5</v>
      </c>
      <c r="K4009" s="48">
        <v>6054</v>
      </c>
      <c r="L4009" s="19">
        <v>10348.5</v>
      </c>
      <c r="M4009" s="19">
        <v>23842</v>
      </c>
      <c r="N4009" s="47">
        <v>22556.5</v>
      </c>
      <c r="O4009" s="48">
        <v>14964</v>
      </c>
      <c r="P4009" s="22">
        <v>13534</v>
      </c>
      <c r="Q4009" s="22">
        <v>15732</v>
      </c>
      <c r="R4009" s="47"/>
      <c r="S4009" s="48"/>
      <c r="T4009" s="19"/>
      <c r="U4009" s="19"/>
      <c r="V4009" s="47"/>
      <c r="W4009" s="48"/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1654</v>
      </c>
      <c r="B4010" s="40" t="s">
        <v>149</v>
      </c>
      <c r="C4010" s="41" t="s">
        <v>150</v>
      </c>
      <c r="D4010" s="25">
        <f t="shared" si="124"/>
        <v>7249</v>
      </c>
      <c r="E4010" s="35">
        <f t="shared" si="125"/>
        <v>0</v>
      </c>
      <c r="F4010" s="29">
        <v>3678.5</v>
      </c>
      <c r="G4010" s="30">
        <v>0</v>
      </c>
      <c r="H4010" s="19">
        <v>0</v>
      </c>
      <c r="I4010" s="19">
        <v>0</v>
      </c>
      <c r="J4010" s="47">
        <v>3570.5</v>
      </c>
      <c r="K4010" s="48">
        <v>0</v>
      </c>
      <c r="L4010" s="19">
        <v>0</v>
      </c>
      <c r="M4010" s="19">
        <v>0</v>
      </c>
      <c r="N4010" s="47">
        <v>0</v>
      </c>
      <c r="O4010" s="48">
        <v>0</v>
      </c>
      <c r="P4010" s="22">
        <v>0</v>
      </c>
      <c r="Q4010" s="22">
        <v>0</v>
      </c>
      <c r="R4010" s="47"/>
      <c r="S4010" s="48"/>
      <c r="T4010" s="19"/>
      <c r="U4010" s="19"/>
      <c r="V4010" s="47"/>
      <c r="W4010" s="48"/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1654</v>
      </c>
      <c r="B4011" s="40" t="s">
        <v>151</v>
      </c>
      <c r="C4011" s="41" t="s">
        <v>152</v>
      </c>
      <c r="D4011" s="25">
        <f t="shared" si="124"/>
        <v>1003163</v>
      </c>
      <c r="E4011" s="35">
        <f t="shared" si="125"/>
        <v>858773</v>
      </c>
      <c r="F4011" s="29">
        <v>132818</v>
      </c>
      <c r="G4011" s="30">
        <v>173632</v>
      </c>
      <c r="H4011" s="19">
        <v>148221</v>
      </c>
      <c r="I4011" s="19">
        <v>0</v>
      </c>
      <c r="J4011" s="47">
        <v>259414</v>
      </c>
      <c r="K4011" s="48">
        <v>376250</v>
      </c>
      <c r="L4011" s="19">
        <v>142777</v>
      </c>
      <c r="M4011" s="19">
        <v>53950</v>
      </c>
      <c r="N4011" s="47">
        <v>155221</v>
      </c>
      <c r="O4011" s="48">
        <v>139166</v>
      </c>
      <c r="P4011" s="19">
        <v>164712</v>
      </c>
      <c r="Q4011" s="19">
        <v>115775</v>
      </c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1654</v>
      </c>
      <c r="B4012" s="40" t="s">
        <v>153</v>
      </c>
      <c r="C4012" s="41" t="s">
        <v>154</v>
      </c>
      <c r="D4012" s="25">
        <f t="shared" si="124"/>
        <v>4438</v>
      </c>
      <c r="E4012" s="35">
        <f t="shared" si="125"/>
        <v>0</v>
      </c>
      <c r="F4012" s="29">
        <v>4438</v>
      </c>
      <c r="G4012" s="30">
        <v>0</v>
      </c>
      <c r="H4012" s="22">
        <v>0</v>
      </c>
      <c r="I4012" s="22">
        <v>0</v>
      </c>
      <c r="J4012" s="49">
        <v>0</v>
      </c>
      <c r="K4012" s="50">
        <v>0</v>
      </c>
      <c r="L4012" s="22">
        <v>0</v>
      </c>
      <c r="M4012" s="22">
        <v>0</v>
      </c>
      <c r="N4012" s="49">
        <v>0</v>
      </c>
      <c r="O4012" s="50">
        <v>0</v>
      </c>
      <c r="P4012" s="19">
        <v>0</v>
      </c>
      <c r="Q4012" s="19">
        <v>0</v>
      </c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1654</v>
      </c>
      <c r="B4013" s="40" t="s">
        <v>155</v>
      </c>
      <c r="C4013" s="41" t="s">
        <v>156</v>
      </c>
      <c r="D4013" s="25">
        <f t="shared" si="124"/>
        <v>7004322.5</v>
      </c>
      <c r="E4013" s="35">
        <f t="shared" si="125"/>
        <v>6362404.5199999996</v>
      </c>
      <c r="F4013" s="29">
        <v>1202920.75</v>
      </c>
      <c r="G4013" s="30">
        <v>304615</v>
      </c>
      <c r="H4013" s="19">
        <v>1115132.25</v>
      </c>
      <c r="I4013" s="19">
        <v>2456802</v>
      </c>
      <c r="J4013" s="47">
        <v>1092094.5</v>
      </c>
      <c r="K4013" s="48">
        <v>635973.5</v>
      </c>
      <c r="L4013" s="19">
        <v>1305354.5</v>
      </c>
      <c r="M4013" s="19">
        <v>1229945.5</v>
      </c>
      <c r="N4013" s="47">
        <v>1062706.5</v>
      </c>
      <c r="O4013" s="48">
        <v>1353213.75</v>
      </c>
      <c r="P4013" s="19">
        <v>1226114</v>
      </c>
      <c r="Q4013" s="19">
        <v>381854.77</v>
      </c>
      <c r="R4013" s="47"/>
      <c r="S4013" s="48"/>
      <c r="T4013" s="19"/>
      <c r="U4013" s="19"/>
      <c r="V4013" s="47"/>
      <c r="W4013" s="48"/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1654</v>
      </c>
      <c r="B4014" s="40" t="s">
        <v>157</v>
      </c>
      <c r="C4014" s="41" t="s">
        <v>158</v>
      </c>
      <c r="D4014" s="25">
        <f t="shared" si="124"/>
        <v>1176861.3999999999</v>
      </c>
      <c r="E4014" s="35">
        <f t="shared" si="125"/>
        <v>1467294.08</v>
      </c>
      <c r="F4014" s="29">
        <v>335525.25</v>
      </c>
      <c r="G4014" s="30">
        <v>172555.9</v>
      </c>
      <c r="H4014" s="19">
        <v>249471.25</v>
      </c>
      <c r="I4014" s="19">
        <v>180280.17</v>
      </c>
      <c r="J4014" s="47">
        <v>156818.4</v>
      </c>
      <c r="K4014" s="48">
        <v>111584.53</v>
      </c>
      <c r="L4014" s="19">
        <v>126028.75</v>
      </c>
      <c r="M4014" s="19">
        <v>496084.17</v>
      </c>
      <c r="N4014" s="47">
        <v>196554</v>
      </c>
      <c r="O4014" s="48">
        <v>202783.43</v>
      </c>
      <c r="P4014" s="22">
        <v>112463.75</v>
      </c>
      <c r="Q4014" s="22">
        <v>304005.88</v>
      </c>
      <c r="R4014" s="47"/>
      <c r="S4014" s="48"/>
      <c r="T4014" s="19"/>
      <c r="U4014" s="19"/>
      <c r="V4014" s="47"/>
      <c r="W4014" s="48"/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1654</v>
      </c>
      <c r="B4015" s="40" t="s">
        <v>159</v>
      </c>
      <c r="C4015" s="41" t="s">
        <v>160</v>
      </c>
      <c r="D4015" s="25">
        <f t="shared" si="124"/>
        <v>61340</v>
      </c>
      <c r="E4015" s="35">
        <f t="shared" si="125"/>
        <v>61340</v>
      </c>
      <c r="F4015" s="29">
        <v>14999</v>
      </c>
      <c r="G4015" s="30">
        <v>14999</v>
      </c>
      <c r="H4015" s="22">
        <v>11082</v>
      </c>
      <c r="I4015" s="22">
        <v>11082</v>
      </c>
      <c r="J4015" s="49">
        <v>5399</v>
      </c>
      <c r="K4015" s="50">
        <v>5399</v>
      </c>
      <c r="L4015" s="22">
        <v>9990</v>
      </c>
      <c r="M4015" s="22">
        <v>9990</v>
      </c>
      <c r="N4015" s="49">
        <v>11649</v>
      </c>
      <c r="O4015" s="50">
        <v>11649</v>
      </c>
      <c r="P4015" s="19">
        <v>8221</v>
      </c>
      <c r="Q4015" s="19">
        <v>8221</v>
      </c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1654</v>
      </c>
      <c r="B4016" s="40" t="s">
        <v>161</v>
      </c>
      <c r="C4016" s="41" t="s">
        <v>162</v>
      </c>
      <c r="D4016" s="25">
        <f t="shared" si="124"/>
        <v>19699</v>
      </c>
      <c r="E4016" s="35">
        <f t="shared" si="125"/>
        <v>19699</v>
      </c>
      <c r="F4016" s="29">
        <v>10980</v>
      </c>
      <c r="G4016" s="30">
        <v>10980</v>
      </c>
      <c r="H4016" s="22">
        <v>5132</v>
      </c>
      <c r="I4016" s="22">
        <v>5132</v>
      </c>
      <c r="J4016" s="49">
        <v>981</v>
      </c>
      <c r="K4016" s="50">
        <v>981</v>
      </c>
      <c r="L4016" s="22"/>
      <c r="M4016" s="22"/>
      <c r="N4016" s="49">
        <v>2606</v>
      </c>
      <c r="O4016" s="50">
        <v>2606</v>
      </c>
      <c r="P4016" s="19"/>
      <c r="Q4016" s="19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1654</v>
      </c>
      <c r="B4017" s="40" t="s">
        <v>163</v>
      </c>
      <c r="C4017" s="41" t="s">
        <v>164</v>
      </c>
      <c r="D4017" s="25">
        <f t="shared" si="124"/>
        <v>0</v>
      </c>
      <c r="E4017" s="35">
        <f t="shared" si="125"/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1654</v>
      </c>
      <c r="B4018" s="40" t="s">
        <v>165</v>
      </c>
      <c r="C4018" s="41" t="s">
        <v>166</v>
      </c>
      <c r="D4018" s="25">
        <f t="shared" si="124"/>
        <v>0</v>
      </c>
      <c r="E4018" s="35">
        <f t="shared" si="125"/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1654</v>
      </c>
      <c r="B4019" s="40" t="s">
        <v>167</v>
      </c>
      <c r="C4019" s="41" t="s">
        <v>168</v>
      </c>
      <c r="D4019" s="25">
        <f t="shared" si="124"/>
        <v>0</v>
      </c>
      <c r="E4019" s="35">
        <f t="shared" si="125"/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1654</v>
      </c>
      <c r="B4020" s="40" t="s">
        <v>169</v>
      </c>
      <c r="C4020" s="41" t="s">
        <v>170</v>
      </c>
      <c r="D4020" s="25">
        <f t="shared" si="124"/>
        <v>0</v>
      </c>
      <c r="E4020" s="35">
        <f t="shared" si="125"/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1654</v>
      </c>
      <c r="B4021" s="40" t="s">
        <v>171</v>
      </c>
      <c r="C4021" s="41" t="s">
        <v>172</v>
      </c>
      <c r="D4021" s="25">
        <f t="shared" si="124"/>
        <v>153600.25</v>
      </c>
      <c r="E4021" s="35">
        <f t="shared" si="125"/>
        <v>100372.25</v>
      </c>
      <c r="F4021" s="29">
        <v>23501</v>
      </c>
      <c r="G4021" s="30">
        <v>830</v>
      </c>
      <c r="H4021" s="19">
        <v>20177</v>
      </c>
      <c r="I4021" s="19">
        <v>6055</v>
      </c>
      <c r="J4021" s="47">
        <v>32510</v>
      </c>
      <c r="K4021" s="48">
        <v>54468</v>
      </c>
      <c r="L4021" s="19">
        <v>36628.25</v>
      </c>
      <c r="M4021" s="19">
        <v>22287.5</v>
      </c>
      <c r="N4021" s="47">
        <v>20639</v>
      </c>
      <c r="O4021" s="48">
        <v>16731.75</v>
      </c>
      <c r="P4021" s="22">
        <v>20145</v>
      </c>
      <c r="Q4021" s="22">
        <v>0</v>
      </c>
      <c r="R4021" s="47"/>
      <c r="S4021" s="48"/>
      <c r="T4021" s="19"/>
      <c r="U4021" s="19"/>
      <c r="V4021" s="47"/>
      <c r="W4021" s="48"/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1654</v>
      </c>
      <c r="B4022" s="40" t="s">
        <v>173</v>
      </c>
      <c r="C4022" s="41" t="s">
        <v>174</v>
      </c>
      <c r="D4022" s="25">
        <f t="shared" si="124"/>
        <v>88430</v>
      </c>
      <c r="E4022" s="35">
        <f t="shared" si="125"/>
        <v>41402</v>
      </c>
      <c r="F4022" s="29">
        <v>3573</v>
      </c>
      <c r="G4022" s="30">
        <v>0</v>
      </c>
      <c r="H4022" s="19">
        <v>20842</v>
      </c>
      <c r="I4022" s="19">
        <v>4562</v>
      </c>
      <c r="J4022" s="47">
        <v>9368</v>
      </c>
      <c r="K4022" s="48">
        <v>16087</v>
      </c>
      <c r="L4022" s="19">
        <v>27546</v>
      </c>
      <c r="M4022" s="19">
        <v>18976</v>
      </c>
      <c r="N4022" s="47">
        <v>3458</v>
      </c>
      <c r="O4022" s="48">
        <v>1777</v>
      </c>
      <c r="P4022" s="22">
        <v>23643</v>
      </c>
      <c r="Q4022" s="22">
        <v>0</v>
      </c>
      <c r="R4022" s="47"/>
      <c r="S4022" s="48"/>
      <c r="T4022" s="19"/>
      <c r="U4022" s="19"/>
      <c r="V4022" s="47"/>
      <c r="W4022" s="48"/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1654</v>
      </c>
      <c r="B4023" s="40" t="s">
        <v>175</v>
      </c>
      <c r="C4023" s="41" t="s">
        <v>176</v>
      </c>
      <c r="D4023" s="25">
        <f t="shared" si="124"/>
        <v>0</v>
      </c>
      <c r="E4023" s="35">
        <f t="shared" si="125"/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1654</v>
      </c>
      <c r="B4024" s="40" t="s">
        <v>177</v>
      </c>
      <c r="C4024" s="41" t="s">
        <v>178</v>
      </c>
      <c r="D4024" s="25">
        <f t="shared" si="124"/>
        <v>170</v>
      </c>
      <c r="E4024" s="35">
        <f t="shared" si="125"/>
        <v>1917</v>
      </c>
      <c r="F4024" s="29">
        <v>0</v>
      </c>
      <c r="G4024" s="30">
        <v>0</v>
      </c>
      <c r="H4024" s="22">
        <v>120</v>
      </c>
      <c r="I4024" s="22">
        <v>0</v>
      </c>
      <c r="J4024" s="49">
        <v>0</v>
      </c>
      <c r="K4024" s="50">
        <v>0</v>
      </c>
      <c r="L4024" s="22">
        <v>0</v>
      </c>
      <c r="M4024" s="22">
        <v>0</v>
      </c>
      <c r="N4024" s="49">
        <v>0</v>
      </c>
      <c r="O4024" s="50">
        <v>0</v>
      </c>
      <c r="P4024" s="19">
        <v>50</v>
      </c>
      <c r="Q4024" s="19">
        <v>1917</v>
      </c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1654</v>
      </c>
      <c r="B4025" s="40" t="s">
        <v>179</v>
      </c>
      <c r="C4025" s="41" t="s">
        <v>180</v>
      </c>
      <c r="D4025" s="25">
        <f t="shared" si="124"/>
        <v>0</v>
      </c>
      <c r="E4025" s="35">
        <f t="shared" si="125"/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1654</v>
      </c>
      <c r="B4026" s="40" t="s">
        <v>181</v>
      </c>
      <c r="C4026" s="41" t="s">
        <v>182</v>
      </c>
      <c r="D4026" s="25">
        <f t="shared" si="124"/>
        <v>0</v>
      </c>
      <c r="E4026" s="35">
        <f t="shared" si="125"/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1654</v>
      </c>
      <c r="B4027" s="40" t="s">
        <v>183</v>
      </c>
      <c r="C4027" s="41" t="s">
        <v>184</v>
      </c>
      <c r="D4027" s="25">
        <f t="shared" si="124"/>
        <v>810038</v>
      </c>
      <c r="E4027" s="35">
        <f t="shared" si="125"/>
        <v>647871.25</v>
      </c>
      <c r="F4027" s="29">
        <v>112615.5</v>
      </c>
      <c r="G4027" s="30">
        <v>40204</v>
      </c>
      <c r="H4027" s="19">
        <v>126597.25</v>
      </c>
      <c r="I4027" s="19">
        <v>0</v>
      </c>
      <c r="J4027" s="47">
        <v>119068.75</v>
      </c>
      <c r="K4027" s="48">
        <v>281328</v>
      </c>
      <c r="L4027" s="19">
        <v>129579.5</v>
      </c>
      <c r="M4027" s="19">
        <v>113616.25</v>
      </c>
      <c r="N4027" s="47">
        <v>161227</v>
      </c>
      <c r="O4027" s="48">
        <v>53508</v>
      </c>
      <c r="P4027" s="22">
        <v>160950</v>
      </c>
      <c r="Q4027" s="22">
        <v>159215</v>
      </c>
      <c r="R4027" s="47"/>
      <c r="S4027" s="48"/>
      <c r="T4027" s="19"/>
      <c r="U4027" s="19"/>
      <c r="V4027" s="47"/>
      <c r="W4027" s="48"/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1654</v>
      </c>
      <c r="B4028" s="40" t="s">
        <v>185</v>
      </c>
      <c r="C4028" s="41" t="s">
        <v>186</v>
      </c>
      <c r="D4028" s="25">
        <f t="shared" si="124"/>
        <v>159150.5</v>
      </c>
      <c r="E4028" s="35">
        <f t="shared" si="125"/>
        <v>214944.47999999998</v>
      </c>
      <c r="F4028" s="29">
        <v>25770</v>
      </c>
      <c r="G4028" s="30">
        <v>12279.85</v>
      </c>
      <c r="H4028" s="19">
        <v>19913</v>
      </c>
      <c r="I4028" s="19">
        <v>360</v>
      </c>
      <c r="J4028" s="47">
        <v>4696</v>
      </c>
      <c r="K4028" s="48">
        <v>82580.52</v>
      </c>
      <c r="L4028" s="19">
        <v>56772</v>
      </c>
      <c r="M4028" s="19">
        <v>13596.61</v>
      </c>
      <c r="N4028" s="47">
        <v>27694.5</v>
      </c>
      <c r="O4028" s="48">
        <v>38361.21</v>
      </c>
      <c r="P4028" s="22">
        <v>24305</v>
      </c>
      <c r="Q4028" s="22">
        <v>67766.289999999994</v>
      </c>
      <c r="R4028" s="47"/>
      <c r="S4028" s="48"/>
      <c r="T4028" s="19"/>
      <c r="U4028" s="19"/>
      <c r="V4028" s="47"/>
      <c r="W4028" s="48"/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1654</v>
      </c>
      <c r="B4029" s="40" t="s">
        <v>187</v>
      </c>
      <c r="C4029" s="41" t="s">
        <v>188</v>
      </c>
      <c r="D4029" s="25">
        <f t="shared" si="124"/>
        <v>6242</v>
      </c>
      <c r="E4029" s="35">
        <f t="shared" si="125"/>
        <v>0</v>
      </c>
      <c r="F4029" s="29">
        <v>0</v>
      </c>
      <c r="G4029" s="30">
        <v>0</v>
      </c>
      <c r="H4029" s="19">
        <v>0</v>
      </c>
      <c r="I4029" s="19">
        <v>0</v>
      </c>
      <c r="J4029" s="47">
        <v>1120</v>
      </c>
      <c r="K4029" s="48">
        <v>0</v>
      </c>
      <c r="L4029" s="19">
        <v>2260</v>
      </c>
      <c r="M4029" s="19">
        <v>0</v>
      </c>
      <c r="N4029" s="47">
        <v>0</v>
      </c>
      <c r="O4029" s="48">
        <v>0</v>
      </c>
      <c r="P4029" s="19">
        <v>2862</v>
      </c>
      <c r="Q4029" s="19">
        <v>0</v>
      </c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1654</v>
      </c>
      <c r="B4030" s="40" t="s">
        <v>189</v>
      </c>
      <c r="C4030" s="41" t="s">
        <v>190</v>
      </c>
      <c r="D4030" s="25">
        <f t="shared" si="124"/>
        <v>0</v>
      </c>
      <c r="E4030" s="35">
        <f t="shared" si="125"/>
        <v>0</v>
      </c>
      <c r="F4030" s="29">
        <v>0</v>
      </c>
      <c r="G4030" s="30">
        <v>0</v>
      </c>
      <c r="H4030" s="19">
        <v>0</v>
      </c>
      <c r="I4030" s="19">
        <v>0</v>
      </c>
      <c r="J4030" s="47">
        <v>0</v>
      </c>
      <c r="K4030" s="48">
        <v>0</v>
      </c>
      <c r="L4030" s="19">
        <v>0</v>
      </c>
      <c r="M4030" s="19">
        <v>0</v>
      </c>
      <c r="N4030" s="47">
        <v>0</v>
      </c>
      <c r="O4030" s="48">
        <v>0</v>
      </c>
      <c r="P4030" s="19">
        <v>0</v>
      </c>
      <c r="Q4030" s="19">
        <v>0</v>
      </c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1654</v>
      </c>
      <c r="B4031" s="40" t="s">
        <v>191</v>
      </c>
      <c r="C4031" s="41" t="s">
        <v>192</v>
      </c>
      <c r="D4031" s="25">
        <f t="shared" si="124"/>
        <v>0</v>
      </c>
      <c r="E4031" s="35">
        <f t="shared" si="125"/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1654</v>
      </c>
      <c r="B4032" s="40" t="s">
        <v>193</v>
      </c>
      <c r="C4032" s="41" t="s">
        <v>194</v>
      </c>
      <c r="D4032" s="25">
        <f t="shared" si="124"/>
        <v>0</v>
      </c>
      <c r="E4032" s="35">
        <f t="shared" si="125"/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19"/>
      <c r="Q4032" s="19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1654</v>
      </c>
      <c r="B4033" s="40" t="s">
        <v>195</v>
      </c>
      <c r="C4033" s="41" t="s">
        <v>196</v>
      </c>
      <c r="D4033" s="25">
        <f t="shared" si="124"/>
        <v>0</v>
      </c>
      <c r="E4033" s="35">
        <f t="shared" si="125"/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1654</v>
      </c>
      <c r="B4034" s="40" t="s">
        <v>197</v>
      </c>
      <c r="C4034" s="41" t="s">
        <v>198</v>
      </c>
      <c r="D4034" s="25">
        <f t="shared" si="124"/>
        <v>0</v>
      </c>
      <c r="E4034" s="35">
        <f t="shared" si="125"/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1654</v>
      </c>
      <c r="B4035" s="40" t="s">
        <v>199</v>
      </c>
      <c r="C4035" s="41" t="s">
        <v>200</v>
      </c>
      <c r="D4035" s="25">
        <f t="shared" si="124"/>
        <v>0</v>
      </c>
      <c r="E4035" s="35">
        <f t="shared" si="125"/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1654</v>
      </c>
      <c r="B4036" s="40" t="s">
        <v>201</v>
      </c>
      <c r="C4036" s="41" t="s">
        <v>202</v>
      </c>
      <c r="D4036" s="25">
        <f t="shared" ref="D4036:D4099" si="126">F4036+H4036+J4036+L4036+N4036+P4036+R4036+T4036+V4036+X4036+Z4036+AB4036</f>
        <v>7082608.1100000003</v>
      </c>
      <c r="E4036" s="35">
        <f t="shared" ref="E4036:E4099" si="127">G4036+I4036+K4036+M4036+O4036+Q4036+S4036+U4036+W4036+Y4036+AA4036+AC4036</f>
        <v>5858593.959999999</v>
      </c>
      <c r="F4036" s="29">
        <v>795372.16</v>
      </c>
      <c r="G4036" s="30">
        <v>686117.48</v>
      </c>
      <c r="H4036" s="19">
        <v>1127741.07</v>
      </c>
      <c r="I4036" s="19">
        <v>1185572.27</v>
      </c>
      <c r="J4036" s="47">
        <v>1142288.18</v>
      </c>
      <c r="K4036" s="48">
        <v>1228801.8400000001</v>
      </c>
      <c r="L4036" s="19">
        <v>1365413.38</v>
      </c>
      <c r="M4036" s="19">
        <v>1512665.69</v>
      </c>
      <c r="N4036" s="47">
        <v>1078552.5</v>
      </c>
      <c r="O4036" s="48">
        <v>345791.52</v>
      </c>
      <c r="P4036" s="22">
        <v>1573240.82</v>
      </c>
      <c r="Q4036" s="22">
        <v>899645.16</v>
      </c>
      <c r="R4036" s="47"/>
      <c r="S4036" s="48"/>
      <c r="T4036" s="19"/>
      <c r="U4036" s="19"/>
      <c r="V4036" s="47"/>
      <c r="W4036" s="48"/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1654</v>
      </c>
      <c r="B4037" s="40" t="s">
        <v>203</v>
      </c>
      <c r="C4037" s="41" t="s">
        <v>204</v>
      </c>
      <c r="D4037" s="25">
        <f t="shared" si="126"/>
        <v>2966448.14</v>
      </c>
      <c r="E4037" s="35">
        <f t="shared" si="127"/>
        <v>2192725.63</v>
      </c>
      <c r="F4037" s="29">
        <v>584100.80000000005</v>
      </c>
      <c r="G4037" s="30">
        <v>573671.93999999994</v>
      </c>
      <c r="H4037" s="22">
        <v>450094.34</v>
      </c>
      <c r="I4037" s="22">
        <v>280847.84000000003</v>
      </c>
      <c r="J4037" s="49">
        <v>560204</v>
      </c>
      <c r="K4037" s="50">
        <v>342921.74</v>
      </c>
      <c r="L4037" s="22">
        <v>344473.5</v>
      </c>
      <c r="M4037" s="22">
        <v>309958.69</v>
      </c>
      <c r="N4037" s="49">
        <v>615600</v>
      </c>
      <c r="O4037" s="50">
        <v>317256.09000000003</v>
      </c>
      <c r="P4037" s="22">
        <v>411975.5</v>
      </c>
      <c r="Q4037" s="22">
        <v>368069.33</v>
      </c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1654</v>
      </c>
      <c r="B4038" s="40" t="s">
        <v>205</v>
      </c>
      <c r="C4038" s="41" t="s">
        <v>206</v>
      </c>
      <c r="D4038" s="25">
        <f t="shared" si="126"/>
        <v>547341.66999999993</v>
      </c>
      <c r="E4038" s="35">
        <f t="shared" si="127"/>
        <v>524539.47</v>
      </c>
      <c r="F4038" s="29">
        <v>19350</v>
      </c>
      <c r="G4038" s="30">
        <v>51055.33</v>
      </c>
      <c r="H4038" s="19">
        <v>163305.95000000001</v>
      </c>
      <c r="I4038" s="19">
        <v>136657.68</v>
      </c>
      <c r="J4038" s="47">
        <v>16790</v>
      </c>
      <c r="K4038" s="48">
        <v>43763.85</v>
      </c>
      <c r="L4038" s="19">
        <v>45860</v>
      </c>
      <c r="M4038" s="19">
        <v>58042.54</v>
      </c>
      <c r="N4038" s="47">
        <v>5590</v>
      </c>
      <c r="O4038" s="48">
        <v>27733</v>
      </c>
      <c r="P4038" s="19">
        <v>296445.71999999997</v>
      </c>
      <c r="Q4038" s="19">
        <v>207287.07</v>
      </c>
      <c r="R4038" s="47"/>
      <c r="S4038" s="48"/>
      <c r="T4038" s="19"/>
      <c r="U4038" s="19"/>
      <c r="V4038" s="47"/>
      <c r="W4038" s="48"/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1654</v>
      </c>
      <c r="B4039" s="40" t="s">
        <v>207</v>
      </c>
      <c r="C4039" s="41" t="s">
        <v>208</v>
      </c>
      <c r="D4039" s="25">
        <f t="shared" si="126"/>
        <v>1877760.5</v>
      </c>
      <c r="E4039" s="35">
        <f t="shared" si="127"/>
        <v>1805259</v>
      </c>
      <c r="F4039" s="29">
        <v>549274</v>
      </c>
      <c r="G4039" s="30">
        <v>370810</v>
      </c>
      <c r="H4039" s="19">
        <v>482143.5</v>
      </c>
      <c r="I4039" s="19">
        <v>302666.65000000002</v>
      </c>
      <c r="J4039" s="47">
        <v>41480</v>
      </c>
      <c r="K4039" s="48">
        <v>289283.3</v>
      </c>
      <c r="L4039" s="19">
        <v>222056</v>
      </c>
      <c r="M4039" s="19">
        <v>229312.95</v>
      </c>
      <c r="N4039" s="47">
        <v>281340</v>
      </c>
      <c r="O4039" s="48">
        <v>289834.59999999998</v>
      </c>
      <c r="P4039" s="22">
        <v>301467</v>
      </c>
      <c r="Q4039" s="22">
        <v>323351.5</v>
      </c>
      <c r="R4039" s="47"/>
      <c r="S4039" s="48"/>
      <c r="T4039" s="19"/>
      <c r="U4039" s="19"/>
      <c r="V4039" s="47"/>
      <c r="W4039" s="48"/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1654</v>
      </c>
      <c r="B4040" s="40" t="s">
        <v>209</v>
      </c>
      <c r="C4040" s="41" t="s">
        <v>210</v>
      </c>
      <c r="D4040" s="25">
        <f t="shared" si="126"/>
        <v>48400</v>
      </c>
      <c r="E4040" s="35">
        <f t="shared" si="127"/>
        <v>33125</v>
      </c>
      <c r="F4040" s="29"/>
      <c r="G4040" s="30"/>
      <c r="H4040" s="22">
        <v>33900</v>
      </c>
      <c r="I4040" s="22">
        <v>0</v>
      </c>
      <c r="J4040" s="49">
        <v>0</v>
      </c>
      <c r="K4040" s="50">
        <v>18175</v>
      </c>
      <c r="L4040" s="22">
        <v>0</v>
      </c>
      <c r="M4040" s="22">
        <v>6250</v>
      </c>
      <c r="N4040" s="49">
        <v>14500</v>
      </c>
      <c r="O4040" s="50">
        <v>8700</v>
      </c>
      <c r="P4040" s="19">
        <v>0</v>
      </c>
      <c r="Q4040" s="19">
        <v>0</v>
      </c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1654</v>
      </c>
      <c r="B4041" s="40" t="s">
        <v>211</v>
      </c>
      <c r="C4041" s="41" t="s">
        <v>212</v>
      </c>
      <c r="D4041" s="25">
        <f t="shared" si="126"/>
        <v>148478.34</v>
      </c>
      <c r="E4041" s="35">
        <f t="shared" si="127"/>
        <v>163354.65</v>
      </c>
      <c r="F4041" s="29">
        <v>20159.509999999998</v>
      </c>
      <c r="G4041" s="30">
        <v>24489.25</v>
      </c>
      <c r="H4041" s="19">
        <v>23489.95</v>
      </c>
      <c r="I4041" s="19">
        <v>29481.66</v>
      </c>
      <c r="J4041" s="47">
        <v>27489.75</v>
      </c>
      <c r="K4041" s="48">
        <v>38795.160000000003</v>
      </c>
      <c r="L4041" s="19">
        <v>36501.97</v>
      </c>
      <c r="M4041" s="19">
        <v>33616.47</v>
      </c>
      <c r="N4041" s="47">
        <v>27889.99</v>
      </c>
      <c r="O4041" s="48">
        <v>30218.12</v>
      </c>
      <c r="P4041" s="19">
        <v>12947.17</v>
      </c>
      <c r="Q4041" s="19">
        <v>6753.99</v>
      </c>
      <c r="R4041" s="47"/>
      <c r="S4041" s="48"/>
      <c r="T4041" s="19"/>
      <c r="U4041" s="19"/>
      <c r="V4041" s="47"/>
      <c r="W4041" s="48"/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1654</v>
      </c>
      <c r="B4042" s="40" t="s">
        <v>213</v>
      </c>
      <c r="C4042" s="41" t="s">
        <v>214</v>
      </c>
      <c r="D4042" s="25">
        <f t="shared" si="126"/>
        <v>179726</v>
      </c>
      <c r="E4042" s="35">
        <f t="shared" si="127"/>
        <v>179726</v>
      </c>
      <c r="F4042" s="29">
        <v>37629</v>
      </c>
      <c r="G4042" s="30">
        <v>37629</v>
      </c>
      <c r="H4042" s="19">
        <v>34747</v>
      </c>
      <c r="I4042" s="19">
        <v>34747</v>
      </c>
      <c r="J4042" s="47">
        <v>29874</v>
      </c>
      <c r="K4042" s="48">
        <v>29874</v>
      </c>
      <c r="L4042" s="19">
        <v>14493</v>
      </c>
      <c r="M4042" s="19">
        <v>14493</v>
      </c>
      <c r="N4042" s="47">
        <v>46984</v>
      </c>
      <c r="O4042" s="48">
        <v>46984</v>
      </c>
      <c r="P4042" s="22">
        <v>15999</v>
      </c>
      <c r="Q4042" s="22">
        <v>15999</v>
      </c>
      <c r="R4042" s="47"/>
      <c r="S4042" s="48"/>
      <c r="T4042" s="19"/>
      <c r="U4042" s="19"/>
      <c r="V4042" s="47"/>
      <c r="W4042" s="48"/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1654</v>
      </c>
      <c r="B4043" s="40" t="s">
        <v>215</v>
      </c>
      <c r="C4043" s="41" t="s">
        <v>216</v>
      </c>
      <c r="D4043" s="25">
        <f t="shared" si="126"/>
        <v>0</v>
      </c>
      <c r="E4043" s="35">
        <f t="shared" si="127"/>
        <v>0</v>
      </c>
      <c r="F4043" s="29"/>
      <c r="G4043" s="30"/>
      <c r="H4043" s="19"/>
      <c r="I4043" s="19"/>
      <c r="J4043" s="47"/>
      <c r="K4043" s="48"/>
      <c r="L4043" s="19"/>
      <c r="M4043" s="19"/>
      <c r="N4043" s="47"/>
      <c r="O4043" s="48"/>
      <c r="P4043" s="19"/>
      <c r="Q4043" s="19"/>
      <c r="R4043" s="47"/>
      <c r="S4043" s="48"/>
      <c r="T4043" s="19"/>
      <c r="U4043" s="19"/>
      <c r="V4043" s="47"/>
      <c r="W4043" s="48"/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1654</v>
      </c>
      <c r="B4044" s="40" t="s">
        <v>217</v>
      </c>
      <c r="C4044" s="41" t="s">
        <v>218</v>
      </c>
      <c r="D4044" s="25">
        <f t="shared" si="126"/>
        <v>242723</v>
      </c>
      <c r="E4044" s="35">
        <f t="shared" si="127"/>
        <v>152045.24</v>
      </c>
      <c r="F4044" s="29">
        <v>74609</v>
      </c>
      <c r="G4044" s="30">
        <v>62920</v>
      </c>
      <c r="H4044" s="19">
        <v>40370</v>
      </c>
      <c r="I4044" s="19">
        <v>15814.68</v>
      </c>
      <c r="J4044" s="47">
        <v>15280</v>
      </c>
      <c r="K4044" s="48">
        <v>5000</v>
      </c>
      <c r="L4044" s="19">
        <v>17769</v>
      </c>
      <c r="M4044" s="19">
        <v>52310.559999999998</v>
      </c>
      <c r="N4044" s="47">
        <v>56000</v>
      </c>
      <c r="O4044" s="48">
        <v>7000</v>
      </c>
      <c r="P4044" s="19">
        <v>38695</v>
      </c>
      <c r="Q4044" s="19">
        <v>9000</v>
      </c>
      <c r="R4044" s="47"/>
      <c r="S4044" s="48"/>
      <c r="T4044" s="19"/>
      <c r="U4044" s="19"/>
      <c r="V4044" s="47"/>
      <c r="W4044" s="48"/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1654</v>
      </c>
      <c r="B4045" s="40" t="s">
        <v>219</v>
      </c>
      <c r="C4045" s="41" t="s">
        <v>220</v>
      </c>
      <c r="D4045" s="25">
        <f t="shared" si="126"/>
        <v>1770</v>
      </c>
      <c r="E4045" s="35">
        <f t="shared" si="127"/>
        <v>1770</v>
      </c>
      <c r="F4045" s="29"/>
      <c r="G4045" s="30"/>
      <c r="H4045" s="22"/>
      <c r="I4045" s="22"/>
      <c r="J4045" s="49"/>
      <c r="K4045" s="50"/>
      <c r="L4045" s="22">
        <v>400</v>
      </c>
      <c r="M4045" s="22">
        <v>400</v>
      </c>
      <c r="N4045" s="49">
        <v>1370</v>
      </c>
      <c r="O4045" s="50">
        <v>1370</v>
      </c>
      <c r="P4045" s="19"/>
      <c r="Q4045" s="19"/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1654</v>
      </c>
      <c r="B4046" s="40" t="s">
        <v>221</v>
      </c>
      <c r="C4046" s="41" t="s">
        <v>222</v>
      </c>
      <c r="D4046" s="25">
        <f t="shared" si="126"/>
        <v>275140.46000000002</v>
      </c>
      <c r="E4046" s="35">
        <f t="shared" si="127"/>
        <v>275140.46000000002</v>
      </c>
      <c r="F4046" s="29">
        <v>53908.36</v>
      </c>
      <c r="G4046" s="30">
        <v>53908.36</v>
      </c>
      <c r="H4046" s="19">
        <v>41789.449999999997</v>
      </c>
      <c r="I4046" s="19">
        <v>41789.449999999997</v>
      </c>
      <c r="J4046" s="47">
        <v>43110.95</v>
      </c>
      <c r="K4046" s="48">
        <v>43110.95</v>
      </c>
      <c r="L4046" s="19">
        <v>1261</v>
      </c>
      <c r="M4046" s="19">
        <v>1261</v>
      </c>
      <c r="N4046" s="47">
        <v>90715.56</v>
      </c>
      <c r="O4046" s="48">
        <v>90715.56</v>
      </c>
      <c r="P4046" s="19">
        <v>44355.14</v>
      </c>
      <c r="Q4046" s="19">
        <v>44355.14</v>
      </c>
      <c r="R4046" s="47"/>
      <c r="S4046" s="48"/>
      <c r="T4046" s="19"/>
      <c r="U4046" s="19"/>
      <c r="V4046" s="47"/>
      <c r="W4046" s="48"/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1654</v>
      </c>
      <c r="B4047" s="40" t="s">
        <v>223</v>
      </c>
      <c r="C4047" s="41" t="s">
        <v>224</v>
      </c>
      <c r="D4047" s="25">
        <f t="shared" si="126"/>
        <v>92587</v>
      </c>
      <c r="E4047" s="35">
        <f t="shared" si="127"/>
        <v>82909</v>
      </c>
      <c r="F4047" s="29">
        <v>4640</v>
      </c>
      <c r="G4047" s="30">
        <v>19875</v>
      </c>
      <c r="H4047" s="19">
        <v>35183</v>
      </c>
      <c r="I4047" s="19">
        <v>10648</v>
      </c>
      <c r="J4047" s="47">
        <v>29000</v>
      </c>
      <c r="K4047" s="48">
        <v>5000</v>
      </c>
      <c r="L4047" s="19">
        <v>5588</v>
      </c>
      <c r="M4047" s="19">
        <v>35386</v>
      </c>
      <c r="N4047" s="47">
        <v>3656</v>
      </c>
      <c r="O4047" s="48">
        <v>5000</v>
      </c>
      <c r="P4047" s="22">
        <v>14520</v>
      </c>
      <c r="Q4047" s="22">
        <v>7000</v>
      </c>
      <c r="R4047" s="47"/>
      <c r="S4047" s="48"/>
      <c r="T4047" s="19"/>
      <c r="U4047" s="19"/>
      <c r="V4047" s="47"/>
      <c r="W4047" s="48"/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1654</v>
      </c>
      <c r="B4048" s="40" t="s">
        <v>225</v>
      </c>
      <c r="C4048" s="41" t="s">
        <v>226</v>
      </c>
      <c r="D4048" s="25">
        <f t="shared" si="126"/>
        <v>0</v>
      </c>
      <c r="E4048" s="35">
        <f t="shared" si="127"/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1654</v>
      </c>
      <c r="B4049" s="40" t="s">
        <v>227</v>
      </c>
      <c r="C4049" s="41" t="s">
        <v>228</v>
      </c>
      <c r="D4049" s="25">
        <f t="shared" si="126"/>
        <v>60050</v>
      </c>
      <c r="E4049" s="35">
        <f t="shared" si="127"/>
        <v>79800</v>
      </c>
      <c r="F4049" s="29">
        <v>0</v>
      </c>
      <c r="G4049" s="30">
        <v>9150</v>
      </c>
      <c r="H4049" s="19">
        <v>43500</v>
      </c>
      <c r="I4049" s="19">
        <v>15710</v>
      </c>
      <c r="J4049" s="47">
        <v>0</v>
      </c>
      <c r="K4049" s="48">
        <v>10000</v>
      </c>
      <c r="L4049" s="19">
        <v>0</v>
      </c>
      <c r="M4049" s="19">
        <v>34940</v>
      </c>
      <c r="N4049" s="47">
        <v>16550</v>
      </c>
      <c r="O4049" s="48">
        <v>8000</v>
      </c>
      <c r="P4049" s="19">
        <v>0</v>
      </c>
      <c r="Q4049" s="19">
        <v>2000</v>
      </c>
      <c r="R4049" s="47"/>
      <c r="S4049" s="48"/>
      <c r="T4049" s="19"/>
      <c r="U4049" s="19"/>
      <c r="V4049" s="47"/>
      <c r="W4049" s="48"/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1654</v>
      </c>
      <c r="B4050" s="40" t="s">
        <v>229</v>
      </c>
      <c r="C4050" s="41" t="s">
        <v>230</v>
      </c>
      <c r="D4050" s="25">
        <f t="shared" si="126"/>
        <v>232455</v>
      </c>
      <c r="E4050" s="35">
        <f t="shared" si="127"/>
        <v>167503</v>
      </c>
      <c r="F4050" s="29">
        <v>80820</v>
      </c>
      <c r="G4050" s="30">
        <v>47274</v>
      </c>
      <c r="H4050" s="19">
        <v>33030</v>
      </c>
      <c r="I4050" s="19">
        <v>29204</v>
      </c>
      <c r="J4050" s="47">
        <v>20950</v>
      </c>
      <c r="K4050" s="48">
        <v>15000</v>
      </c>
      <c r="L4050" s="19">
        <v>3255</v>
      </c>
      <c r="M4050" s="19">
        <v>61025</v>
      </c>
      <c r="N4050" s="47">
        <v>3490</v>
      </c>
      <c r="O4050" s="48">
        <v>10000</v>
      </c>
      <c r="P4050" s="22">
        <v>90910</v>
      </c>
      <c r="Q4050" s="22">
        <v>5000</v>
      </c>
      <c r="R4050" s="47"/>
      <c r="S4050" s="48"/>
      <c r="T4050" s="19"/>
      <c r="U4050" s="19"/>
      <c r="V4050" s="47"/>
      <c r="W4050" s="48"/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1654</v>
      </c>
      <c r="B4051" s="40" t="s">
        <v>231</v>
      </c>
      <c r="C4051" s="41" t="s">
        <v>232</v>
      </c>
      <c r="D4051" s="25">
        <f t="shared" si="126"/>
        <v>48626</v>
      </c>
      <c r="E4051" s="35">
        <f t="shared" si="127"/>
        <v>48626</v>
      </c>
      <c r="F4051" s="29">
        <v>22480</v>
      </c>
      <c r="G4051" s="30">
        <v>22480</v>
      </c>
      <c r="H4051" s="19">
        <v>9525</v>
      </c>
      <c r="I4051" s="19">
        <v>9525</v>
      </c>
      <c r="J4051" s="47">
        <v>5355</v>
      </c>
      <c r="K4051" s="48">
        <v>5355</v>
      </c>
      <c r="L4051" s="19"/>
      <c r="M4051" s="19"/>
      <c r="N4051" s="47">
        <v>11266</v>
      </c>
      <c r="O4051" s="48">
        <v>11266</v>
      </c>
      <c r="P4051" s="19"/>
      <c r="Q4051" s="19"/>
      <c r="R4051" s="47"/>
      <c r="S4051" s="48"/>
      <c r="T4051" s="19"/>
      <c r="U4051" s="19"/>
      <c r="V4051" s="47"/>
      <c r="W4051" s="48"/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1654</v>
      </c>
      <c r="B4052" s="40" t="s">
        <v>233</v>
      </c>
      <c r="C4052" s="41" t="s">
        <v>234</v>
      </c>
      <c r="D4052" s="25">
        <f t="shared" si="126"/>
        <v>18540</v>
      </c>
      <c r="E4052" s="35">
        <f t="shared" si="127"/>
        <v>18540</v>
      </c>
      <c r="F4052" s="29">
        <v>1920</v>
      </c>
      <c r="G4052" s="30">
        <v>1920</v>
      </c>
      <c r="H4052" s="22">
        <v>13994</v>
      </c>
      <c r="I4052" s="22">
        <v>13994</v>
      </c>
      <c r="J4052" s="49"/>
      <c r="K4052" s="50"/>
      <c r="L4052" s="22"/>
      <c r="M4052" s="22"/>
      <c r="N4052" s="49">
        <v>2225</v>
      </c>
      <c r="O4052" s="50">
        <v>2225</v>
      </c>
      <c r="P4052" s="19">
        <v>401</v>
      </c>
      <c r="Q4052" s="19">
        <v>401</v>
      </c>
      <c r="R4052" s="49"/>
      <c r="S4052" s="50"/>
      <c r="T4052" s="22"/>
      <c r="U4052" s="22"/>
      <c r="V4052" s="49"/>
      <c r="W4052" s="50"/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1654</v>
      </c>
      <c r="B4053" s="40" t="s">
        <v>235</v>
      </c>
      <c r="C4053" s="41" t="s">
        <v>236</v>
      </c>
      <c r="D4053" s="25">
        <f t="shared" si="126"/>
        <v>0</v>
      </c>
      <c r="E4053" s="35">
        <f t="shared" si="127"/>
        <v>0</v>
      </c>
      <c r="F4053" s="29"/>
      <c r="G4053" s="30"/>
      <c r="H4053" s="19"/>
      <c r="I4053" s="19"/>
      <c r="J4053" s="47"/>
      <c r="K4053" s="48"/>
      <c r="L4053" s="19"/>
      <c r="M4053" s="19"/>
      <c r="N4053" s="47"/>
      <c r="O4053" s="48"/>
      <c r="P4053" s="19"/>
      <c r="Q4053" s="19"/>
      <c r="R4053" s="47"/>
      <c r="S4053" s="48"/>
      <c r="T4053" s="19"/>
      <c r="U4053" s="19"/>
      <c r="V4053" s="47"/>
      <c r="W4053" s="48"/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1654</v>
      </c>
      <c r="B4054" s="40" t="s">
        <v>237</v>
      </c>
      <c r="C4054" s="41" t="s">
        <v>238</v>
      </c>
      <c r="D4054" s="25">
        <f t="shared" si="126"/>
        <v>0</v>
      </c>
      <c r="E4054" s="35">
        <f t="shared" si="127"/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22"/>
      <c r="Q4054" s="22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1654</v>
      </c>
      <c r="B4055" s="40" t="s">
        <v>239</v>
      </c>
      <c r="C4055" s="41" t="s">
        <v>240</v>
      </c>
      <c r="D4055" s="25">
        <f t="shared" si="126"/>
        <v>0</v>
      </c>
      <c r="E4055" s="35">
        <f t="shared" si="127"/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19"/>
      <c r="Q4055" s="19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1654</v>
      </c>
      <c r="B4056" s="40" t="s">
        <v>241</v>
      </c>
      <c r="C4056" s="41" t="s">
        <v>242</v>
      </c>
      <c r="D4056" s="25">
        <f t="shared" si="126"/>
        <v>0</v>
      </c>
      <c r="E4056" s="35">
        <f t="shared" si="127"/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1654</v>
      </c>
      <c r="B4057" s="40" t="s">
        <v>243</v>
      </c>
      <c r="C4057" s="41" t="s">
        <v>244</v>
      </c>
      <c r="D4057" s="25">
        <f t="shared" si="126"/>
        <v>0</v>
      </c>
      <c r="E4057" s="35">
        <f t="shared" si="127"/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1654</v>
      </c>
      <c r="B4058" s="40" t="s">
        <v>245</v>
      </c>
      <c r="C4058" s="41" t="s">
        <v>246</v>
      </c>
      <c r="D4058" s="25">
        <f t="shared" si="126"/>
        <v>0</v>
      </c>
      <c r="E4058" s="35">
        <f t="shared" si="127"/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1654</v>
      </c>
      <c r="B4059" s="40" t="s">
        <v>247</v>
      </c>
      <c r="C4059" s="41" t="s">
        <v>248</v>
      </c>
      <c r="D4059" s="25">
        <f t="shared" si="126"/>
        <v>0</v>
      </c>
      <c r="E4059" s="35">
        <f t="shared" si="127"/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1654</v>
      </c>
      <c r="B4060" s="40" t="s">
        <v>249</v>
      </c>
      <c r="C4060" s="41" t="s">
        <v>250</v>
      </c>
      <c r="D4060" s="25">
        <f t="shared" si="126"/>
        <v>0</v>
      </c>
      <c r="E4060" s="35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7">
        <v>0</v>
      </c>
      <c r="K4060" s="48">
        <v>0</v>
      </c>
      <c r="L4060" s="19">
        <v>0</v>
      </c>
      <c r="M4060" s="19">
        <v>0</v>
      </c>
      <c r="N4060" s="47">
        <v>0</v>
      </c>
      <c r="O4060" s="48">
        <v>0</v>
      </c>
      <c r="P4060" s="22">
        <v>0</v>
      </c>
      <c r="Q4060" s="22">
        <v>0</v>
      </c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1654</v>
      </c>
      <c r="B4061" s="40" t="s">
        <v>251</v>
      </c>
      <c r="C4061" s="41" t="s">
        <v>252</v>
      </c>
      <c r="D4061" s="25">
        <f t="shared" si="126"/>
        <v>0</v>
      </c>
      <c r="E4061" s="35">
        <f t="shared" si="127"/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22"/>
      <c r="Q4061" s="22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1654</v>
      </c>
      <c r="B4062" s="40" t="s">
        <v>253</v>
      </c>
      <c r="C4062" s="41" t="s">
        <v>254</v>
      </c>
      <c r="D4062" s="25">
        <f t="shared" si="126"/>
        <v>0</v>
      </c>
      <c r="E4062" s="35">
        <f t="shared" si="127"/>
        <v>118825.03</v>
      </c>
      <c r="F4062" s="29">
        <v>0</v>
      </c>
      <c r="G4062" s="30">
        <v>20128.84</v>
      </c>
      <c r="H4062" s="19">
        <v>0</v>
      </c>
      <c r="I4062" s="19">
        <v>19479.52</v>
      </c>
      <c r="J4062" s="47">
        <v>0</v>
      </c>
      <c r="K4062" s="48">
        <v>20128.82</v>
      </c>
      <c r="L4062" s="19">
        <v>0</v>
      </c>
      <c r="M4062" s="19">
        <v>20128.82</v>
      </c>
      <c r="N4062" s="47">
        <v>0</v>
      </c>
      <c r="O4062" s="48">
        <v>18830.189999999999</v>
      </c>
      <c r="P4062" s="19">
        <v>0</v>
      </c>
      <c r="Q4062" s="19">
        <v>20128.84</v>
      </c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1654</v>
      </c>
      <c r="B4063" s="40" t="s">
        <v>255</v>
      </c>
      <c r="C4063" s="41" t="s">
        <v>256</v>
      </c>
      <c r="D4063" s="25">
        <f t="shared" si="126"/>
        <v>0</v>
      </c>
      <c r="E4063" s="35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22">
        <v>0</v>
      </c>
      <c r="Q4063" s="22">
        <v>0</v>
      </c>
      <c r="R4063" s="49"/>
      <c r="S4063" s="50"/>
      <c r="T4063" s="22"/>
      <c r="U4063" s="22"/>
      <c r="V4063" s="49"/>
      <c r="W4063" s="50"/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1654</v>
      </c>
      <c r="B4064" s="40" t="s">
        <v>257</v>
      </c>
      <c r="C4064" s="41" t="s">
        <v>258</v>
      </c>
      <c r="D4064" s="25">
        <f t="shared" si="126"/>
        <v>0</v>
      </c>
      <c r="E4064" s="35">
        <f t="shared" si="127"/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19"/>
      <c r="Q4064" s="19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1654</v>
      </c>
      <c r="B4065" s="40" t="s">
        <v>259</v>
      </c>
      <c r="C4065" s="41" t="s">
        <v>260</v>
      </c>
      <c r="D4065" s="25">
        <f t="shared" si="126"/>
        <v>0</v>
      </c>
      <c r="E4065" s="35">
        <f t="shared" si="127"/>
        <v>524980.78</v>
      </c>
      <c r="F4065" s="29">
        <v>0</v>
      </c>
      <c r="G4065" s="30">
        <v>94091.7</v>
      </c>
      <c r="H4065" s="22">
        <v>0</v>
      </c>
      <c r="I4065" s="22">
        <v>91056.44</v>
      </c>
      <c r="J4065" s="49">
        <v>0</v>
      </c>
      <c r="K4065" s="50">
        <v>94091.67</v>
      </c>
      <c r="L4065" s="22">
        <v>0</v>
      </c>
      <c r="M4065" s="22">
        <v>94091.67</v>
      </c>
      <c r="N4065" s="49">
        <v>0</v>
      </c>
      <c r="O4065" s="50">
        <v>73297.17</v>
      </c>
      <c r="P4065" s="22">
        <v>0</v>
      </c>
      <c r="Q4065" s="22">
        <v>78352.13</v>
      </c>
      <c r="R4065" s="49"/>
      <c r="S4065" s="50"/>
      <c r="T4065" s="22"/>
      <c r="U4065" s="22"/>
      <c r="V4065" s="49"/>
      <c r="W4065" s="50"/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1654</v>
      </c>
      <c r="B4066" s="40" t="s">
        <v>261</v>
      </c>
      <c r="C4066" s="41" t="s">
        <v>262</v>
      </c>
      <c r="D4066" s="25">
        <f t="shared" si="126"/>
        <v>0</v>
      </c>
      <c r="E4066" s="35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7">
        <v>0</v>
      </c>
      <c r="K4066" s="48">
        <v>0</v>
      </c>
      <c r="L4066" s="19">
        <v>0</v>
      </c>
      <c r="M4066" s="19">
        <v>0</v>
      </c>
      <c r="N4066" s="47">
        <v>0</v>
      </c>
      <c r="O4066" s="48">
        <v>0</v>
      </c>
      <c r="P4066" s="22">
        <v>0</v>
      </c>
      <c r="Q4066" s="22">
        <v>0</v>
      </c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1654</v>
      </c>
      <c r="B4067" s="40" t="s">
        <v>263</v>
      </c>
      <c r="C4067" s="41" t="s">
        <v>264</v>
      </c>
      <c r="D4067" s="25">
        <f t="shared" si="126"/>
        <v>0</v>
      </c>
      <c r="E4067" s="35">
        <f t="shared" si="127"/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22"/>
      <c r="Q4067" s="22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1654</v>
      </c>
      <c r="B4068" s="40" t="s">
        <v>265</v>
      </c>
      <c r="C4068" s="41" t="s">
        <v>266</v>
      </c>
      <c r="D4068" s="25">
        <f t="shared" si="126"/>
        <v>0</v>
      </c>
      <c r="E4068" s="35">
        <f t="shared" si="127"/>
        <v>0</v>
      </c>
      <c r="F4068" s="29">
        <v>0</v>
      </c>
      <c r="G4068" s="30">
        <v>0</v>
      </c>
      <c r="H4068" s="19">
        <v>0</v>
      </c>
      <c r="I4068" s="19">
        <v>0</v>
      </c>
      <c r="J4068" s="47">
        <v>0</v>
      </c>
      <c r="K4068" s="48">
        <v>0</v>
      </c>
      <c r="L4068" s="19">
        <v>0</v>
      </c>
      <c r="M4068" s="19">
        <v>0</v>
      </c>
      <c r="N4068" s="47">
        <v>0</v>
      </c>
      <c r="O4068" s="48">
        <v>0</v>
      </c>
      <c r="P4068" s="19">
        <v>0</v>
      </c>
      <c r="Q4068" s="19">
        <v>0</v>
      </c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1654</v>
      </c>
      <c r="B4069" s="40" t="s">
        <v>267</v>
      </c>
      <c r="C4069" s="41" t="s">
        <v>268</v>
      </c>
      <c r="D4069" s="25">
        <f t="shared" si="126"/>
        <v>0</v>
      </c>
      <c r="E4069" s="35">
        <f t="shared" si="127"/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22"/>
      <c r="Q4069" s="22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1654</v>
      </c>
      <c r="B4070" s="40" t="s">
        <v>269</v>
      </c>
      <c r="C4070" s="41" t="s">
        <v>270</v>
      </c>
      <c r="D4070" s="25">
        <f t="shared" si="126"/>
        <v>0</v>
      </c>
      <c r="E4070" s="35">
        <f t="shared" si="127"/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1654</v>
      </c>
      <c r="B4071" s="40" t="s">
        <v>271</v>
      </c>
      <c r="C4071" s="41" t="s">
        <v>272</v>
      </c>
      <c r="D4071" s="25">
        <f t="shared" si="126"/>
        <v>0</v>
      </c>
      <c r="E4071" s="35">
        <f t="shared" si="127"/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19"/>
      <c r="Q4071" s="19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1654</v>
      </c>
      <c r="B4072" s="40" t="s">
        <v>273</v>
      </c>
      <c r="C4072" s="41" t="s">
        <v>274</v>
      </c>
      <c r="D4072" s="25">
        <f t="shared" si="126"/>
        <v>0</v>
      </c>
      <c r="E4072" s="35">
        <f t="shared" si="127"/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22"/>
      <c r="Q4072" s="22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1654</v>
      </c>
      <c r="B4073" s="40" t="s">
        <v>275</v>
      </c>
      <c r="C4073" s="41" t="s">
        <v>276</v>
      </c>
      <c r="D4073" s="25">
        <f t="shared" si="126"/>
        <v>0</v>
      </c>
      <c r="E4073" s="35">
        <f t="shared" si="127"/>
        <v>0</v>
      </c>
      <c r="F4073" s="29"/>
      <c r="G4073" s="30"/>
      <c r="H4073" s="19"/>
      <c r="I4073" s="19"/>
      <c r="J4073" s="47"/>
      <c r="K4073" s="48"/>
      <c r="L4073" s="19"/>
      <c r="M4073" s="19"/>
      <c r="N4073" s="47"/>
      <c r="O4073" s="48"/>
      <c r="P4073" s="19"/>
      <c r="Q4073" s="19"/>
      <c r="R4073" s="47"/>
      <c r="S4073" s="48"/>
      <c r="T4073" s="19"/>
      <c r="U4073" s="19"/>
      <c r="V4073" s="47"/>
      <c r="W4073" s="48"/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1654</v>
      </c>
      <c r="B4074" s="40" t="s">
        <v>277</v>
      </c>
      <c r="C4074" s="41" t="s">
        <v>278</v>
      </c>
      <c r="D4074" s="25">
        <f t="shared" si="126"/>
        <v>0</v>
      </c>
      <c r="E4074" s="35">
        <f t="shared" si="127"/>
        <v>0</v>
      </c>
      <c r="F4074" s="29"/>
      <c r="G4074" s="30"/>
      <c r="H4074" s="19"/>
      <c r="I4074" s="19"/>
      <c r="J4074" s="47"/>
      <c r="K4074" s="48"/>
      <c r="L4074" s="19"/>
      <c r="M4074" s="19"/>
      <c r="N4074" s="47"/>
      <c r="O4074" s="48"/>
      <c r="P4074" s="22"/>
      <c r="Q4074" s="22"/>
      <c r="R4074" s="47"/>
      <c r="S4074" s="48"/>
      <c r="T4074" s="19"/>
      <c r="U4074" s="19"/>
      <c r="V4074" s="47"/>
      <c r="W4074" s="48"/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1654</v>
      </c>
      <c r="B4075" s="40" t="s">
        <v>279</v>
      </c>
      <c r="C4075" s="41" t="s">
        <v>280</v>
      </c>
      <c r="D4075" s="25">
        <f t="shared" si="126"/>
        <v>0</v>
      </c>
      <c r="E4075" s="35">
        <f t="shared" si="127"/>
        <v>0</v>
      </c>
      <c r="F4075" s="29"/>
      <c r="G4075" s="30"/>
      <c r="H4075" s="19"/>
      <c r="I4075" s="19"/>
      <c r="J4075" s="47"/>
      <c r="K4075" s="48"/>
      <c r="L4075" s="19"/>
      <c r="M4075" s="19"/>
      <c r="N4075" s="47"/>
      <c r="O4075" s="48"/>
      <c r="P4075" s="19"/>
      <c r="Q4075" s="19"/>
      <c r="R4075" s="47"/>
      <c r="S4075" s="48"/>
      <c r="T4075" s="19"/>
      <c r="U4075" s="19"/>
      <c r="V4075" s="47"/>
      <c r="W4075" s="48"/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1654</v>
      </c>
      <c r="B4076" s="40" t="s">
        <v>281</v>
      </c>
      <c r="C4076" s="41" t="s">
        <v>282</v>
      </c>
      <c r="D4076" s="25">
        <f t="shared" si="126"/>
        <v>0</v>
      </c>
      <c r="E4076" s="35">
        <f t="shared" si="127"/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1654</v>
      </c>
      <c r="B4077" s="40" t="s">
        <v>283</v>
      </c>
      <c r="C4077" s="41" t="s">
        <v>284</v>
      </c>
      <c r="D4077" s="25">
        <f t="shared" si="126"/>
        <v>0</v>
      </c>
      <c r="E4077" s="35">
        <f t="shared" si="127"/>
        <v>0</v>
      </c>
      <c r="F4077" s="29"/>
      <c r="G4077" s="30"/>
      <c r="H4077" s="19"/>
      <c r="I4077" s="19"/>
      <c r="J4077" s="47"/>
      <c r="K4077" s="48"/>
      <c r="L4077" s="19"/>
      <c r="M4077" s="19"/>
      <c r="N4077" s="47"/>
      <c r="O4077" s="48"/>
      <c r="P4077" s="19"/>
      <c r="Q4077" s="19"/>
      <c r="R4077" s="47"/>
      <c r="S4077" s="48"/>
      <c r="T4077" s="19"/>
      <c r="U4077" s="19"/>
      <c r="V4077" s="47"/>
      <c r="W4077" s="48"/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1654</v>
      </c>
      <c r="B4078" s="40" t="s">
        <v>285</v>
      </c>
      <c r="C4078" s="41" t="s">
        <v>286</v>
      </c>
      <c r="D4078" s="25">
        <f t="shared" si="126"/>
        <v>0</v>
      </c>
      <c r="E4078" s="35">
        <f t="shared" si="127"/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22"/>
      <c r="Q4078" s="22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1654</v>
      </c>
      <c r="B4079" s="40" t="s">
        <v>287</v>
      </c>
      <c r="C4079" s="41" t="s">
        <v>288</v>
      </c>
      <c r="D4079" s="25">
        <f t="shared" si="126"/>
        <v>0</v>
      </c>
      <c r="E4079" s="35">
        <f t="shared" si="127"/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19"/>
      <c r="Q4079" s="19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1654</v>
      </c>
      <c r="B4080" s="40" t="s">
        <v>289</v>
      </c>
      <c r="C4080" s="41" t="s">
        <v>290</v>
      </c>
      <c r="D4080" s="25">
        <f t="shared" si="126"/>
        <v>0</v>
      </c>
      <c r="E4080" s="35">
        <f t="shared" si="127"/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1654</v>
      </c>
      <c r="B4081" s="40" t="s">
        <v>291</v>
      </c>
      <c r="C4081" s="41" t="s">
        <v>292</v>
      </c>
      <c r="D4081" s="25">
        <f t="shared" si="126"/>
        <v>0</v>
      </c>
      <c r="E4081" s="35">
        <f t="shared" si="127"/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1654</v>
      </c>
      <c r="B4082" s="40" t="s">
        <v>293</v>
      </c>
      <c r="C4082" s="41" t="s">
        <v>294</v>
      </c>
      <c r="D4082" s="25">
        <f t="shared" si="126"/>
        <v>0</v>
      </c>
      <c r="E4082" s="35">
        <f t="shared" si="127"/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1654</v>
      </c>
      <c r="B4083" s="40" t="s">
        <v>295</v>
      </c>
      <c r="C4083" s="41" t="s">
        <v>296</v>
      </c>
      <c r="D4083" s="25">
        <f t="shared" si="126"/>
        <v>0</v>
      </c>
      <c r="E4083" s="35">
        <f t="shared" si="127"/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1654</v>
      </c>
      <c r="B4084" s="40" t="s">
        <v>297</v>
      </c>
      <c r="C4084" s="41" t="s">
        <v>298</v>
      </c>
      <c r="D4084" s="25">
        <f t="shared" si="126"/>
        <v>0</v>
      </c>
      <c r="E4084" s="35">
        <f t="shared" si="127"/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1654</v>
      </c>
      <c r="B4085" s="40" t="s">
        <v>299</v>
      </c>
      <c r="C4085" s="41" t="s">
        <v>300</v>
      </c>
      <c r="D4085" s="25">
        <f t="shared" si="126"/>
        <v>0</v>
      </c>
      <c r="E4085" s="35">
        <f t="shared" si="127"/>
        <v>0</v>
      </c>
      <c r="F4085" s="29"/>
      <c r="G4085" s="30"/>
      <c r="H4085" s="19"/>
      <c r="I4085" s="19"/>
      <c r="J4085" s="47"/>
      <c r="K4085" s="48"/>
      <c r="L4085" s="19"/>
      <c r="M4085" s="19"/>
      <c r="N4085" s="47"/>
      <c r="O4085" s="48"/>
      <c r="P4085" s="22"/>
      <c r="Q4085" s="22"/>
      <c r="R4085" s="47"/>
      <c r="S4085" s="48"/>
      <c r="T4085" s="19"/>
      <c r="U4085" s="19"/>
      <c r="V4085" s="47"/>
      <c r="W4085" s="48"/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1654</v>
      </c>
      <c r="B4086" s="40" t="s">
        <v>301</v>
      </c>
      <c r="C4086" s="41" t="s">
        <v>302</v>
      </c>
      <c r="D4086" s="25">
        <f t="shared" si="126"/>
        <v>0</v>
      </c>
      <c r="E4086" s="35">
        <f t="shared" si="127"/>
        <v>0</v>
      </c>
      <c r="F4086" s="29"/>
      <c r="G4086" s="30"/>
      <c r="H4086" s="19"/>
      <c r="I4086" s="19"/>
      <c r="J4086" s="47"/>
      <c r="K4086" s="48"/>
      <c r="L4086" s="19"/>
      <c r="M4086" s="19"/>
      <c r="N4086" s="47"/>
      <c r="O4086" s="48"/>
      <c r="P4086" s="22"/>
      <c r="Q4086" s="22"/>
      <c r="R4086" s="47"/>
      <c r="S4086" s="48"/>
      <c r="T4086" s="19"/>
      <c r="U4086" s="19"/>
      <c r="V4086" s="47"/>
      <c r="W4086" s="48"/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1654</v>
      </c>
      <c r="B4087" s="40" t="s">
        <v>303</v>
      </c>
      <c r="C4087" s="41" t="s">
        <v>304</v>
      </c>
      <c r="D4087" s="25">
        <f t="shared" si="126"/>
        <v>0</v>
      </c>
      <c r="E4087" s="35">
        <f t="shared" si="127"/>
        <v>0</v>
      </c>
      <c r="F4087" s="29"/>
      <c r="G4087" s="30"/>
      <c r="H4087" s="19"/>
      <c r="I4087" s="19"/>
      <c r="J4087" s="47"/>
      <c r="K4087" s="48"/>
      <c r="L4087" s="19"/>
      <c r="M4087" s="19"/>
      <c r="N4087" s="47"/>
      <c r="O4087" s="48"/>
      <c r="P4087" s="19"/>
      <c r="Q4087" s="19"/>
      <c r="R4087" s="47"/>
      <c r="S4087" s="48"/>
      <c r="T4087" s="19"/>
      <c r="U4087" s="19"/>
      <c r="V4087" s="47"/>
      <c r="W4087" s="48"/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1654</v>
      </c>
      <c r="B4088" s="40" t="s">
        <v>305</v>
      </c>
      <c r="C4088" s="41" t="s">
        <v>306</v>
      </c>
      <c r="D4088" s="25">
        <f t="shared" si="126"/>
        <v>0</v>
      </c>
      <c r="E4088" s="35">
        <f t="shared" si="127"/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1654</v>
      </c>
      <c r="B4089" s="40" t="s">
        <v>307</v>
      </c>
      <c r="C4089" s="41" t="s">
        <v>308</v>
      </c>
      <c r="D4089" s="25">
        <f t="shared" si="126"/>
        <v>0</v>
      </c>
      <c r="E4089" s="35">
        <f t="shared" si="127"/>
        <v>0</v>
      </c>
      <c r="F4089" s="29"/>
      <c r="G4089" s="30"/>
      <c r="H4089" s="19"/>
      <c r="I4089" s="19"/>
      <c r="J4089" s="47"/>
      <c r="K4089" s="48"/>
      <c r="L4089" s="19"/>
      <c r="M4089" s="19"/>
      <c r="N4089" s="47"/>
      <c r="O4089" s="48"/>
      <c r="P4089" s="19"/>
      <c r="Q4089" s="19"/>
      <c r="R4089" s="47"/>
      <c r="S4089" s="48"/>
      <c r="T4089" s="19"/>
      <c r="U4089" s="19"/>
      <c r="V4089" s="47"/>
      <c r="W4089" s="48"/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1654</v>
      </c>
      <c r="B4090" s="40" t="s">
        <v>309</v>
      </c>
      <c r="C4090" s="41" t="s">
        <v>310</v>
      </c>
      <c r="D4090" s="25">
        <f t="shared" si="126"/>
        <v>0</v>
      </c>
      <c r="E4090" s="35">
        <f t="shared" si="127"/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22">
        <v>0</v>
      </c>
      <c r="Q4090" s="22">
        <v>0</v>
      </c>
      <c r="R4090" s="47"/>
      <c r="S4090" s="48"/>
      <c r="T4090" s="19"/>
      <c r="U4090" s="19"/>
      <c r="V4090" s="47"/>
      <c r="W4090" s="48"/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1654</v>
      </c>
      <c r="B4091" s="40" t="s">
        <v>311</v>
      </c>
      <c r="C4091" s="41" t="s">
        <v>312</v>
      </c>
      <c r="D4091" s="25">
        <f t="shared" si="126"/>
        <v>0</v>
      </c>
      <c r="E4091" s="35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/>
      <c r="S4091" s="50"/>
      <c r="T4091" s="22"/>
      <c r="U4091" s="22"/>
      <c r="V4091" s="49"/>
      <c r="W4091" s="50"/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1654</v>
      </c>
      <c r="B4092" s="40" t="s">
        <v>313</v>
      </c>
      <c r="C4092" s="41" t="s">
        <v>314</v>
      </c>
      <c r="D4092" s="25">
        <f t="shared" si="126"/>
        <v>0</v>
      </c>
      <c r="E4092" s="35">
        <f t="shared" si="127"/>
        <v>0</v>
      </c>
      <c r="F4092" s="29">
        <v>0</v>
      </c>
      <c r="G4092" s="30">
        <v>0</v>
      </c>
      <c r="H4092" s="19">
        <v>0</v>
      </c>
      <c r="I4092" s="19">
        <v>0</v>
      </c>
      <c r="J4092" s="47">
        <v>0</v>
      </c>
      <c r="K4092" s="48">
        <v>0</v>
      </c>
      <c r="L4092" s="19">
        <v>0</v>
      </c>
      <c r="M4092" s="19">
        <v>0</v>
      </c>
      <c r="N4092" s="47">
        <v>0</v>
      </c>
      <c r="O4092" s="48">
        <v>0</v>
      </c>
      <c r="P4092" s="19">
        <v>0</v>
      </c>
      <c r="Q4092" s="19">
        <v>0</v>
      </c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1654</v>
      </c>
      <c r="B4093" s="40" t="s">
        <v>315</v>
      </c>
      <c r="C4093" s="41" t="s">
        <v>316</v>
      </c>
      <c r="D4093" s="25">
        <f t="shared" si="126"/>
        <v>0</v>
      </c>
      <c r="E4093" s="35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22">
        <v>0</v>
      </c>
      <c r="Q4093" s="22">
        <v>0</v>
      </c>
      <c r="R4093" s="49"/>
      <c r="S4093" s="50"/>
      <c r="T4093" s="22"/>
      <c r="U4093" s="22"/>
      <c r="V4093" s="49"/>
      <c r="W4093" s="50"/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1654</v>
      </c>
      <c r="B4094" s="40" t="s">
        <v>317</v>
      </c>
      <c r="C4094" s="41" t="s">
        <v>318</v>
      </c>
      <c r="D4094" s="25">
        <f t="shared" si="126"/>
        <v>0</v>
      </c>
      <c r="E4094" s="35">
        <f t="shared" si="127"/>
        <v>0</v>
      </c>
      <c r="F4094" s="29"/>
      <c r="G4094" s="30"/>
      <c r="H4094" s="22"/>
      <c r="I4094" s="22"/>
      <c r="J4094" s="49"/>
      <c r="K4094" s="50"/>
      <c r="L4094" s="22"/>
      <c r="M4094" s="22"/>
      <c r="N4094" s="49"/>
      <c r="O4094" s="50"/>
      <c r="P4094" s="19"/>
      <c r="Q4094" s="19"/>
      <c r="R4094" s="49"/>
      <c r="S4094" s="50"/>
      <c r="T4094" s="22"/>
      <c r="U4094" s="22"/>
      <c r="V4094" s="49"/>
      <c r="W4094" s="50"/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1654</v>
      </c>
      <c r="B4095" s="40" t="s">
        <v>319</v>
      </c>
      <c r="C4095" s="41" t="s">
        <v>320</v>
      </c>
      <c r="D4095" s="25">
        <f t="shared" si="126"/>
        <v>0</v>
      </c>
      <c r="E4095" s="35">
        <f t="shared" si="127"/>
        <v>0</v>
      </c>
      <c r="F4095" s="29"/>
      <c r="G4095" s="30"/>
      <c r="H4095" s="19"/>
      <c r="I4095" s="19"/>
      <c r="J4095" s="47"/>
      <c r="K4095" s="48"/>
      <c r="L4095" s="19"/>
      <c r="M4095" s="19"/>
      <c r="N4095" s="47"/>
      <c r="O4095" s="48"/>
      <c r="P4095" s="22"/>
      <c r="Q4095" s="22"/>
      <c r="R4095" s="47"/>
      <c r="S4095" s="48"/>
      <c r="T4095" s="19"/>
      <c r="U4095" s="19"/>
      <c r="V4095" s="47"/>
      <c r="W4095" s="48"/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1654</v>
      </c>
      <c r="B4096" s="40" t="s">
        <v>321</v>
      </c>
      <c r="C4096" s="41" t="s">
        <v>322</v>
      </c>
      <c r="D4096" s="25">
        <f t="shared" si="126"/>
        <v>0</v>
      </c>
      <c r="E4096" s="35">
        <f t="shared" si="127"/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22">
        <v>0</v>
      </c>
      <c r="Q4096" s="22">
        <v>0</v>
      </c>
      <c r="R4096" s="49"/>
      <c r="S4096" s="50"/>
      <c r="T4096" s="22"/>
      <c r="U4096" s="22"/>
      <c r="V4096" s="49"/>
      <c r="W4096" s="50"/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1654</v>
      </c>
      <c r="B4097" s="40" t="s">
        <v>323</v>
      </c>
      <c r="C4097" s="41" t="s">
        <v>324</v>
      </c>
      <c r="D4097" s="25">
        <f t="shared" si="126"/>
        <v>0</v>
      </c>
      <c r="E4097" s="35">
        <f t="shared" si="127"/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19"/>
      <c r="Q4097" s="19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1654</v>
      </c>
      <c r="B4098" s="40" t="s">
        <v>325</v>
      </c>
      <c r="C4098" s="41" t="s">
        <v>326</v>
      </c>
      <c r="D4098" s="25">
        <f t="shared" si="126"/>
        <v>0</v>
      </c>
      <c r="E4098" s="35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/>
      <c r="S4098" s="48"/>
      <c r="T4098" s="19"/>
      <c r="U4098" s="19"/>
      <c r="V4098" s="47"/>
      <c r="W4098" s="48"/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1654</v>
      </c>
      <c r="B4099" s="40" t="s">
        <v>327</v>
      </c>
      <c r="C4099" s="41" t="s">
        <v>328</v>
      </c>
      <c r="D4099" s="25">
        <f t="shared" si="126"/>
        <v>0</v>
      </c>
      <c r="E4099" s="35">
        <f t="shared" si="127"/>
        <v>123160.43</v>
      </c>
      <c r="F4099" s="29">
        <v>0</v>
      </c>
      <c r="G4099" s="30">
        <v>20977.87</v>
      </c>
      <c r="H4099" s="19">
        <v>0</v>
      </c>
      <c r="I4099" s="19">
        <v>20301.169999999998</v>
      </c>
      <c r="J4099" s="47">
        <v>0</v>
      </c>
      <c r="K4099" s="48">
        <v>20977.88</v>
      </c>
      <c r="L4099" s="19">
        <v>0</v>
      </c>
      <c r="M4099" s="19">
        <v>20977.88</v>
      </c>
      <c r="N4099" s="47">
        <v>0</v>
      </c>
      <c r="O4099" s="48">
        <v>18947.759999999998</v>
      </c>
      <c r="P4099" s="22">
        <v>0</v>
      </c>
      <c r="Q4099" s="22">
        <v>20977.87</v>
      </c>
      <c r="R4099" s="47"/>
      <c r="S4099" s="48"/>
      <c r="T4099" s="19"/>
      <c r="U4099" s="19"/>
      <c r="V4099" s="47"/>
      <c r="W4099" s="48"/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1654</v>
      </c>
      <c r="B4100" s="40" t="s">
        <v>329</v>
      </c>
      <c r="C4100" s="41" t="s">
        <v>330</v>
      </c>
      <c r="D4100" s="25">
        <f t="shared" ref="D4100:D4163" si="128">F4100+H4100+J4100+L4100+N4100+P4100+R4100+T4100+V4100+X4100+Z4100+AB4100</f>
        <v>0</v>
      </c>
      <c r="E4100" s="35">
        <f t="shared" ref="E4100:E4163" si="129">G4100+I4100+K4100+M4100+O4100+Q4100+S4100+U4100+W4100+Y4100+AA4100+AC4100</f>
        <v>328597.89</v>
      </c>
      <c r="F4100" s="29">
        <v>0</v>
      </c>
      <c r="G4100" s="30">
        <v>55969.75</v>
      </c>
      <c r="H4100" s="22">
        <v>0</v>
      </c>
      <c r="I4100" s="22">
        <v>54164.27</v>
      </c>
      <c r="J4100" s="49">
        <v>0</v>
      </c>
      <c r="K4100" s="50">
        <v>55969.760000000002</v>
      </c>
      <c r="L4100" s="22">
        <v>0</v>
      </c>
      <c r="M4100" s="22">
        <v>55969.760000000002</v>
      </c>
      <c r="N4100" s="49">
        <v>0</v>
      </c>
      <c r="O4100" s="50">
        <v>50553.93</v>
      </c>
      <c r="P4100" s="19">
        <v>0</v>
      </c>
      <c r="Q4100" s="19">
        <v>55970.42</v>
      </c>
      <c r="R4100" s="49"/>
      <c r="S4100" s="50"/>
      <c r="T4100" s="22"/>
      <c r="U4100" s="22"/>
      <c r="V4100" s="49"/>
      <c r="W4100" s="50"/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1654</v>
      </c>
      <c r="B4101" s="40" t="s">
        <v>331</v>
      </c>
      <c r="C4101" s="41" t="s">
        <v>332</v>
      </c>
      <c r="D4101" s="25">
        <f t="shared" si="128"/>
        <v>0</v>
      </c>
      <c r="E4101" s="35">
        <f t="shared" si="129"/>
        <v>4832.6899999999996</v>
      </c>
      <c r="F4101" s="29">
        <v>0</v>
      </c>
      <c r="G4101" s="30">
        <v>823.15</v>
      </c>
      <c r="H4101" s="19">
        <v>0</v>
      </c>
      <c r="I4101" s="19">
        <v>796.6</v>
      </c>
      <c r="J4101" s="47">
        <v>0</v>
      </c>
      <c r="K4101" s="48">
        <v>823.15</v>
      </c>
      <c r="L4101" s="19">
        <v>0</v>
      </c>
      <c r="M4101" s="19">
        <v>823.15</v>
      </c>
      <c r="N4101" s="47">
        <v>0</v>
      </c>
      <c r="O4101" s="48">
        <v>743.49</v>
      </c>
      <c r="P4101" s="19">
        <v>0</v>
      </c>
      <c r="Q4101" s="19">
        <v>823.15</v>
      </c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1654</v>
      </c>
      <c r="B4102" s="40" t="s">
        <v>333</v>
      </c>
      <c r="C4102" s="41" t="s">
        <v>334</v>
      </c>
      <c r="D4102" s="25">
        <f t="shared" si="128"/>
        <v>0</v>
      </c>
      <c r="E4102" s="35">
        <f t="shared" si="129"/>
        <v>60863.869999999995</v>
      </c>
      <c r="F4102" s="29">
        <v>0</v>
      </c>
      <c r="G4102" s="30">
        <v>10132.370000000001</v>
      </c>
      <c r="H4102" s="22">
        <v>0</v>
      </c>
      <c r="I4102" s="22">
        <v>9805.5400000000009</v>
      </c>
      <c r="J4102" s="49">
        <v>0</v>
      </c>
      <c r="K4102" s="50">
        <v>10132.379999999999</v>
      </c>
      <c r="L4102" s="22">
        <v>0</v>
      </c>
      <c r="M4102" s="22">
        <v>10132.379999999999</v>
      </c>
      <c r="N4102" s="49">
        <v>0</v>
      </c>
      <c r="O4102" s="50">
        <v>9805.31</v>
      </c>
      <c r="P4102" s="22">
        <v>0</v>
      </c>
      <c r="Q4102" s="22">
        <v>10855.89</v>
      </c>
      <c r="R4102" s="49"/>
      <c r="S4102" s="50"/>
      <c r="T4102" s="22"/>
      <c r="U4102" s="22"/>
      <c r="V4102" s="49"/>
      <c r="W4102" s="50"/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1654</v>
      </c>
      <c r="B4103" s="40" t="s">
        <v>335</v>
      </c>
      <c r="C4103" s="41" t="s">
        <v>336</v>
      </c>
      <c r="D4103" s="25">
        <f t="shared" si="128"/>
        <v>0</v>
      </c>
      <c r="E4103" s="35">
        <f t="shared" si="129"/>
        <v>0</v>
      </c>
      <c r="F4103" s="29"/>
      <c r="G4103" s="30"/>
      <c r="H4103" s="22"/>
      <c r="I4103" s="22"/>
      <c r="J4103" s="49"/>
      <c r="K4103" s="50"/>
      <c r="L4103" s="22"/>
      <c r="M4103" s="22"/>
      <c r="N4103" s="49"/>
      <c r="O4103" s="50"/>
      <c r="P4103" s="19"/>
      <c r="Q4103" s="19"/>
      <c r="R4103" s="49"/>
      <c r="S4103" s="50"/>
      <c r="T4103" s="22"/>
      <c r="U4103" s="22"/>
      <c r="V4103" s="49"/>
      <c r="W4103" s="50"/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1654</v>
      </c>
      <c r="B4104" s="40" t="s">
        <v>337</v>
      </c>
      <c r="C4104" s="41" t="s">
        <v>338</v>
      </c>
      <c r="D4104" s="25">
        <f t="shared" si="128"/>
        <v>0</v>
      </c>
      <c r="E4104" s="35">
        <f t="shared" si="129"/>
        <v>0</v>
      </c>
      <c r="F4104" s="29"/>
      <c r="G4104" s="30"/>
      <c r="H4104" s="19"/>
      <c r="I4104" s="19"/>
      <c r="J4104" s="47"/>
      <c r="K4104" s="48"/>
      <c r="L4104" s="19"/>
      <c r="M4104" s="19"/>
      <c r="N4104" s="47"/>
      <c r="O4104" s="48"/>
      <c r="P4104" s="22"/>
      <c r="Q4104" s="22"/>
      <c r="R4104" s="47"/>
      <c r="S4104" s="48"/>
      <c r="T4104" s="19"/>
      <c r="U4104" s="19"/>
      <c r="V4104" s="47"/>
      <c r="W4104" s="48"/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1654</v>
      </c>
      <c r="B4105" s="40" t="s">
        <v>339</v>
      </c>
      <c r="C4105" s="41" t="s">
        <v>340</v>
      </c>
      <c r="D4105" s="25">
        <f t="shared" si="128"/>
        <v>0</v>
      </c>
      <c r="E4105" s="35">
        <f t="shared" si="129"/>
        <v>42792.33</v>
      </c>
      <c r="F4105" s="29">
        <v>0</v>
      </c>
      <c r="G4105" s="30">
        <v>7288.81</v>
      </c>
      <c r="H4105" s="22">
        <v>0</v>
      </c>
      <c r="I4105" s="22">
        <v>7053.68</v>
      </c>
      <c r="J4105" s="49">
        <v>0</v>
      </c>
      <c r="K4105" s="50">
        <v>7288.8</v>
      </c>
      <c r="L4105" s="22">
        <v>0</v>
      </c>
      <c r="M4105" s="22">
        <v>7288.8</v>
      </c>
      <c r="N4105" s="49">
        <v>0</v>
      </c>
      <c r="O4105" s="50">
        <v>6583.43</v>
      </c>
      <c r="P4105" s="22">
        <v>0</v>
      </c>
      <c r="Q4105" s="22">
        <v>7288.81</v>
      </c>
      <c r="R4105" s="49"/>
      <c r="S4105" s="50"/>
      <c r="T4105" s="22"/>
      <c r="U4105" s="22"/>
      <c r="V4105" s="49"/>
      <c r="W4105" s="50"/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1654</v>
      </c>
      <c r="B4106" s="40" t="s">
        <v>341</v>
      </c>
      <c r="C4106" s="41" t="s">
        <v>342</v>
      </c>
      <c r="D4106" s="25">
        <f t="shared" si="128"/>
        <v>0</v>
      </c>
      <c r="E4106" s="35">
        <f t="shared" si="129"/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19"/>
      <c r="Q4106" s="19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1654</v>
      </c>
      <c r="B4107" s="40" t="s">
        <v>343</v>
      </c>
      <c r="C4107" s="41" t="s">
        <v>344</v>
      </c>
      <c r="D4107" s="25">
        <f t="shared" si="128"/>
        <v>0</v>
      </c>
      <c r="E4107" s="35">
        <f t="shared" si="129"/>
        <v>4234.83</v>
      </c>
      <c r="F4107" s="29">
        <v>0</v>
      </c>
      <c r="G4107" s="30">
        <v>721.32</v>
      </c>
      <c r="H4107" s="19">
        <v>0</v>
      </c>
      <c r="I4107" s="19">
        <v>698.05</v>
      </c>
      <c r="J4107" s="47">
        <v>0</v>
      </c>
      <c r="K4107" s="48">
        <v>721.32</v>
      </c>
      <c r="L4107" s="19">
        <v>0</v>
      </c>
      <c r="M4107" s="19">
        <v>721.31</v>
      </c>
      <c r="N4107" s="47">
        <v>0</v>
      </c>
      <c r="O4107" s="48">
        <v>651.51</v>
      </c>
      <c r="P4107" s="22">
        <v>0</v>
      </c>
      <c r="Q4107" s="22">
        <v>721.32</v>
      </c>
      <c r="R4107" s="47"/>
      <c r="S4107" s="48"/>
      <c r="T4107" s="19"/>
      <c r="U4107" s="19"/>
      <c r="V4107" s="47"/>
      <c r="W4107" s="48"/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1654</v>
      </c>
      <c r="B4108" s="40" t="s">
        <v>345</v>
      </c>
      <c r="C4108" s="41" t="s">
        <v>346</v>
      </c>
      <c r="D4108" s="25">
        <f t="shared" si="128"/>
        <v>0</v>
      </c>
      <c r="E4108" s="35">
        <f t="shared" si="129"/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22"/>
      <c r="Q4108" s="22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1654</v>
      </c>
      <c r="B4109" s="40" t="s">
        <v>347</v>
      </c>
      <c r="C4109" s="41" t="s">
        <v>348</v>
      </c>
      <c r="D4109" s="25">
        <f t="shared" si="128"/>
        <v>0</v>
      </c>
      <c r="E4109" s="35">
        <f t="shared" si="129"/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19"/>
      <c r="Q4109" s="19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1654</v>
      </c>
      <c r="B4110" s="40" t="s">
        <v>349</v>
      </c>
      <c r="C4110" s="41" t="s">
        <v>350</v>
      </c>
      <c r="D4110" s="25">
        <f t="shared" si="128"/>
        <v>0</v>
      </c>
      <c r="E4110" s="35">
        <f t="shared" si="129"/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/>
      <c r="S4110" s="48"/>
      <c r="T4110" s="19"/>
      <c r="U4110" s="19"/>
      <c r="V4110" s="47"/>
      <c r="W4110" s="48"/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1654</v>
      </c>
      <c r="B4111" s="40" t="s">
        <v>351</v>
      </c>
      <c r="C4111" s="41" t="s">
        <v>352</v>
      </c>
      <c r="D4111" s="25">
        <f t="shared" si="128"/>
        <v>0</v>
      </c>
      <c r="E4111" s="35">
        <f t="shared" si="129"/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22"/>
      <c r="Q4111" s="22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1654</v>
      </c>
      <c r="B4112" s="40" t="s">
        <v>353</v>
      </c>
      <c r="C4112" s="41" t="s">
        <v>354</v>
      </c>
      <c r="D4112" s="25">
        <f t="shared" si="128"/>
        <v>0</v>
      </c>
      <c r="E4112" s="35">
        <f t="shared" si="129"/>
        <v>437.71000000000004</v>
      </c>
      <c r="F4112" s="29">
        <v>0</v>
      </c>
      <c r="G4112" s="30">
        <v>74.14</v>
      </c>
      <c r="H4112" s="19">
        <v>0</v>
      </c>
      <c r="I4112" s="19">
        <v>71.760000000000005</v>
      </c>
      <c r="J4112" s="47">
        <v>0</v>
      </c>
      <c r="K4112" s="48">
        <v>74.150000000000006</v>
      </c>
      <c r="L4112" s="19">
        <v>0</v>
      </c>
      <c r="M4112" s="19">
        <v>74.150000000000006</v>
      </c>
      <c r="N4112" s="47">
        <v>0</v>
      </c>
      <c r="O4112" s="48">
        <v>69.37</v>
      </c>
      <c r="P4112" s="19">
        <v>0</v>
      </c>
      <c r="Q4112" s="19">
        <v>74.14</v>
      </c>
      <c r="R4112" s="47"/>
      <c r="S4112" s="48"/>
      <c r="T4112" s="19"/>
      <c r="U4112" s="19"/>
      <c r="V4112" s="47"/>
      <c r="W4112" s="48"/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1654</v>
      </c>
      <c r="B4113" s="40" t="s">
        <v>355</v>
      </c>
      <c r="C4113" s="41" t="s">
        <v>356</v>
      </c>
      <c r="D4113" s="25">
        <f t="shared" si="128"/>
        <v>0</v>
      </c>
      <c r="E4113" s="35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22">
        <v>0</v>
      </c>
      <c r="Q4113" s="22">
        <v>0</v>
      </c>
      <c r="R4113" s="47"/>
      <c r="S4113" s="48"/>
      <c r="T4113" s="19"/>
      <c r="U4113" s="19"/>
      <c r="V4113" s="47"/>
      <c r="W4113" s="48"/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1654</v>
      </c>
      <c r="B4114" s="40" t="s">
        <v>357</v>
      </c>
      <c r="C4114" s="41" t="s">
        <v>358</v>
      </c>
      <c r="D4114" s="25">
        <f t="shared" si="128"/>
        <v>0</v>
      </c>
      <c r="E4114" s="35">
        <f t="shared" si="129"/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1654</v>
      </c>
      <c r="B4115" s="40" t="s">
        <v>359</v>
      </c>
      <c r="C4115" s="41" t="s">
        <v>360</v>
      </c>
      <c r="D4115" s="25">
        <f t="shared" si="128"/>
        <v>0</v>
      </c>
      <c r="E4115" s="35">
        <f t="shared" si="129"/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19">
        <v>0</v>
      </c>
      <c r="Q4115" s="19">
        <v>0</v>
      </c>
      <c r="R4115" s="47"/>
      <c r="S4115" s="48"/>
      <c r="T4115" s="19"/>
      <c r="U4115" s="19"/>
      <c r="V4115" s="47"/>
      <c r="W4115" s="48"/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1654</v>
      </c>
      <c r="B4116" s="40" t="s">
        <v>361</v>
      </c>
      <c r="C4116" s="41" t="s">
        <v>362</v>
      </c>
      <c r="D4116" s="25">
        <f t="shared" si="128"/>
        <v>0</v>
      </c>
      <c r="E4116" s="35">
        <f t="shared" si="129"/>
        <v>0</v>
      </c>
      <c r="F4116" s="29">
        <v>0</v>
      </c>
      <c r="G4116" s="30">
        <v>0</v>
      </c>
      <c r="H4116" s="19">
        <v>0</v>
      </c>
      <c r="I4116" s="19">
        <v>0</v>
      </c>
      <c r="J4116" s="47">
        <v>0</v>
      </c>
      <c r="K4116" s="48">
        <v>0</v>
      </c>
      <c r="L4116" s="19">
        <v>0</v>
      </c>
      <c r="M4116" s="19">
        <v>0</v>
      </c>
      <c r="N4116" s="47">
        <v>0</v>
      </c>
      <c r="O4116" s="48">
        <v>0</v>
      </c>
      <c r="P4116" s="22">
        <v>0</v>
      </c>
      <c r="Q4116" s="22">
        <v>0</v>
      </c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1654</v>
      </c>
      <c r="B4117" s="40" t="s">
        <v>363</v>
      </c>
      <c r="C4117" s="41" t="s">
        <v>364</v>
      </c>
      <c r="D4117" s="25">
        <f t="shared" si="128"/>
        <v>0</v>
      </c>
      <c r="E4117" s="35">
        <f t="shared" si="129"/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1654</v>
      </c>
      <c r="B4118" s="40" t="s">
        <v>365</v>
      </c>
      <c r="C4118" s="41" t="s">
        <v>366</v>
      </c>
      <c r="D4118" s="25">
        <f t="shared" si="128"/>
        <v>0</v>
      </c>
      <c r="E4118" s="35">
        <f t="shared" si="129"/>
        <v>0</v>
      </c>
      <c r="F4118" s="29">
        <v>0</v>
      </c>
      <c r="G4118" s="30">
        <v>0</v>
      </c>
      <c r="H4118" s="19">
        <v>0</v>
      </c>
      <c r="I4118" s="19">
        <v>0</v>
      </c>
      <c r="J4118" s="47">
        <v>0</v>
      </c>
      <c r="K4118" s="48">
        <v>0</v>
      </c>
      <c r="L4118" s="19">
        <v>0</v>
      </c>
      <c r="M4118" s="19">
        <v>0</v>
      </c>
      <c r="N4118" s="47">
        <v>0</v>
      </c>
      <c r="O4118" s="48">
        <v>0</v>
      </c>
      <c r="P4118" s="19">
        <v>0</v>
      </c>
      <c r="Q4118" s="19">
        <v>0</v>
      </c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1654</v>
      </c>
      <c r="B4119" s="40" t="s">
        <v>367</v>
      </c>
      <c r="C4119" s="41" t="s">
        <v>368</v>
      </c>
      <c r="D4119" s="25">
        <f t="shared" si="128"/>
        <v>0</v>
      </c>
      <c r="E4119" s="35">
        <f t="shared" si="129"/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22">
        <v>0</v>
      </c>
      <c r="Q4119" s="22">
        <v>0</v>
      </c>
      <c r="R4119" s="47"/>
      <c r="S4119" s="48"/>
      <c r="T4119" s="19"/>
      <c r="U4119" s="19"/>
      <c r="V4119" s="47"/>
      <c r="W4119" s="48"/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1654</v>
      </c>
      <c r="B4120" s="40" t="s">
        <v>369</v>
      </c>
      <c r="C4120" s="41" t="s">
        <v>370</v>
      </c>
      <c r="D4120" s="25">
        <f t="shared" si="128"/>
        <v>0</v>
      </c>
      <c r="E4120" s="35">
        <f t="shared" si="129"/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1654</v>
      </c>
      <c r="B4121" s="40" t="s">
        <v>371</v>
      </c>
      <c r="C4121" s="41" t="s">
        <v>372</v>
      </c>
      <c r="D4121" s="25">
        <f t="shared" si="128"/>
        <v>0</v>
      </c>
      <c r="E4121" s="35">
        <f t="shared" si="129"/>
        <v>0</v>
      </c>
      <c r="F4121" s="29">
        <v>0</v>
      </c>
      <c r="G4121" s="30">
        <v>0</v>
      </c>
      <c r="H4121" s="19">
        <v>0</v>
      </c>
      <c r="I4121" s="19">
        <v>0</v>
      </c>
      <c r="J4121" s="47">
        <v>0</v>
      </c>
      <c r="K4121" s="48">
        <v>0</v>
      </c>
      <c r="L4121" s="19">
        <v>0</v>
      </c>
      <c r="M4121" s="19">
        <v>0</v>
      </c>
      <c r="N4121" s="47">
        <v>0</v>
      </c>
      <c r="O4121" s="48">
        <v>0</v>
      </c>
      <c r="P4121" s="19">
        <v>0</v>
      </c>
      <c r="Q4121" s="19">
        <v>0</v>
      </c>
      <c r="R4121" s="47"/>
      <c r="S4121" s="48"/>
      <c r="T4121" s="19"/>
      <c r="U4121" s="19"/>
      <c r="V4121" s="47"/>
      <c r="W4121" s="48"/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1654</v>
      </c>
      <c r="B4122" s="40" t="s">
        <v>373</v>
      </c>
      <c r="C4122" s="41" t="s">
        <v>374</v>
      </c>
      <c r="D4122" s="25">
        <f t="shared" si="128"/>
        <v>0</v>
      </c>
      <c r="E4122" s="35">
        <f t="shared" si="129"/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22">
        <v>0</v>
      </c>
      <c r="Q4122" s="22">
        <v>0</v>
      </c>
      <c r="R4122" s="47"/>
      <c r="S4122" s="48"/>
      <c r="T4122" s="19"/>
      <c r="U4122" s="19"/>
      <c r="V4122" s="47"/>
      <c r="W4122" s="48"/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1654</v>
      </c>
      <c r="B4123" s="40" t="s">
        <v>375</v>
      </c>
      <c r="C4123" s="41" t="s">
        <v>376</v>
      </c>
      <c r="D4123" s="25">
        <f t="shared" si="128"/>
        <v>0</v>
      </c>
      <c r="E4123" s="35">
        <f t="shared" si="129"/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1654</v>
      </c>
      <c r="B4124" s="40" t="s">
        <v>377</v>
      </c>
      <c r="C4124" s="41" t="s">
        <v>378</v>
      </c>
      <c r="D4124" s="25">
        <f t="shared" si="128"/>
        <v>0</v>
      </c>
      <c r="E4124" s="35">
        <f t="shared" si="129"/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19">
        <v>0</v>
      </c>
      <c r="Q4124" s="19">
        <v>0</v>
      </c>
      <c r="R4124" s="47"/>
      <c r="S4124" s="48"/>
      <c r="T4124" s="19"/>
      <c r="U4124" s="19"/>
      <c r="V4124" s="47"/>
      <c r="W4124" s="48"/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1654</v>
      </c>
      <c r="B4125" s="40" t="s">
        <v>379</v>
      </c>
      <c r="C4125" s="41" t="s">
        <v>380</v>
      </c>
      <c r="D4125" s="25">
        <f t="shared" si="128"/>
        <v>0</v>
      </c>
      <c r="E4125" s="35">
        <f t="shared" si="129"/>
        <v>0</v>
      </c>
      <c r="F4125" s="29"/>
      <c r="G4125" s="30"/>
      <c r="H4125" s="22"/>
      <c r="I4125" s="22"/>
      <c r="J4125" s="49"/>
      <c r="K4125" s="50"/>
      <c r="L4125" s="22"/>
      <c r="M4125" s="22"/>
      <c r="N4125" s="49"/>
      <c r="O4125" s="50"/>
      <c r="P4125" s="22"/>
      <c r="Q4125" s="22"/>
      <c r="R4125" s="49"/>
      <c r="S4125" s="50"/>
      <c r="T4125" s="22"/>
      <c r="U4125" s="22"/>
      <c r="V4125" s="49"/>
      <c r="W4125" s="50"/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1654</v>
      </c>
      <c r="B4126" s="40" t="s">
        <v>381</v>
      </c>
      <c r="C4126" s="41" t="s">
        <v>382</v>
      </c>
      <c r="D4126" s="25">
        <f t="shared" si="128"/>
        <v>0</v>
      </c>
      <c r="E4126" s="35">
        <f t="shared" si="129"/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19"/>
      <c r="Q4126" s="19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1654</v>
      </c>
      <c r="B4127" s="40" t="s">
        <v>383</v>
      </c>
      <c r="C4127" s="41" t="s">
        <v>384</v>
      </c>
      <c r="D4127" s="25">
        <f t="shared" si="128"/>
        <v>0</v>
      </c>
      <c r="E4127" s="35">
        <f t="shared" si="129"/>
        <v>0</v>
      </c>
      <c r="F4127" s="29"/>
      <c r="G4127" s="30"/>
      <c r="H4127" s="22"/>
      <c r="I4127" s="22"/>
      <c r="J4127" s="49"/>
      <c r="K4127" s="50"/>
      <c r="L4127" s="22"/>
      <c r="M4127" s="22"/>
      <c r="N4127" s="49"/>
      <c r="O4127" s="50"/>
      <c r="P4127" s="22"/>
      <c r="Q4127" s="22"/>
      <c r="R4127" s="49"/>
      <c r="S4127" s="50"/>
      <c r="T4127" s="22"/>
      <c r="U4127" s="22"/>
      <c r="V4127" s="49"/>
      <c r="W4127" s="50"/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1654</v>
      </c>
      <c r="B4128" s="40" t="s">
        <v>385</v>
      </c>
      <c r="C4128" s="41" t="s">
        <v>386</v>
      </c>
      <c r="D4128" s="25">
        <f t="shared" si="128"/>
        <v>0</v>
      </c>
      <c r="E4128" s="35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7">
        <v>0</v>
      </c>
      <c r="K4128" s="48">
        <v>0</v>
      </c>
      <c r="L4128" s="19">
        <v>0</v>
      </c>
      <c r="M4128" s="19">
        <v>0</v>
      </c>
      <c r="N4128" s="47">
        <v>0</v>
      </c>
      <c r="O4128" s="48">
        <v>0</v>
      </c>
      <c r="P4128" s="22">
        <v>0</v>
      </c>
      <c r="Q4128" s="22">
        <v>0</v>
      </c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1654</v>
      </c>
      <c r="B4129" s="40" t="s">
        <v>387</v>
      </c>
      <c r="C4129" s="41" t="s">
        <v>388</v>
      </c>
      <c r="D4129" s="25">
        <f t="shared" si="128"/>
        <v>0</v>
      </c>
      <c r="E4129" s="35">
        <f t="shared" si="129"/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22"/>
      <c r="Q4129" s="22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1654</v>
      </c>
      <c r="B4130" s="40" t="s">
        <v>389</v>
      </c>
      <c r="C4130" s="41" t="s">
        <v>390</v>
      </c>
      <c r="D4130" s="25">
        <f t="shared" si="128"/>
        <v>0</v>
      </c>
      <c r="E4130" s="35">
        <f t="shared" si="129"/>
        <v>0</v>
      </c>
      <c r="F4130" s="29">
        <v>0</v>
      </c>
      <c r="G4130" s="30">
        <v>0</v>
      </c>
      <c r="H4130" s="19">
        <v>0</v>
      </c>
      <c r="I4130" s="19">
        <v>0</v>
      </c>
      <c r="J4130" s="47">
        <v>0</v>
      </c>
      <c r="K4130" s="48">
        <v>0</v>
      </c>
      <c r="L4130" s="19">
        <v>0</v>
      </c>
      <c r="M4130" s="19">
        <v>0</v>
      </c>
      <c r="N4130" s="47">
        <v>0</v>
      </c>
      <c r="O4130" s="48">
        <v>0</v>
      </c>
      <c r="P4130" s="19">
        <v>0</v>
      </c>
      <c r="Q4130" s="19">
        <v>0</v>
      </c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1654</v>
      </c>
      <c r="B4131" s="40" t="s">
        <v>391</v>
      </c>
      <c r="C4131" s="41" t="s">
        <v>392</v>
      </c>
      <c r="D4131" s="25">
        <f t="shared" si="128"/>
        <v>0</v>
      </c>
      <c r="E4131" s="35">
        <f t="shared" si="129"/>
        <v>0</v>
      </c>
      <c r="F4131" s="29">
        <v>0</v>
      </c>
      <c r="G4131" s="30">
        <v>0</v>
      </c>
      <c r="H4131" s="19">
        <v>0</v>
      </c>
      <c r="I4131" s="19">
        <v>0</v>
      </c>
      <c r="J4131" s="47">
        <v>0</v>
      </c>
      <c r="K4131" s="48">
        <v>0</v>
      </c>
      <c r="L4131" s="19">
        <v>0</v>
      </c>
      <c r="M4131" s="19">
        <v>0</v>
      </c>
      <c r="N4131" s="47">
        <v>0</v>
      </c>
      <c r="O4131" s="48">
        <v>0</v>
      </c>
      <c r="P4131" s="22">
        <v>0</v>
      </c>
      <c r="Q4131" s="22">
        <v>0</v>
      </c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1654</v>
      </c>
      <c r="B4132" s="40" t="s">
        <v>393</v>
      </c>
      <c r="C4132" s="41" t="s">
        <v>394</v>
      </c>
      <c r="D4132" s="25">
        <f t="shared" si="128"/>
        <v>0</v>
      </c>
      <c r="E4132" s="35">
        <f t="shared" si="129"/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1654</v>
      </c>
      <c r="B4133" s="40" t="s">
        <v>395</v>
      </c>
      <c r="C4133" s="41" t="s">
        <v>396</v>
      </c>
      <c r="D4133" s="25">
        <f t="shared" si="128"/>
        <v>0</v>
      </c>
      <c r="E4133" s="35">
        <f t="shared" si="129"/>
        <v>0</v>
      </c>
      <c r="F4133" s="29">
        <v>0</v>
      </c>
      <c r="G4133" s="30">
        <v>0</v>
      </c>
      <c r="H4133" s="19">
        <v>0</v>
      </c>
      <c r="I4133" s="19">
        <v>0</v>
      </c>
      <c r="J4133" s="47">
        <v>0</v>
      </c>
      <c r="K4133" s="48">
        <v>0</v>
      </c>
      <c r="L4133" s="19">
        <v>0</v>
      </c>
      <c r="M4133" s="19">
        <v>0</v>
      </c>
      <c r="N4133" s="47">
        <v>0</v>
      </c>
      <c r="O4133" s="48">
        <v>0</v>
      </c>
      <c r="P4133" s="19">
        <v>0</v>
      </c>
      <c r="Q4133" s="19">
        <v>0</v>
      </c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1654</v>
      </c>
      <c r="B4134" s="40" t="s">
        <v>397</v>
      </c>
      <c r="C4134" s="41" t="s">
        <v>398</v>
      </c>
      <c r="D4134" s="25">
        <f t="shared" si="128"/>
        <v>0</v>
      </c>
      <c r="E4134" s="35">
        <f t="shared" si="129"/>
        <v>0</v>
      </c>
      <c r="F4134" s="29"/>
      <c r="G4134" s="30"/>
      <c r="H4134" s="22"/>
      <c r="I4134" s="22"/>
      <c r="J4134" s="49"/>
      <c r="K4134" s="50"/>
      <c r="L4134" s="22"/>
      <c r="M4134" s="22"/>
      <c r="N4134" s="49"/>
      <c r="O4134" s="50"/>
      <c r="P4134" s="22"/>
      <c r="Q4134" s="22"/>
      <c r="R4134" s="49"/>
      <c r="S4134" s="50"/>
      <c r="T4134" s="22"/>
      <c r="U4134" s="22"/>
      <c r="V4134" s="49"/>
      <c r="W4134" s="50"/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1654</v>
      </c>
      <c r="B4135" s="40" t="s">
        <v>399</v>
      </c>
      <c r="C4135" s="41" t="s">
        <v>400</v>
      </c>
      <c r="D4135" s="25">
        <f t="shared" si="128"/>
        <v>0</v>
      </c>
      <c r="E4135" s="35">
        <f t="shared" si="129"/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19"/>
      <c r="Q4135" s="19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1654</v>
      </c>
      <c r="B4136" s="40" t="s">
        <v>401</v>
      </c>
      <c r="C4136" s="41" t="s">
        <v>402</v>
      </c>
      <c r="D4136" s="25">
        <f t="shared" si="128"/>
        <v>0</v>
      </c>
      <c r="E4136" s="35">
        <f t="shared" si="129"/>
        <v>0</v>
      </c>
      <c r="F4136" s="29"/>
      <c r="G4136" s="30"/>
      <c r="H4136" s="22"/>
      <c r="I4136" s="22"/>
      <c r="J4136" s="49"/>
      <c r="K4136" s="50"/>
      <c r="L4136" s="22"/>
      <c r="M4136" s="22"/>
      <c r="N4136" s="49"/>
      <c r="O4136" s="50"/>
      <c r="P4136" s="22"/>
      <c r="Q4136" s="22"/>
      <c r="R4136" s="49"/>
      <c r="S4136" s="50"/>
      <c r="T4136" s="22"/>
      <c r="U4136" s="22"/>
      <c r="V4136" s="49"/>
      <c r="W4136" s="50"/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1654</v>
      </c>
      <c r="B4137" s="40" t="s">
        <v>403</v>
      </c>
      <c r="C4137" s="41" t="s">
        <v>404</v>
      </c>
      <c r="D4137" s="25">
        <f t="shared" si="128"/>
        <v>0</v>
      </c>
      <c r="E4137" s="35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/>
      <c r="S4137" s="48"/>
      <c r="T4137" s="19"/>
      <c r="U4137" s="19"/>
      <c r="V4137" s="47"/>
      <c r="W4137" s="48"/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1654</v>
      </c>
      <c r="B4138" s="40" t="s">
        <v>405</v>
      </c>
      <c r="C4138" s="41" t="s">
        <v>406</v>
      </c>
      <c r="D4138" s="25">
        <f t="shared" si="128"/>
        <v>0</v>
      </c>
      <c r="E4138" s="35">
        <f t="shared" si="129"/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22"/>
      <c r="Q4138" s="22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1654</v>
      </c>
      <c r="B4139" s="40" t="s">
        <v>407</v>
      </c>
      <c r="C4139" s="41" t="s">
        <v>408</v>
      </c>
      <c r="D4139" s="25">
        <f t="shared" si="128"/>
        <v>0</v>
      </c>
      <c r="E4139" s="35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19">
        <v>0</v>
      </c>
      <c r="Q4139" s="19">
        <v>0</v>
      </c>
      <c r="R4139" s="47"/>
      <c r="S4139" s="48"/>
      <c r="T4139" s="19"/>
      <c r="U4139" s="19"/>
      <c r="V4139" s="47"/>
      <c r="W4139" s="48"/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1654</v>
      </c>
      <c r="B4140" s="40" t="s">
        <v>409</v>
      </c>
      <c r="C4140" s="41" t="s">
        <v>410</v>
      </c>
      <c r="D4140" s="25">
        <f t="shared" si="128"/>
        <v>0</v>
      </c>
      <c r="E4140" s="35">
        <f t="shared" si="129"/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22"/>
      <c r="Q4140" s="22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1654</v>
      </c>
      <c r="B4141" s="40" t="s">
        <v>411</v>
      </c>
      <c r="C4141" s="41" t="s">
        <v>412</v>
      </c>
      <c r="D4141" s="25">
        <f t="shared" si="128"/>
        <v>0</v>
      </c>
      <c r="E4141" s="35">
        <f t="shared" si="129"/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19"/>
      <c r="Q4141" s="19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1654</v>
      </c>
      <c r="B4142" s="40" t="s">
        <v>413</v>
      </c>
      <c r="C4142" s="41" t="s">
        <v>414</v>
      </c>
      <c r="D4142" s="25">
        <f t="shared" si="128"/>
        <v>0</v>
      </c>
      <c r="E4142" s="35">
        <f t="shared" si="129"/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1654</v>
      </c>
      <c r="B4143" s="40" t="s">
        <v>415</v>
      </c>
      <c r="C4143" s="41" t="s">
        <v>416</v>
      </c>
      <c r="D4143" s="25">
        <f t="shared" si="128"/>
        <v>0</v>
      </c>
      <c r="E4143" s="35">
        <f t="shared" si="129"/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1654</v>
      </c>
      <c r="B4144" s="40" t="s">
        <v>417</v>
      </c>
      <c r="C4144" s="41" t="s">
        <v>418</v>
      </c>
      <c r="D4144" s="25">
        <f t="shared" si="128"/>
        <v>0</v>
      </c>
      <c r="E4144" s="35">
        <f t="shared" si="129"/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1654</v>
      </c>
      <c r="B4145" s="40" t="s">
        <v>419</v>
      </c>
      <c r="C4145" s="41" t="s">
        <v>420</v>
      </c>
      <c r="D4145" s="25">
        <f t="shared" si="128"/>
        <v>0</v>
      </c>
      <c r="E4145" s="35">
        <f t="shared" si="129"/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1654</v>
      </c>
      <c r="B4146" s="40" t="s">
        <v>421</v>
      </c>
      <c r="C4146" s="41" t="s">
        <v>422</v>
      </c>
      <c r="D4146" s="25">
        <f t="shared" si="128"/>
        <v>0</v>
      </c>
      <c r="E4146" s="35">
        <f t="shared" si="129"/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1654</v>
      </c>
      <c r="B4147" s="40" t="s">
        <v>423</v>
      </c>
      <c r="C4147" s="41" t="s">
        <v>424</v>
      </c>
      <c r="D4147" s="25">
        <f t="shared" si="128"/>
        <v>0</v>
      </c>
      <c r="E4147" s="35">
        <f t="shared" si="129"/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1654</v>
      </c>
      <c r="B4148" s="40" t="s">
        <v>425</v>
      </c>
      <c r="C4148" s="41" t="s">
        <v>426</v>
      </c>
      <c r="D4148" s="25">
        <f t="shared" si="128"/>
        <v>0</v>
      </c>
      <c r="E4148" s="35">
        <f t="shared" si="129"/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1654</v>
      </c>
      <c r="B4149" s="40" t="s">
        <v>427</v>
      </c>
      <c r="C4149" s="41" t="s">
        <v>428</v>
      </c>
      <c r="D4149" s="25">
        <f t="shared" si="128"/>
        <v>0</v>
      </c>
      <c r="E4149" s="35">
        <f t="shared" si="129"/>
        <v>0</v>
      </c>
      <c r="F4149" s="29">
        <v>0</v>
      </c>
      <c r="G4149" s="30">
        <v>0</v>
      </c>
      <c r="H4149" s="22">
        <v>0</v>
      </c>
      <c r="I4149" s="22">
        <v>0</v>
      </c>
      <c r="J4149" s="49">
        <v>0</v>
      </c>
      <c r="K4149" s="50">
        <v>0</v>
      </c>
      <c r="L4149" s="22">
        <v>0</v>
      </c>
      <c r="M4149" s="22">
        <v>0</v>
      </c>
      <c r="N4149" s="49">
        <v>0</v>
      </c>
      <c r="O4149" s="50">
        <v>0</v>
      </c>
      <c r="P4149" s="22">
        <v>0</v>
      </c>
      <c r="Q4149" s="22">
        <v>0</v>
      </c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1654</v>
      </c>
      <c r="B4150" s="40" t="s">
        <v>429</v>
      </c>
      <c r="C4150" s="41" t="s">
        <v>430</v>
      </c>
      <c r="D4150" s="25">
        <f t="shared" si="128"/>
        <v>0</v>
      </c>
      <c r="E4150" s="35">
        <f t="shared" si="129"/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1654</v>
      </c>
      <c r="B4151" s="40" t="s">
        <v>431</v>
      </c>
      <c r="C4151" s="41" t="s">
        <v>432</v>
      </c>
      <c r="D4151" s="25">
        <f t="shared" si="128"/>
        <v>0</v>
      </c>
      <c r="E4151" s="35">
        <f t="shared" si="129"/>
        <v>0</v>
      </c>
      <c r="F4151" s="29">
        <v>0</v>
      </c>
      <c r="G4151" s="30">
        <v>0</v>
      </c>
      <c r="H4151" s="22">
        <v>0</v>
      </c>
      <c r="I4151" s="22">
        <v>0</v>
      </c>
      <c r="J4151" s="49">
        <v>0</v>
      </c>
      <c r="K4151" s="50">
        <v>0</v>
      </c>
      <c r="L4151" s="22">
        <v>0</v>
      </c>
      <c r="M4151" s="22">
        <v>0</v>
      </c>
      <c r="N4151" s="49">
        <v>0</v>
      </c>
      <c r="O4151" s="50">
        <v>0</v>
      </c>
      <c r="P4151" s="22">
        <v>0</v>
      </c>
      <c r="Q4151" s="22">
        <v>0</v>
      </c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1654</v>
      </c>
      <c r="B4152" s="40" t="s">
        <v>433</v>
      </c>
      <c r="C4152" s="41" t="s">
        <v>434</v>
      </c>
      <c r="D4152" s="25">
        <f t="shared" si="128"/>
        <v>0</v>
      </c>
      <c r="E4152" s="35">
        <f t="shared" si="129"/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0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/>
      <c r="S4152" s="48"/>
      <c r="T4152" s="19"/>
      <c r="U4152" s="19"/>
      <c r="V4152" s="47"/>
      <c r="W4152" s="48"/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1654</v>
      </c>
      <c r="B4153" s="40" t="s">
        <v>435</v>
      </c>
      <c r="C4153" s="41" t="s">
        <v>436</v>
      </c>
      <c r="D4153" s="25">
        <f t="shared" si="128"/>
        <v>0</v>
      </c>
      <c r="E4153" s="35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22">
        <v>0</v>
      </c>
      <c r="Q4153" s="22">
        <v>0</v>
      </c>
      <c r="R4153" s="47"/>
      <c r="S4153" s="48"/>
      <c r="T4153" s="19"/>
      <c r="U4153" s="19"/>
      <c r="V4153" s="47"/>
      <c r="W4153" s="48"/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1654</v>
      </c>
      <c r="B4154" s="40" t="s">
        <v>437</v>
      </c>
      <c r="C4154" s="41" t="s">
        <v>438</v>
      </c>
      <c r="D4154" s="25">
        <f t="shared" si="128"/>
        <v>0</v>
      </c>
      <c r="E4154" s="35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/>
      <c r="S4154" s="48"/>
      <c r="T4154" s="19"/>
      <c r="U4154" s="19"/>
      <c r="V4154" s="47"/>
      <c r="W4154" s="48"/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1654</v>
      </c>
      <c r="B4155" s="40" t="s">
        <v>439</v>
      </c>
      <c r="C4155" s="41" t="s">
        <v>440</v>
      </c>
      <c r="D4155" s="25">
        <f t="shared" si="128"/>
        <v>17537</v>
      </c>
      <c r="E4155" s="35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17537</v>
      </c>
      <c r="O4155" s="48">
        <v>0</v>
      </c>
      <c r="P4155" s="19">
        <v>0</v>
      </c>
      <c r="Q4155" s="19">
        <v>0</v>
      </c>
      <c r="R4155" s="47"/>
      <c r="S4155" s="48"/>
      <c r="T4155" s="19"/>
      <c r="U4155" s="19"/>
      <c r="V4155" s="47"/>
      <c r="W4155" s="48"/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1654</v>
      </c>
      <c r="B4156" s="40" t="s">
        <v>441</v>
      </c>
      <c r="C4156" s="41" t="s">
        <v>442</v>
      </c>
      <c r="D4156" s="25">
        <f t="shared" si="128"/>
        <v>0</v>
      </c>
      <c r="E4156" s="35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/>
      <c r="S4156" s="48"/>
      <c r="T4156" s="19"/>
      <c r="U4156" s="19"/>
      <c r="V4156" s="47"/>
      <c r="W4156" s="48"/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1654</v>
      </c>
      <c r="B4157" s="40" t="s">
        <v>443</v>
      </c>
      <c r="C4157" s="41" t="s">
        <v>444</v>
      </c>
      <c r="D4157" s="25">
        <f t="shared" si="128"/>
        <v>0</v>
      </c>
      <c r="E4157" s="35">
        <f t="shared" si="129"/>
        <v>0</v>
      </c>
      <c r="F4157" s="29"/>
      <c r="G4157" s="30"/>
      <c r="H4157" s="19"/>
      <c r="I4157" s="19"/>
      <c r="J4157" s="47"/>
      <c r="K4157" s="48"/>
      <c r="L4157" s="19"/>
      <c r="M4157" s="19"/>
      <c r="N4157" s="47"/>
      <c r="O4157" s="48"/>
      <c r="P4157" s="19"/>
      <c r="Q4157" s="19"/>
      <c r="R4157" s="47"/>
      <c r="S4157" s="48"/>
      <c r="T4157" s="19"/>
      <c r="U4157" s="19"/>
      <c r="V4157" s="47"/>
      <c r="W4157" s="48"/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1654</v>
      </c>
      <c r="B4158" s="40" t="s">
        <v>445</v>
      </c>
      <c r="C4158" s="41" t="s">
        <v>446</v>
      </c>
      <c r="D4158" s="25">
        <f t="shared" si="128"/>
        <v>85000</v>
      </c>
      <c r="E4158" s="35">
        <f t="shared" si="129"/>
        <v>0</v>
      </c>
      <c r="F4158" s="29">
        <v>0</v>
      </c>
      <c r="G4158" s="30">
        <v>0</v>
      </c>
      <c r="H4158" s="19">
        <v>0</v>
      </c>
      <c r="I4158" s="19">
        <v>0</v>
      </c>
      <c r="J4158" s="47">
        <v>85000</v>
      </c>
      <c r="K4158" s="48">
        <v>0</v>
      </c>
      <c r="L4158" s="19">
        <v>0</v>
      </c>
      <c r="M4158" s="19">
        <v>0</v>
      </c>
      <c r="N4158" s="47">
        <v>0</v>
      </c>
      <c r="O4158" s="48">
        <v>0</v>
      </c>
      <c r="P4158" s="19">
        <v>0</v>
      </c>
      <c r="Q4158" s="19">
        <v>0</v>
      </c>
      <c r="R4158" s="47"/>
      <c r="S4158" s="48"/>
      <c r="T4158" s="19"/>
      <c r="U4158" s="19"/>
      <c r="V4158" s="47"/>
      <c r="W4158" s="48"/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1654</v>
      </c>
      <c r="B4159" s="40" t="s">
        <v>447</v>
      </c>
      <c r="C4159" s="41" t="s">
        <v>448</v>
      </c>
      <c r="D4159" s="25">
        <f t="shared" si="128"/>
        <v>0</v>
      </c>
      <c r="E4159" s="35">
        <f t="shared" si="129"/>
        <v>0</v>
      </c>
      <c r="F4159" s="29">
        <v>0</v>
      </c>
      <c r="G4159" s="30">
        <v>0</v>
      </c>
      <c r="H4159" s="19">
        <v>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0</v>
      </c>
      <c r="O4159" s="48">
        <v>0</v>
      </c>
      <c r="P4159" s="19">
        <v>0</v>
      </c>
      <c r="Q4159" s="19">
        <v>0</v>
      </c>
      <c r="R4159" s="47"/>
      <c r="S4159" s="48"/>
      <c r="T4159" s="19"/>
      <c r="U4159" s="19"/>
      <c r="V4159" s="47"/>
      <c r="W4159" s="48"/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1654</v>
      </c>
      <c r="B4160" s="40" t="s">
        <v>449</v>
      </c>
      <c r="C4160" s="41" t="s">
        <v>450</v>
      </c>
      <c r="D4160" s="25">
        <f t="shared" si="128"/>
        <v>0</v>
      </c>
      <c r="E4160" s="35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/>
      <c r="S4160" s="48"/>
      <c r="T4160" s="19"/>
      <c r="U4160" s="19"/>
      <c r="V4160" s="47"/>
      <c r="W4160" s="48"/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1654</v>
      </c>
      <c r="B4161" s="40" t="s">
        <v>451</v>
      </c>
      <c r="C4161" s="41" t="s">
        <v>452</v>
      </c>
      <c r="D4161" s="25">
        <f t="shared" si="128"/>
        <v>87740</v>
      </c>
      <c r="E4161" s="35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87740</v>
      </c>
      <c r="O4161" s="48">
        <v>0</v>
      </c>
      <c r="P4161" s="19">
        <v>0</v>
      </c>
      <c r="Q4161" s="19">
        <v>0</v>
      </c>
      <c r="R4161" s="47"/>
      <c r="S4161" s="48"/>
      <c r="T4161" s="19"/>
      <c r="U4161" s="19"/>
      <c r="V4161" s="47"/>
      <c r="W4161" s="48"/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1654</v>
      </c>
      <c r="B4162" s="40" t="s">
        <v>453</v>
      </c>
      <c r="C4162" s="41" t="s">
        <v>454</v>
      </c>
      <c r="D4162" s="25">
        <f t="shared" si="128"/>
        <v>0</v>
      </c>
      <c r="E4162" s="35">
        <f t="shared" si="129"/>
        <v>59355.14</v>
      </c>
      <c r="F4162" s="29">
        <v>0</v>
      </c>
      <c r="G4162" s="30">
        <v>10466.530000000001</v>
      </c>
      <c r="H4162" s="19">
        <v>0</v>
      </c>
      <c r="I4162" s="19">
        <v>10128.950000000001</v>
      </c>
      <c r="J4162" s="47">
        <v>0</v>
      </c>
      <c r="K4162" s="48">
        <v>10466.57</v>
      </c>
      <c r="L4162" s="19">
        <v>0</v>
      </c>
      <c r="M4162" s="19">
        <v>10466.57</v>
      </c>
      <c r="N4162" s="47">
        <v>0</v>
      </c>
      <c r="O4162" s="48">
        <v>8460.07</v>
      </c>
      <c r="P4162" s="19">
        <v>0</v>
      </c>
      <c r="Q4162" s="19">
        <v>9366.4500000000007</v>
      </c>
      <c r="R4162" s="47"/>
      <c r="S4162" s="48"/>
      <c r="T4162" s="19"/>
      <c r="U4162" s="19"/>
      <c r="V4162" s="47"/>
      <c r="W4162" s="48"/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1654</v>
      </c>
      <c r="B4163" s="40" t="s">
        <v>455</v>
      </c>
      <c r="C4163" s="41" t="s">
        <v>456</v>
      </c>
      <c r="D4163" s="25">
        <f t="shared" si="128"/>
        <v>0</v>
      </c>
      <c r="E4163" s="35">
        <f t="shared" si="129"/>
        <v>286278.14999999997</v>
      </c>
      <c r="F4163" s="29">
        <v>0</v>
      </c>
      <c r="G4163" s="30">
        <v>48765.03</v>
      </c>
      <c r="H4163" s="19">
        <v>0</v>
      </c>
      <c r="I4163" s="19">
        <v>47191.96</v>
      </c>
      <c r="J4163" s="47">
        <v>0</v>
      </c>
      <c r="K4163" s="48">
        <v>48765.03</v>
      </c>
      <c r="L4163" s="19">
        <v>0</v>
      </c>
      <c r="M4163" s="19">
        <v>48765.03</v>
      </c>
      <c r="N4163" s="47">
        <v>0</v>
      </c>
      <c r="O4163" s="48">
        <v>44036.46</v>
      </c>
      <c r="P4163" s="19">
        <v>0</v>
      </c>
      <c r="Q4163" s="19">
        <v>48754.64</v>
      </c>
      <c r="R4163" s="47"/>
      <c r="S4163" s="48"/>
      <c r="T4163" s="19"/>
      <c r="U4163" s="19"/>
      <c r="V4163" s="47"/>
      <c r="W4163" s="48"/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1654</v>
      </c>
      <c r="B4164" s="40" t="s">
        <v>457</v>
      </c>
      <c r="C4164" s="41" t="s">
        <v>458</v>
      </c>
      <c r="D4164" s="25">
        <f t="shared" ref="D4164:D4227" si="130">F4164+H4164+J4164+L4164+N4164+P4164+R4164+T4164+V4164+X4164+Z4164+AB4164</f>
        <v>0</v>
      </c>
      <c r="E4164" s="35">
        <f t="shared" ref="E4164:E4227" si="131">G4164+I4164+K4164+M4164+O4164+Q4164+S4164+U4164+W4164+Y4164+AA4164+AC4164</f>
        <v>53314.36</v>
      </c>
      <c r="F4164" s="29">
        <v>0</v>
      </c>
      <c r="G4164" s="30">
        <v>9081.0300000000007</v>
      </c>
      <c r="H4164" s="19">
        <v>0</v>
      </c>
      <c r="I4164" s="19">
        <v>8788.1</v>
      </c>
      <c r="J4164" s="47">
        <v>0</v>
      </c>
      <c r="K4164" s="48">
        <v>9081.0300000000007</v>
      </c>
      <c r="L4164" s="19">
        <v>0</v>
      </c>
      <c r="M4164" s="19">
        <v>9081.0300000000007</v>
      </c>
      <c r="N4164" s="47">
        <v>0</v>
      </c>
      <c r="O4164" s="48">
        <v>8202.18</v>
      </c>
      <c r="P4164" s="19">
        <v>0</v>
      </c>
      <c r="Q4164" s="19">
        <v>9080.99</v>
      </c>
      <c r="R4164" s="47"/>
      <c r="S4164" s="48"/>
      <c r="T4164" s="19"/>
      <c r="U4164" s="19"/>
      <c r="V4164" s="47"/>
      <c r="W4164" s="48"/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1654</v>
      </c>
      <c r="B4165" s="40" t="s">
        <v>459</v>
      </c>
      <c r="C4165" s="41" t="s">
        <v>460</v>
      </c>
      <c r="D4165" s="25">
        <f t="shared" si="130"/>
        <v>0</v>
      </c>
      <c r="E4165" s="35">
        <f t="shared" si="131"/>
        <v>9418.91</v>
      </c>
      <c r="F4165" s="29">
        <v>0</v>
      </c>
      <c r="G4165" s="30">
        <v>1515.83</v>
      </c>
      <c r="H4165" s="19">
        <v>0</v>
      </c>
      <c r="I4165" s="19">
        <v>1466.94</v>
      </c>
      <c r="J4165" s="47">
        <v>0</v>
      </c>
      <c r="K4165" s="48">
        <v>1515.83</v>
      </c>
      <c r="L4165" s="19">
        <v>0</v>
      </c>
      <c r="M4165" s="19">
        <v>1515.83</v>
      </c>
      <c r="N4165" s="47">
        <v>0</v>
      </c>
      <c r="O4165" s="48">
        <v>1590.45</v>
      </c>
      <c r="P4165" s="19">
        <v>0</v>
      </c>
      <c r="Q4165" s="19">
        <v>1814.03</v>
      </c>
      <c r="R4165" s="47"/>
      <c r="S4165" s="48"/>
      <c r="T4165" s="19"/>
      <c r="U4165" s="19"/>
      <c r="V4165" s="47"/>
      <c r="W4165" s="48"/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1654</v>
      </c>
      <c r="B4166" s="40" t="s">
        <v>461</v>
      </c>
      <c r="C4166" s="41" t="s">
        <v>462</v>
      </c>
      <c r="D4166" s="25">
        <f t="shared" si="130"/>
        <v>0</v>
      </c>
      <c r="E4166" s="35">
        <f t="shared" si="131"/>
        <v>4265.8500000000004</v>
      </c>
      <c r="F4166" s="29">
        <v>0</v>
      </c>
      <c r="G4166" s="30">
        <v>726.6</v>
      </c>
      <c r="H4166" s="19">
        <v>0</v>
      </c>
      <c r="I4166" s="19">
        <v>703.16</v>
      </c>
      <c r="J4166" s="47">
        <v>0</v>
      </c>
      <c r="K4166" s="48">
        <v>726.6</v>
      </c>
      <c r="L4166" s="19">
        <v>0</v>
      </c>
      <c r="M4166" s="19">
        <v>726.6</v>
      </c>
      <c r="N4166" s="47">
        <v>0</v>
      </c>
      <c r="O4166" s="48">
        <v>656.29</v>
      </c>
      <c r="P4166" s="19">
        <v>0</v>
      </c>
      <c r="Q4166" s="19">
        <v>726.6</v>
      </c>
      <c r="R4166" s="47"/>
      <c r="S4166" s="48"/>
      <c r="T4166" s="19"/>
      <c r="U4166" s="19"/>
      <c r="V4166" s="47"/>
      <c r="W4166" s="48"/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1654</v>
      </c>
      <c r="B4167" s="40" t="s">
        <v>463</v>
      </c>
      <c r="C4167" s="41" t="s">
        <v>464</v>
      </c>
      <c r="D4167" s="25">
        <f t="shared" si="130"/>
        <v>0</v>
      </c>
      <c r="E4167" s="35">
        <f t="shared" si="131"/>
        <v>0</v>
      </c>
      <c r="F4167" s="29"/>
      <c r="G4167" s="30"/>
      <c r="H4167" s="19"/>
      <c r="I4167" s="19"/>
      <c r="J4167" s="47"/>
      <c r="K4167" s="48"/>
      <c r="L4167" s="19"/>
      <c r="M4167" s="19"/>
      <c r="N4167" s="47"/>
      <c r="O4167" s="48"/>
      <c r="P4167" s="19"/>
      <c r="Q4167" s="19"/>
      <c r="R4167" s="47"/>
      <c r="S4167" s="48"/>
      <c r="T4167" s="19"/>
      <c r="U4167" s="19"/>
      <c r="V4167" s="47"/>
      <c r="W4167" s="48"/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1654</v>
      </c>
      <c r="B4168" s="40" t="s">
        <v>465</v>
      </c>
      <c r="C4168" s="41" t="s">
        <v>466</v>
      </c>
      <c r="D4168" s="25">
        <f t="shared" si="130"/>
        <v>0</v>
      </c>
      <c r="E4168" s="35">
        <f t="shared" si="131"/>
        <v>960292.9</v>
      </c>
      <c r="F4168" s="29">
        <v>0</v>
      </c>
      <c r="G4168" s="30">
        <v>163081.07999999999</v>
      </c>
      <c r="H4168" s="19">
        <v>0</v>
      </c>
      <c r="I4168" s="19">
        <v>157820.54</v>
      </c>
      <c r="J4168" s="47">
        <v>0</v>
      </c>
      <c r="K4168" s="48">
        <v>164523.39000000001</v>
      </c>
      <c r="L4168" s="19">
        <v>0</v>
      </c>
      <c r="M4168" s="19">
        <v>164523.39000000001</v>
      </c>
      <c r="N4168" s="47">
        <v>0</v>
      </c>
      <c r="O4168" s="48">
        <v>147282.04</v>
      </c>
      <c r="P4168" s="19">
        <v>0</v>
      </c>
      <c r="Q4168" s="19">
        <v>163062.46</v>
      </c>
      <c r="R4168" s="47"/>
      <c r="S4168" s="48"/>
      <c r="T4168" s="19"/>
      <c r="U4168" s="19"/>
      <c r="V4168" s="47"/>
      <c r="W4168" s="48"/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1654</v>
      </c>
      <c r="B4169" s="40" t="s">
        <v>467</v>
      </c>
      <c r="C4169" s="41" t="s">
        <v>468</v>
      </c>
      <c r="D4169" s="25">
        <f t="shared" si="130"/>
        <v>0</v>
      </c>
      <c r="E4169" s="35">
        <f t="shared" si="131"/>
        <v>80758.909999999989</v>
      </c>
      <c r="F4169" s="29">
        <v>0</v>
      </c>
      <c r="G4169" s="30">
        <v>13752.71</v>
      </c>
      <c r="H4169" s="19">
        <v>0</v>
      </c>
      <c r="I4169" s="19">
        <v>13309.21</v>
      </c>
      <c r="J4169" s="47">
        <v>0</v>
      </c>
      <c r="K4169" s="48">
        <v>13752.71</v>
      </c>
      <c r="L4169" s="19">
        <v>0</v>
      </c>
      <c r="M4169" s="19">
        <v>13752.71</v>
      </c>
      <c r="N4169" s="47">
        <v>0</v>
      </c>
      <c r="O4169" s="48">
        <v>12429.9</v>
      </c>
      <c r="P4169" s="19">
        <v>0</v>
      </c>
      <c r="Q4169" s="19">
        <v>13761.67</v>
      </c>
      <c r="R4169" s="47"/>
      <c r="S4169" s="48"/>
      <c r="T4169" s="19"/>
      <c r="U4169" s="19"/>
      <c r="V4169" s="47"/>
      <c r="W4169" s="48"/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1654</v>
      </c>
      <c r="B4170" s="40" t="s">
        <v>469</v>
      </c>
      <c r="C4170" s="41" t="s">
        <v>470</v>
      </c>
      <c r="D4170" s="25">
        <f t="shared" si="130"/>
        <v>0</v>
      </c>
      <c r="E4170" s="35">
        <f t="shared" si="131"/>
        <v>7249.97</v>
      </c>
      <c r="F4170" s="29">
        <v>0</v>
      </c>
      <c r="G4170" s="30">
        <v>1234.77</v>
      </c>
      <c r="H4170" s="19">
        <v>0</v>
      </c>
      <c r="I4170" s="19">
        <v>1194.94</v>
      </c>
      <c r="J4170" s="47">
        <v>0</v>
      </c>
      <c r="K4170" s="48">
        <v>1234.77</v>
      </c>
      <c r="L4170" s="19">
        <v>0</v>
      </c>
      <c r="M4170" s="19">
        <v>1234.77</v>
      </c>
      <c r="N4170" s="47">
        <v>0</v>
      </c>
      <c r="O4170" s="48">
        <v>1115.5999999999999</v>
      </c>
      <c r="P4170" s="19">
        <v>0</v>
      </c>
      <c r="Q4170" s="19">
        <v>1235.1199999999999</v>
      </c>
      <c r="R4170" s="47"/>
      <c r="S4170" s="48"/>
      <c r="T4170" s="19"/>
      <c r="U4170" s="19"/>
      <c r="V4170" s="47"/>
      <c r="W4170" s="48"/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1654</v>
      </c>
      <c r="B4171" s="40" t="s">
        <v>471</v>
      </c>
      <c r="C4171" s="41" t="s">
        <v>472</v>
      </c>
      <c r="D4171" s="25">
        <f t="shared" si="130"/>
        <v>0</v>
      </c>
      <c r="E4171" s="35">
        <f t="shared" si="131"/>
        <v>1930.92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538.84</v>
      </c>
      <c r="P4171" s="19">
        <v>0</v>
      </c>
      <c r="Q4171" s="19">
        <v>1392.08</v>
      </c>
      <c r="R4171" s="47"/>
      <c r="S4171" s="48"/>
      <c r="T4171" s="19"/>
      <c r="U4171" s="19"/>
      <c r="V4171" s="47"/>
      <c r="W4171" s="48"/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1654</v>
      </c>
      <c r="B4172" s="40" t="s">
        <v>473</v>
      </c>
      <c r="C4172" s="41" t="s">
        <v>474</v>
      </c>
      <c r="D4172" s="25">
        <f t="shared" si="130"/>
        <v>0</v>
      </c>
      <c r="E4172" s="35">
        <f t="shared" si="131"/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1654</v>
      </c>
      <c r="B4173" s="40" t="s">
        <v>475</v>
      </c>
      <c r="C4173" s="41" t="s">
        <v>476</v>
      </c>
      <c r="D4173" s="25">
        <f t="shared" si="130"/>
        <v>0</v>
      </c>
      <c r="E4173" s="35">
        <f t="shared" si="131"/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19"/>
      <c r="Q4173" s="19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1654</v>
      </c>
      <c r="B4174" s="40" t="s">
        <v>477</v>
      </c>
      <c r="C4174" s="41" t="s">
        <v>478</v>
      </c>
      <c r="D4174" s="25">
        <f t="shared" si="130"/>
        <v>0</v>
      </c>
      <c r="E4174" s="35">
        <f t="shared" si="131"/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/>
      <c r="S4174" s="50"/>
      <c r="T4174" s="22"/>
      <c r="U4174" s="22"/>
      <c r="V4174" s="49"/>
      <c r="W4174" s="50"/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1654</v>
      </c>
      <c r="B4175" s="40" t="s">
        <v>479</v>
      </c>
      <c r="C4175" s="41" t="s">
        <v>480</v>
      </c>
      <c r="D4175" s="25">
        <f t="shared" si="130"/>
        <v>0</v>
      </c>
      <c r="E4175" s="35">
        <f t="shared" si="131"/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1654</v>
      </c>
      <c r="B4176" s="40" t="s">
        <v>481</v>
      </c>
      <c r="C4176" s="41" t="s">
        <v>482</v>
      </c>
      <c r="D4176" s="25">
        <f t="shared" si="130"/>
        <v>0</v>
      </c>
      <c r="E4176" s="35">
        <f t="shared" si="131"/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/>
      <c r="S4176" s="50"/>
      <c r="T4176" s="22"/>
      <c r="U4176" s="22"/>
      <c r="V4176" s="49"/>
      <c r="W4176" s="50"/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1654</v>
      </c>
      <c r="B4177" s="40" t="s">
        <v>483</v>
      </c>
      <c r="C4177" s="41" t="s">
        <v>484</v>
      </c>
      <c r="D4177" s="25">
        <f t="shared" si="130"/>
        <v>0</v>
      </c>
      <c r="E4177" s="35">
        <f t="shared" si="131"/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1654</v>
      </c>
      <c r="B4178" s="40" t="s">
        <v>485</v>
      </c>
      <c r="C4178" s="41" t="s">
        <v>486</v>
      </c>
      <c r="D4178" s="25">
        <f t="shared" si="130"/>
        <v>0</v>
      </c>
      <c r="E4178" s="35">
        <f t="shared" si="131"/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1654</v>
      </c>
      <c r="B4179" s="40" t="s">
        <v>487</v>
      </c>
      <c r="C4179" s="41" t="s">
        <v>488</v>
      </c>
      <c r="D4179" s="25">
        <f t="shared" si="130"/>
        <v>0</v>
      </c>
      <c r="E4179" s="35">
        <f t="shared" si="131"/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1654</v>
      </c>
      <c r="B4180" s="40" t="s">
        <v>489</v>
      </c>
      <c r="C4180" s="41" t="s">
        <v>490</v>
      </c>
      <c r="D4180" s="25">
        <f t="shared" si="130"/>
        <v>0</v>
      </c>
      <c r="E4180" s="35">
        <f t="shared" si="131"/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1654</v>
      </c>
      <c r="B4181" s="40" t="s">
        <v>491</v>
      </c>
      <c r="C4181" s="41" t="s">
        <v>492</v>
      </c>
      <c r="D4181" s="25">
        <f t="shared" si="130"/>
        <v>0</v>
      </c>
      <c r="E4181" s="35">
        <f t="shared" si="131"/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1654</v>
      </c>
      <c r="B4182" s="40" t="s">
        <v>493</v>
      </c>
      <c r="C4182" s="41" t="s">
        <v>494</v>
      </c>
      <c r="D4182" s="25">
        <f t="shared" si="130"/>
        <v>0</v>
      </c>
      <c r="E4182" s="35">
        <f t="shared" si="131"/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1654</v>
      </c>
      <c r="B4183" s="40" t="s">
        <v>495</v>
      </c>
      <c r="C4183" s="41" t="s">
        <v>496</v>
      </c>
      <c r="D4183" s="25">
        <f t="shared" si="130"/>
        <v>0</v>
      </c>
      <c r="E4183" s="35">
        <f t="shared" si="131"/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1654</v>
      </c>
      <c r="B4184" s="40" t="s">
        <v>497</v>
      </c>
      <c r="C4184" s="41" t="s">
        <v>498</v>
      </c>
      <c r="D4184" s="25">
        <f t="shared" si="130"/>
        <v>0</v>
      </c>
      <c r="E4184" s="35">
        <f t="shared" si="131"/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1654</v>
      </c>
      <c r="B4185" s="40" t="s">
        <v>499</v>
      </c>
      <c r="C4185" s="41" t="s">
        <v>500</v>
      </c>
      <c r="D4185" s="25">
        <f t="shared" si="130"/>
        <v>0</v>
      </c>
      <c r="E4185" s="35">
        <f t="shared" si="131"/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1654</v>
      </c>
      <c r="B4186" s="40" t="s">
        <v>501</v>
      </c>
      <c r="C4186" s="41" t="s">
        <v>502</v>
      </c>
      <c r="D4186" s="25">
        <f t="shared" si="130"/>
        <v>0</v>
      </c>
      <c r="E4186" s="35">
        <f t="shared" si="131"/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1654</v>
      </c>
      <c r="B4187" s="40" t="s">
        <v>503</v>
      </c>
      <c r="C4187" s="41" t="s">
        <v>504</v>
      </c>
      <c r="D4187" s="25">
        <f t="shared" si="130"/>
        <v>0</v>
      </c>
      <c r="E4187" s="35">
        <f t="shared" si="131"/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1654</v>
      </c>
      <c r="B4188" s="40" t="s">
        <v>505</v>
      </c>
      <c r="C4188" s="41" t="s">
        <v>506</v>
      </c>
      <c r="D4188" s="25">
        <f t="shared" si="130"/>
        <v>0</v>
      </c>
      <c r="E4188" s="35">
        <f t="shared" si="131"/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1654</v>
      </c>
      <c r="B4189" s="40" t="s">
        <v>507</v>
      </c>
      <c r="C4189" s="41" t="s">
        <v>508</v>
      </c>
      <c r="D4189" s="25">
        <f t="shared" si="130"/>
        <v>0</v>
      </c>
      <c r="E4189" s="35">
        <f t="shared" si="131"/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1640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1654</v>
      </c>
      <c r="B4190" s="40" t="s">
        <v>509</v>
      </c>
      <c r="C4190" s="41" t="s">
        <v>510</v>
      </c>
      <c r="D4190" s="25">
        <f t="shared" si="130"/>
        <v>0</v>
      </c>
      <c r="E4190" s="35">
        <f t="shared" si="131"/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1654</v>
      </c>
      <c r="B4191" s="40" t="s">
        <v>511</v>
      </c>
      <c r="C4191" s="41" t="s">
        <v>512</v>
      </c>
      <c r="D4191" s="25">
        <f t="shared" si="130"/>
        <v>0</v>
      </c>
      <c r="E4191" s="35">
        <f t="shared" si="131"/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1654</v>
      </c>
      <c r="B4192" s="40" t="s">
        <v>513</v>
      </c>
      <c r="C4192" s="41" t="s">
        <v>514</v>
      </c>
      <c r="D4192" s="25">
        <f t="shared" si="130"/>
        <v>0</v>
      </c>
      <c r="E4192" s="35">
        <f t="shared" si="131"/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1654</v>
      </c>
      <c r="B4193" s="40" t="s">
        <v>515</v>
      </c>
      <c r="C4193" s="41" t="s">
        <v>516</v>
      </c>
      <c r="D4193" s="25">
        <f t="shared" si="130"/>
        <v>0</v>
      </c>
      <c r="E4193" s="35">
        <f t="shared" si="131"/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1654</v>
      </c>
      <c r="B4194" s="40" t="s">
        <v>517</v>
      </c>
      <c r="C4194" s="41" t="s">
        <v>518</v>
      </c>
      <c r="D4194" s="25">
        <f t="shared" si="130"/>
        <v>0</v>
      </c>
      <c r="E4194" s="35">
        <f t="shared" si="131"/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1654</v>
      </c>
      <c r="B4195" s="40" t="s">
        <v>519</v>
      </c>
      <c r="C4195" s="41" t="s">
        <v>520</v>
      </c>
      <c r="D4195" s="25">
        <f t="shared" si="130"/>
        <v>0</v>
      </c>
      <c r="E4195" s="35">
        <f t="shared" si="131"/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1654</v>
      </c>
      <c r="B4196" s="40" t="s">
        <v>521</v>
      </c>
      <c r="C4196" s="41" t="s">
        <v>522</v>
      </c>
      <c r="D4196" s="25">
        <f t="shared" si="130"/>
        <v>0</v>
      </c>
      <c r="E4196" s="35">
        <f t="shared" si="131"/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1654</v>
      </c>
      <c r="B4197" s="40" t="s">
        <v>523</v>
      </c>
      <c r="C4197" s="41" t="s">
        <v>524</v>
      </c>
      <c r="D4197" s="25">
        <f t="shared" si="130"/>
        <v>0</v>
      </c>
      <c r="E4197" s="35">
        <f t="shared" si="131"/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1654</v>
      </c>
      <c r="B4198" s="40" t="s">
        <v>525</v>
      </c>
      <c r="C4198" s="41" t="s">
        <v>526</v>
      </c>
      <c r="D4198" s="25">
        <f t="shared" si="130"/>
        <v>0</v>
      </c>
      <c r="E4198" s="35">
        <f t="shared" si="131"/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1654</v>
      </c>
      <c r="B4199" s="40" t="s">
        <v>527</v>
      </c>
      <c r="C4199" s="41" t="s">
        <v>528</v>
      </c>
      <c r="D4199" s="25">
        <f t="shared" si="130"/>
        <v>0</v>
      </c>
      <c r="E4199" s="35">
        <f t="shared" si="131"/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1654</v>
      </c>
      <c r="B4200" s="40" t="s">
        <v>529</v>
      </c>
      <c r="C4200" s="41" t="s">
        <v>530</v>
      </c>
      <c r="D4200" s="25">
        <f t="shared" si="130"/>
        <v>0</v>
      </c>
      <c r="E4200" s="35">
        <f t="shared" si="131"/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1640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1654</v>
      </c>
      <c r="B4201" s="40" t="s">
        <v>531</v>
      </c>
      <c r="C4201" s="41" t="s">
        <v>532</v>
      </c>
      <c r="D4201" s="25">
        <f t="shared" si="130"/>
        <v>0</v>
      </c>
      <c r="E4201" s="35">
        <f t="shared" si="131"/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1654</v>
      </c>
      <c r="B4202" s="40" t="s">
        <v>533</v>
      </c>
      <c r="C4202" s="41" t="s">
        <v>534</v>
      </c>
      <c r="D4202" s="25">
        <f t="shared" si="130"/>
        <v>0</v>
      </c>
      <c r="E4202" s="35">
        <f t="shared" si="131"/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1654</v>
      </c>
      <c r="B4203" s="40" t="s">
        <v>535</v>
      </c>
      <c r="C4203" s="41" t="s">
        <v>536</v>
      </c>
      <c r="D4203" s="25">
        <f t="shared" si="130"/>
        <v>0</v>
      </c>
      <c r="E4203" s="35">
        <f t="shared" si="131"/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1654</v>
      </c>
      <c r="B4204" s="40" t="s">
        <v>537</v>
      </c>
      <c r="C4204" s="41" t="s">
        <v>538</v>
      </c>
      <c r="D4204" s="25">
        <f t="shared" si="130"/>
        <v>4560956.88</v>
      </c>
      <c r="E4204" s="35">
        <f t="shared" si="131"/>
        <v>6651754.8600000003</v>
      </c>
      <c r="F4204" s="29">
        <v>1046708.03</v>
      </c>
      <c r="G4204" s="30">
        <v>754182.4</v>
      </c>
      <c r="H4204" s="19">
        <v>941410.84</v>
      </c>
      <c r="I4204" s="19">
        <v>948394.24</v>
      </c>
      <c r="J4204" s="47">
        <v>167802</v>
      </c>
      <c r="K4204" s="48">
        <v>1038567.86</v>
      </c>
      <c r="L4204" s="19">
        <v>1098081.19</v>
      </c>
      <c r="M4204" s="19">
        <v>1258817.04</v>
      </c>
      <c r="N4204" s="47">
        <v>729695.46</v>
      </c>
      <c r="O4204" s="48">
        <v>1078552.5</v>
      </c>
      <c r="P4204" s="22">
        <v>577259.36</v>
      </c>
      <c r="Q4204" s="22">
        <v>1573240.82</v>
      </c>
      <c r="R4204" s="47"/>
      <c r="S4204" s="48"/>
      <c r="T4204" s="19"/>
      <c r="U4204" s="19"/>
      <c r="V4204" s="47"/>
      <c r="W4204" s="48"/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1654</v>
      </c>
      <c r="B4205" s="40" t="s">
        <v>539</v>
      </c>
      <c r="C4205" s="41" t="s">
        <v>540</v>
      </c>
      <c r="D4205" s="25">
        <f t="shared" si="130"/>
        <v>284444.45</v>
      </c>
      <c r="E4205" s="35">
        <f t="shared" si="131"/>
        <v>492611.67</v>
      </c>
      <c r="F4205" s="29">
        <v>0</v>
      </c>
      <c r="G4205" s="30">
        <v>8000</v>
      </c>
      <c r="H4205" s="19">
        <v>47437</v>
      </c>
      <c r="I4205" s="19">
        <v>152385.95000000001</v>
      </c>
      <c r="J4205" s="47">
        <v>117710.95</v>
      </c>
      <c r="K4205" s="48">
        <v>0</v>
      </c>
      <c r="L4205" s="19">
        <v>47501.5</v>
      </c>
      <c r="M4205" s="19">
        <v>42500</v>
      </c>
      <c r="N4205" s="47">
        <v>17120</v>
      </c>
      <c r="O4205" s="48">
        <v>0</v>
      </c>
      <c r="P4205" s="22">
        <v>54675</v>
      </c>
      <c r="Q4205" s="22">
        <v>289725.71999999997</v>
      </c>
      <c r="R4205" s="47"/>
      <c r="S4205" s="48"/>
      <c r="T4205" s="19"/>
      <c r="U4205" s="19"/>
      <c r="V4205" s="47"/>
      <c r="W4205" s="48"/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1654</v>
      </c>
      <c r="B4206" s="40" t="s">
        <v>541</v>
      </c>
      <c r="C4206" s="41" t="s">
        <v>542</v>
      </c>
      <c r="D4206" s="25">
        <f t="shared" si="130"/>
        <v>2360089.2800000003</v>
      </c>
      <c r="E4206" s="35">
        <f t="shared" si="131"/>
        <v>1926160.5</v>
      </c>
      <c r="F4206" s="29">
        <v>266854.78000000003</v>
      </c>
      <c r="G4206" s="30">
        <v>549274</v>
      </c>
      <c r="H4206" s="19">
        <v>94743</v>
      </c>
      <c r="I4206" s="19">
        <v>516043.5</v>
      </c>
      <c r="J4206" s="47">
        <v>13050</v>
      </c>
      <c r="K4206" s="48">
        <v>41480</v>
      </c>
      <c r="L4206" s="19">
        <v>1287366</v>
      </c>
      <c r="M4206" s="19">
        <v>222056</v>
      </c>
      <c r="N4206" s="47">
        <v>590425.5</v>
      </c>
      <c r="O4206" s="48">
        <v>295840</v>
      </c>
      <c r="P4206" s="19">
        <v>107650</v>
      </c>
      <c r="Q4206" s="19">
        <v>301467</v>
      </c>
      <c r="R4206" s="47"/>
      <c r="S4206" s="48"/>
      <c r="T4206" s="19"/>
      <c r="U4206" s="19"/>
      <c r="V4206" s="47"/>
      <c r="W4206" s="48"/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1654</v>
      </c>
      <c r="B4207" s="40" t="s">
        <v>543</v>
      </c>
      <c r="C4207" s="41" t="s">
        <v>544</v>
      </c>
      <c r="D4207" s="25">
        <f t="shared" si="130"/>
        <v>1239000.32</v>
      </c>
      <c r="E4207" s="35">
        <f t="shared" si="131"/>
        <v>1151617.46</v>
      </c>
      <c r="F4207" s="29">
        <v>276977.36</v>
      </c>
      <c r="G4207" s="30">
        <v>276006.36</v>
      </c>
      <c r="H4207" s="19">
        <v>272462.45</v>
      </c>
      <c r="I4207" s="19">
        <v>252138.45</v>
      </c>
      <c r="J4207" s="47">
        <v>156128.95000000001</v>
      </c>
      <c r="K4207" s="48">
        <v>143569.95000000001</v>
      </c>
      <c r="L4207" s="19">
        <v>183500</v>
      </c>
      <c r="M4207" s="19">
        <v>42766</v>
      </c>
      <c r="N4207" s="47">
        <v>171296.56</v>
      </c>
      <c r="O4207" s="48">
        <v>232256.56</v>
      </c>
      <c r="P4207" s="19">
        <v>178635</v>
      </c>
      <c r="Q4207" s="19">
        <v>204880.14</v>
      </c>
      <c r="R4207" s="47"/>
      <c r="S4207" s="48"/>
      <c r="T4207" s="19"/>
      <c r="U4207" s="19"/>
      <c r="V4207" s="47"/>
      <c r="W4207" s="48"/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1654</v>
      </c>
      <c r="B4208" s="40" t="s">
        <v>545</v>
      </c>
      <c r="C4208" s="41" t="s">
        <v>546</v>
      </c>
      <c r="D4208" s="25">
        <f t="shared" si="130"/>
        <v>600185.86</v>
      </c>
      <c r="E4208" s="35">
        <f t="shared" si="131"/>
        <v>711635.29</v>
      </c>
      <c r="F4208" s="29">
        <v>74016.67</v>
      </c>
      <c r="G4208" s="30">
        <v>98090.27</v>
      </c>
      <c r="H4208" s="19">
        <v>142287.87</v>
      </c>
      <c r="I4208" s="19">
        <v>251293.47</v>
      </c>
      <c r="J4208" s="47">
        <v>126694.67</v>
      </c>
      <c r="K4208" s="48">
        <v>133255</v>
      </c>
      <c r="L4208" s="19">
        <v>195491.65</v>
      </c>
      <c r="M4208" s="19">
        <v>75026.05</v>
      </c>
      <c r="N4208" s="47">
        <v>16190</v>
      </c>
      <c r="O4208" s="48">
        <v>52824.9</v>
      </c>
      <c r="P4208" s="19">
        <v>45505</v>
      </c>
      <c r="Q4208" s="19">
        <v>101145.60000000001</v>
      </c>
      <c r="R4208" s="47"/>
      <c r="S4208" s="48"/>
      <c r="T4208" s="19"/>
      <c r="U4208" s="19"/>
      <c r="V4208" s="47"/>
      <c r="W4208" s="48"/>
      <c r="X4208" s="19"/>
      <c r="Y4208" s="19"/>
      <c r="Z4208" s="47"/>
      <c r="AA4208" s="48"/>
      <c r="AB4208" s="19"/>
      <c r="AC4208" s="19"/>
      <c r="AD4208" s="52"/>
      <c r="AE4208" s="27"/>
      <c r="AF4208" s="27" t="s">
        <v>1640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1654</v>
      </c>
      <c r="B4209" s="40" t="s">
        <v>547</v>
      </c>
      <c r="C4209" s="41" t="s">
        <v>548</v>
      </c>
      <c r="D4209" s="25">
        <f t="shared" si="130"/>
        <v>197337</v>
      </c>
      <c r="E4209" s="35">
        <f t="shared" si="131"/>
        <v>290527</v>
      </c>
      <c r="F4209" s="29">
        <v>12000</v>
      </c>
      <c r="G4209" s="30">
        <v>21400</v>
      </c>
      <c r="H4209" s="19">
        <v>2400</v>
      </c>
      <c r="I4209" s="19">
        <v>0</v>
      </c>
      <c r="J4209" s="47">
        <v>49400</v>
      </c>
      <c r="K4209" s="48">
        <v>6990</v>
      </c>
      <c r="L4209" s="19">
        <v>0</v>
      </c>
      <c r="M4209" s="19">
        <v>0</v>
      </c>
      <c r="N4209" s="47">
        <v>87740</v>
      </c>
      <c r="O4209" s="48">
        <v>186277</v>
      </c>
      <c r="P4209" s="19">
        <v>45797</v>
      </c>
      <c r="Q4209" s="19">
        <v>75860</v>
      </c>
      <c r="R4209" s="47"/>
      <c r="S4209" s="48"/>
      <c r="T4209" s="19"/>
      <c r="U4209" s="19"/>
      <c r="V4209" s="47"/>
      <c r="W4209" s="48"/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1654</v>
      </c>
      <c r="B4210" s="40" t="s">
        <v>549</v>
      </c>
      <c r="C4210" s="41" t="s">
        <v>550</v>
      </c>
      <c r="D4210" s="25">
        <f t="shared" si="130"/>
        <v>0</v>
      </c>
      <c r="E4210" s="35">
        <f t="shared" si="131"/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1654</v>
      </c>
      <c r="B4211" s="40" t="s">
        <v>551</v>
      </c>
      <c r="C4211" s="41" t="s">
        <v>552</v>
      </c>
      <c r="D4211" s="25">
        <f t="shared" si="130"/>
        <v>0</v>
      </c>
      <c r="E4211" s="35">
        <f t="shared" si="131"/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19"/>
      <c r="Q4211" s="19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1654</v>
      </c>
      <c r="B4212" s="40" t="s">
        <v>553</v>
      </c>
      <c r="C4212" s="41" t="s">
        <v>554</v>
      </c>
      <c r="D4212" s="25">
        <f t="shared" si="130"/>
        <v>0</v>
      </c>
      <c r="E4212" s="35">
        <f t="shared" si="131"/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1654</v>
      </c>
      <c r="B4213" s="40" t="s">
        <v>555</v>
      </c>
      <c r="C4213" s="41" t="s">
        <v>556</v>
      </c>
      <c r="D4213" s="25">
        <f t="shared" si="130"/>
        <v>2205104.54</v>
      </c>
      <c r="E4213" s="35">
        <f t="shared" si="131"/>
        <v>2966448.14</v>
      </c>
      <c r="F4213" s="29">
        <v>123098</v>
      </c>
      <c r="G4213" s="30">
        <v>584100.80000000005</v>
      </c>
      <c r="H4213" s="22">
        <v>470730</v>
      </c>
      <c r="I4213" s="22">
        <v>450094.34</v>
      </c>
      <c r="J4213" s="49">
        <v>0</v>
      </c>
      <c r="K4213" s="50">
        <v>560204</v>
      </c>
      <c r="L4213" s="22">
        <v>332374.2</v>
      </c>
      <c r="M4213" s="22">
        <v>344473.5</v>
      </c>
      <c r="N4213" s="49">
        <v>526186.1</v>
      </c>
      <c r="O4213" s="50">
        <v>615600</v>
      </c>
      <c r="P4213" s="22">
        <v>752716.24</v>
      </c>
      <c r="Q4213" s="22">
        <v>411975.5</v>
      </c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1654</v>
      </c>
      <c r="B4214" s="40" t="s">
        <v>557</v>
      </c>
      <c r="C4214" s="41" t="s">
        <v>558</v>
      </c>
      <c r="D4214" s="25">
        <f t="shared" si="130"/>
        <v>235531.97</v>
      </c>
      <c r="E4214" s="35">
        <f t="shared" si="131"/>
        <v>148478.34</v>
      </c>
      <c r="F4214" s="29">
        <v>42373.96</v>
      </c>
      <c r="G4214" s="30">
        <v>20159.509999999998</v>
      </c>
      <c r="H4214" s="19">
        <v>27353.75</v>
      </c>
      <c r="I4214" s="19">
        <v>23489.95</v>
      </c>
      <c r="J4214" s="47">
        <v>15525</v>
      </c>
      <c r="K4214" s="48">
        <v>27489.75</v>
      </c>
      <c r="L4214" s="19">
        <v>106932.3</v>
      </c>
      <c r="M4214" s="19">
        <v>36501.97</v>
      </c>
      <c r="N4214" s="47">
        <v>27036.959999999999</v>
      </c>
      <c r="O4214" s="48">
        <v>27889.99</v>
      </c>
      <c r="P4214" s="22">
        <v>16310</v>
      </c>
      <c r="Q4214" s="22">
        <v>12947.17</v>
      </c>
      <c r="R4214" s="47"/>
      <c r="S4214" s="48"/>
      <c r="T4214" s="19"/>
      <c r="U4214" s="19"/>
      <c r="V4214" s="47"/>
      <c r="W4214" s="48"/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1654</v>
      </c>
      <c r="B4215" s="40" t="s">
        <v>559</v>
      </c>
      <c r="C4215" s="41" t="s">
        <v>560</v>
      </c>
      <c r="D4215" s="25">
        <f t="shared" si="130"/>
        <v>0</v>
      </c>
      <c r="E4215" s="35">
        <f t="shared" si="131"/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22"/>
      <c r="Q4215" s="22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1654</v>
      </c>
      <c r="B4216" s="40" t="s">
        <v>561</v>
      </c>
      <c r="C4216" s="41" t="s">
        <v>562</v>
      </c>
      <c r="D4216" s="25">
        <f t="shared" si="130"/>
        <v>0</v>
      </c>
      <c r="E4216" s="35">
        <f t="shared" si="131"/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19"/>
      <c r="Q4216" s="19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1654</v>
      </c>
      <c r="B4217" s="40" t="s">
        <v>563</v>
      </c>
      <c r="C4217" s="41" t="s">
        <v>564</v>
      </c>
      <c r="D4217" s="25">
        <f t="shared" si="130"/>
        <v>331592</v>
      </c>
      <c r="E4217" s="35">
        <f t="shared" si="131"/>
        <v>178575</v>
      </c>
      <c r="F4217" s="29">
        <v>128417</v>
      </c>
      <c r="G4217" s="30">
        <v>22165</v>
      </c>
      <c r="H4217" s="19">
        <v>85065</v>
      </c>
      <c r="I4217" s="19">
        <v>23915</v>
      </c>
      <c r="J4217" s="47">
        <v>0</v>
      </c>
      <c r="K4217" s="48">
        <v>75635</v>
      </c>
      <c r="L4217" s="19">
        <v>100630</v>
      </c>
      <c r="M4217" s="19">
        <v>17480</v>
      </c>
      <c r="N4217" s="47">
        <v>0</v>
      </c>
      <c r="O4217" s="48">
        <v>19920</v>
      </c>
      <c r="P4217" s="22">
        <v>17480</v>
      </c>
      <c r="Q4217" s="22">
        <v>19460</v>
      </c>
      <c r="R4217" s="47"/>
      <c r="S4217" s="48"/>
      <c r="T4217" s="19"/>
      <c r="U4217" s="19"/>
      <c r="V4217" s="47"/>
      <c r="W4217" s="48"/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1654</v>
      </c>
      <c r="B4218" s="40" t="s">
        <v>565</v>
      </c>
      <c r="C4218" s="41" t="s">
        <v>566</v>
      </c>
      <c r="D4218" s="25">
        <f t="shared" si="130"/>
        <v>0</v>
      </c>
      <c r="E4218" s="35">
        <f t="shared" si="131"/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22"/>
      <c r="Q4218" s="22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1654</v>
      </c>
      <c r="B4219" s="40" t="s">
        <v>567</v>
      </c>
      <c r="C4219" s="41" t="s">
        <v>568</v>
      </c>
      <c r="D4219" s="25">
        <f t="shared" si="130"/>
        <v>222571</v>
      </c>
      <c r="E4219" s="35">
        <f t="shared" si="131"/>
        <v>443855</v>
      </c>
      <c r="F4219" s="29">
        <v>0</v>
      </c>
      <c r="G4219" s="30">
        <v>89700</v>
      </c>
      <c r="H4219" s="19">
        <v>89700</v>
      </c>
      <c r="I4219" s="19">
        <v>1800</v>
      </c>
      <c r="J4219" s="47">
        <v>42970</v>
      </c>
      <c r="K4219" s="48">
        <v>193195</v>
      </c>
      <c r="L4219" s="19">
        <v>82701</v>
      </c>
      <c r="M4219" s="19">
        <v>35040</v>
      </c>
      <c r="N4219" s="47">
        <v>0</v>
      </c>
      <c r="O4219" s="48">
        <v>34000</v>
      </c>
      <c r="P4219" s="19">
        <v>7200</v>
      </c>
      <c r="Q4219" s="19">
        <v>90120</v>
      </c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1654</v>
      </c>
      <c r="B4220" s="40" t="s">
        <v>569</v>
      </c>
      <c r="C4220" s="41" t="s">
        <v>570</v>
      </c>
      <c r="D4220" s="25">
        <f t="shared" si="130"/>
        <v>0</v>
      </c>
      <c r="E4220" s="35">
        <f t="shared" si="131"/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22"/>
      <c r="Q4220" s="22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1654</v>
      </c>
      <c r="B4221" s="40" t="s">
        <v>571</v>
      </c>
      <c r="C4221" s="41" t="s">
        <v>572</v>
      </c>
      <c r="D4221" s="25">
        <f t="shared" si="130"/>
        <v>130000</v>
      </c>
      <c r="E4221" s="35">
        <f t="shared" si="131"/>
        <v>85000</v>
      </c>
      <c r="F4221" s="29">
        <v>0</v>
      </c>
      <c r="G4221" s="30">
        <v>0</v>
      </c>
      <c r="H4221" s="22">
        <v>130000</v>
      </c>
      <c r="I4221" s="22">
        <v>0</v>
      </c>
      <c r="J4221" s="49">
        <v>0</v>
      </c>
      <c r="K4221" s="50">
        <v>85000</v>
      </c>
      <c r="L4221" s="22">
        <v>0</v>
      </c>
      <c r="M4221" s="22">
        <v>0</v>
      </c>
      <c r="N4221" s="49">
        <v>0</v>
      </c>
      <c r="O4221" s="50">
        <v>0</v>
      </c>
      <c r="P4221" s="19">
        <v>0</v>
      </c>
      <c r="Q4221" s="19">
        <v>0</v>
      </c>
      <c r="R4221" s="49"/>
      <c r="S4221" s="50"/>
      <c r="T4221" s="22"/>
      <c r="U4221" s="22"/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1654</v>
      </c>
      <c r="B4222" s="40" t="s">
        <v>573</v>
      </c>
      <c r="C4222" s="41" t="s">
        <v>574</v>
      </c>
      <c r="D4222" s="25">
        <f t="shared" si="130"/>
        <v>1749645</v>
      </c>
      <c r="E4222" s="35">
        <f t="shared" si="131"/>
        <v>1215674</v>
      </c>
      <c r="F4222" s="29">
        <v>0</v>
      </c>
      <c r="G4222" s="30">
        <v>197617</v>
      </c>
      <c r="H4222" s="19">
        <v>0</v>
      </c>
      <c r="I4222" s="19">
        <v>50360</v>
      </c>
      <c r="J4222" s="47">
        <v>0</v>
      </c>
      <c r="K4222" s="48">
        <v>208674</v>
      </c>
      <c r="L4222" s="19">
        <v>1749645</v>
      </c>
      <c r="M4222" s="19">
        <v>179819</v>
      </c>
      <c r="N4222" s="47">
        <v>0</v>
      </c>
      <c r="O4222" s="48">
        <v>375206</v>
      </c>
      <c r="P4222" s="19">
        <v>0</v>
      </c>
      <c r="Q4222" s="19">
        <v>203998</v>
      </c>
      <c r="R4222" s="47"/>
      <c r="S4222" s="48"/>
      <c r="T4222" s="19"/>
      <c r="U4222" s="19"/>
      <c r="V4222" s="47"/>
      <c r="W4222" s="48"/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1654</v>
      </c>
      <c r="B4223" s="40" t="s">
        <v>575</v>
      </c>
      <c r="C4223" s="41" t="s">
        <v>576</v>
      </c>
      <c r="D4223" s="25">
        <f t="shared" si="130"/>
        <v>0</v>
      </c>
      <c r="E4223" s="35">
        <f t="shared" si="131"/>
        <v>0</v>
      </c>
      <c r="F4223" s="29"/>
      <c r="G4223" s="30"/>
      <c r="H4223" s="19"/>
      <c r="I4223" s="19"/>
      <c r="J4223" s="47"/>
      <c r="K4223" s="48"/>
      <c r="L4223" s="19"/>
      <c r="M4223" s="19"/>
      <c r="N4223" s="47"/>
      <c r="O4223" s="48"/>
      <c r="P4223" s="22"/>
      <c r="Q4223" s="22"/>
      <c r="R4223" s="47"/>
      <c r="S4223" s="48"/>
      <c r="T4223" s="19"/>
      <c r="U4223" s="19"/>
      <c r="V4223" s="47"/>
      <c r="W4223" s="48"/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1654</v>
      </c>
      <c r="B4224" s="40" t="s">
        <v>577</v>
      </c>
      <c r="C4224" s="41" t="s">
        <v>578</v>
      </c>
      <c r="D4224" s="25">
        <f t="shared" si="130"/>
        <v>0</v>
      </c>
      <c r="E4224" s="35">
        <f t="shared" si="131"/>
        <v>840</v>
      </c>
      <c r="F4224" s="29">
        <v>0</v>
      </c>
      <c r="G4224" s="30">
        <v>120</v>
      </c>
      <c r="H4224" s="19">
        <v>0</v>
      </c>
      <c r="I4224" s="19">
        <v>240</v>
      </c>
      <c r="J4224" s="47">
        <v>0</v>
      </c>
      <c r="K4224" s="48">
        <v>120</v>
      </c>
      <c r="L4224" s="19">
        <v>0</v>
      </c>
      <c r="M4224" s="19">
        <v>120</v>
      </c>
      <c r="N4224" s="47">
        <v>0</v>
      </c>
      <c r="O4224" s="48">
        <v>0</v>
      </c>
      <c r="P4224" s="19">
        <v>0</v>
      </c>
      <c r="Q4224" s="19">
        <v>240</v>
      </c>
      <c r="R4224" s="47"/>
      <c r="S4224" s="48"/>
      <c r="T4224" s="19"/>
      <c r="U4224" s="19"/>
      <c r="V4224" s="47"/>
      <c r="W4224" s="48"/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1654</v>
      </c>
      <c r="B4225" s="40" t="s">
        <v>579</v>
      </c>
      <c r="C4225" s="41" t="s">
        <v>580</v>
      </c>
      <c r="D4225" s="25">
        <f t="shared" si="130"/>
        <v>0</v>
      </c>
      <c r="E4225" s="35">
        <f t="shared" si="131"/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1654</v>
      </c>
      <c r="B4226" s="40" t="s">
        <v>581</v>
      </c>
      <c r="C4226" s="41" t="s">
        <v>582</v>
      </c>
      <c r="D4226" s="25">
        <f t="shared" si="130"/>
        <v>79544</v>
      </c>
      <c r="E4226" s="35">
        <f t="shared" si="131"/>
        <v>58585.16</v>
      </c>
      <c r="F4226" s="29">
        <v>0</v>
      </c>
      <c r="G4226" s="30">
        <v>14334</v>
      </c>
      <c r="H4226" s="22">
        <v>390</v>
      </c>
      <c r="I4226" s="22">
        <v>0</v>
      </c>
      <c r="J4226" s="49">
        <v>0</v>
      </c>
      <c r="K4226" s="50">
        <v>0</v>
      </c>
      <c r="L4226" s="22">
        <v>79154</v>
      </c>
      <c r="M4226" s="22">
        <v>22722.16</v>
      </c>
      <c r="N4226" s="49">
        <v>0</v>
      </c>
      <c r="O4226" s="50">
        <v>21479</v>
      </c>
      <c r="P4226" s="19">
        <v>0</v>
      </c>
      <c r="Q4226" s="19">
        <v>50</v>
      </c>
      <c r="R4226" s="49"/>
      <c r="S4226" s="50"/>
      <c r="T4226" s="22"/>
      <c r="U4226" s="22"/>
      <c r="V4226" s="49"/>
      <c r="W4226" s="50"/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1654</v>
      </c>
      <c r="B4227" s="40" t="s">
        <v>583</v>
      </c>
      <c r="C4227" s="41" t="s">
        <v>584</v>
      </c>
      <c r="D4227" s="25">
        <f t="shared" si="130"/>
        <v>0</v>
      </c>
      <c r="E4227" s="35">
        <f t="shared" si="131"/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1654</v>
      </c>
      <c r="B4228" s="40" t="s">
        <v>585</v>
      </c>
      <c r="C4228" s="41" t="s">
        <v>586</v>
      </c>
      <c r="D4228" s="25">
        <f t="shared" ref="D4228:D4291" si="132">F4228+H4228+J4228+L4228+N4228+P4228+R4228+T4228+V4228+X4228+Z4228+AB4228</f>
        <v>0</v>
      </c>
      <c r="E4228" s="35">
        <f t="shared" ref="E4228:E4291" si="133">G4228+I4228+K4228+M4228+O4228+Q4228+S4228+U4228+W4228+Y4228+AA4228+AC4228</f>
        <v>0</v>
      </c>
      <c r="F4228" s="29"/>
      <c r="G4228" s="30"/>
      <c r="H4228" s="22"/>
      <c r="I4228" s="22"/>
      <c r="J4228" s="49"/>
      <c r="K4228" s="50"/>
      <c r="L4228" s="22"/>
      <c r="M4228" s="22"/>
      <c r="N4228" s="49"/>
      <c r="O4228" s="50"/>
      <c r="P4228" s="22"/>
      <c r="Q4228" s="22"/>
      <c r="R4228" s="49"/>
      <c r="S4228" s="50"/>
      <c r="T4228" s="22"/>
      <c r="U4228" s="22"/>
      <c r="V4228" s="49"/>
      <c r="W4228" s="50"/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1654</v>
      </c>
      <c r="B4229" s="40" t="s">
        <v>587</v>
      </c>
      <c r="C4229" s="41" t="s">
        <v>588</v>
      </c>
      <c r="D4229" s="25">
        <f t="shared" si="132"/>
        <v>0</v>
      </c>
      <c r="E4229" s="35">
        <f t="shared" si="133"/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1654</v>
      </c>
      <c r="B4230" s="40" t="s">
        <v>589</v>
      </c>
      <c r="C4230" s="41" t="s">
        <v>590</v>
      </c>
      <c r="D4230" s="25">
        <f t="shared" si="132"/>
        <v>0</v>
      </c>
      <c r="E4230" s="35">
        <f t="shared" si="133"/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1654</v>
      </c>
      <c r="B4231" s="40" t="s">
        <v>591</v>
      </c>
      <c r="C4231" s="41" t="s">
        <v>592</v>
      </c>
      <c r="D4231" s="25">
        <f t="shared" si="132"/>
        <v>0</v>
      </c>
      <c r="E4231" s="35">
        <f t="shared" si="133"/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1654</v>
      </c>
      <c r="B4232" s="40" t="s">
        <v>593</v>
      </c>
      <c r="C4232" s="41" t="s">
        <v>594</v>
      </c>
      <c r="D4232" s="25">
        <f t="shared" si="132"/>
        <v>0</v>
      </c>
      <c r="E4232" s="35">
        <f t="shared" si="133"/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1654</v>
      </c>
      <c r="B4233" s="40" t="s">
        <v>595</v>
      </c>
      <c r="C4233" s="41" t="s">
        <v>596</v>
      </c>
      <c r="D4233" s="25">
        <f t="shared" si="132"/>
        <v>0</v>
      </c>
      <c r="E4233" s="35">
        <f t="shared" si="133"/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1654</v>
      </c>
      <c r="B4234" s="40" t="s">
        <v>597</v>
      </c>
      <c r="C4234" s="41" t="s">
        <v>598</v>
      </c>
      <c r="D4234" s="25">
        <f t="shared" si="132"/>
        <v>0</v>
      </c>
      <c r="E4234" s="35">
        <f t="shared" si="133"/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1654</v>
      </c>
      <c r="B4235" s="40" t="s">
        <v>599</v>
      </c>
      <c r="C4235" s="41" t="s">
        <v>600</v>
      </c>
      <c r="D4235" s="25">
        <f t="shared" si="132"/>
        <v>0</v>
      </c>
      <c r="E4235" s="35">
        <f t="shared" si="133"/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1654</v>
      </c>
      <c r="B4236" s="40" t="s">
        <v>601</v>
      </c>
      <c r="C4236" s="41" t="s">
        <v>602</v>
      </c>
      <c r="D4236" s="25">
        <f t="shared" si="132"/>
        <v>1115145</v>
      </c>
      <c r="E4236" s="35">
        <f t="shared" si="133"/>
        <v>1039635</v>
      </c>
      <c r="F4236" s="29">
        <v>197650</v>
      </c>
      <c r="G4236" s="30">
        <v>177060</v>
      </c>
      <c r="H4236" s="22">
        <v>187545</v>
      </c>
      <c r="I4236" s="22">
        <v>189645</v>
      </c>
      <c r="J4236" s="49">
        <v>193140</v>
      </c>
      <c r="K4236" s="50">
        <v>136120</v>
      </c>
      <c r="L4236" s="22">
        <v>177940</v>
      </c>
      <c r="M4236" s="22">
        <v>177940</v>
      </c>
      <c r="N4236" s="49">
        <v>186900</v>
      </c>
      <c r="O4236" s="50">
        <v>186900</v>
      </c>
      <c r="P4236" s="22">
        <v>171970</v>
      </c>
      <c r="Q4236" s="22">
        <v>171970</v>
      </c>
      <c r="R4236" s="49"/>
      <c r="S4236" s="50"/>
      <c r="T4236" s="22"/>
      <c r="U4236" s="22"/>
      <c r="V4236" s="49"/>
      <c r="W4236" s="50"/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1654</v>
      </c>
      <c r="B4237" s="40" t="s">
        <v>603</v>
      </c>
      <c r="C4237" s="41" t="s">
        <v>604</v>
      </c>
      <c r="D4237" s="25">
        <f t="shared" si="132"/>
        <v>0</v>
      </c>
      <c r="E4237" s="35">
        <f t="shared" si="133"/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1654</v>
      </c>
      <c r="B4238" s="40" t="s">
        <v>605</v>
      </c>
      <c r="C4238" s="41" t="s">
        <v>606</v>
      </c>
      <c r="D4238" s="25">
        <f t="shared" si="132"/>
        <v>0</v>
      </c>
      <c r="E4238" s="35">
        <f t="shared" si="133"/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1654</v>
      </c>
      <c r="B4239" s="40" t="s">
        <v>607</v>
      </c>
      <c r="C4239" s="41" t="s">
        <v>608</v>
      </c>
      <c r="D4239" s="25">
        <f t="shared" si="132"/>
        <v>0</v>
      </c>
      <c r="E4239" s="35">
        <f t="shared" si="133"/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1654</v>
      </c>
      <c r="B4240" s="40" t="s">
        <v>609</v>
      </c>
      <c r="C4240" s="41" t="s">
        <v>610</v>
      </c>
      <c r="D4240" s="25">
        <f t="shared" si="132"/>
        <v>0</v>
      </c>
      <c r="E4240" s="35">
        <f t="shared" si="133"/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1654</v>
      </c>
      <c r="B4241" s="40" t="s">
        <v>611</v>
      </c>
      <c r="C4241" s="41" t="s">
        <v>612</v>
      </c>
      <c r="D4241" s="25">
        <f t="shared" si="132"/>
        <v>440000</v>
      </c>
      <c r="E4241" s="35">
        <f t="shared" si="133"/>
        <v>435000</v>
      </c>
      <c r="F4241" s="29">
        <v>75000</v>
      </c>
      <c r="G4241" s="30">
        <v>80000</v>
      </c>
      <c r="H4241" s="22">
        <v>75000</v>
      </c>
      <c r="I4241" s="22">
        <v>75000</v>
      </c>
      <c r="J4241" s="49">
        <v>75000</v>
      </c>
      <c r="K4241" s="50">
        <v>75000</v>
      </c>
      <c r="L4241" s="22">
        <v>75000</v>
      </c>
      <c r="M4241" s="22">
        <v>75000</v>
      </c>
      <c r="N4241" s="49">
        <v>75000</v>
      </c>
      <c r="O4241" s="50">
        <v>65000</v>
      </c>
      <c r="P4241" s="22">
        <v>65000</v>
      </c>
      <c r="Q4241" s="22">
        <v>65000</v>
      </c>
      <c r="R4241" s="49"/>
      <c r="S4241" s="50"/>
      <c r="T4241" s="22"/>
      <c r="U4241" s="22"/>
      <c r="V4241" s="49"/>
      <c r="W4241" s="50"/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1654</v>
      </c>
      <c r="B4242" s="40" t="s">
        <v>613</v>
      </c>
      <c r="C4242" s="41" t="s">
        <v>614</v>
      </c>
      <c r="D4242" s="25">
        <f t="shared" si="132"/>
        <v>2896842.5</v>
      </c>
      <c r="E4242" s="35">
        <f t="shared" si="133"/>
        <v>2723897.5</v>
      </c>
      <c r="F4242" s="29">
        <v>455775</v>
      </c>
      <c r="G4242" s="30">
        <v>490000</v>
      </c>
      <c r="H4242" s="19">
        <v>449387.5</v>
      </c>
      <c r="I4242" s="19">
        <v>492380</v>
      </c>
      <c r="J4242" s="47">
        <v>477800</v>
      </c>
      <c r="K4242" s="48">
        <v>611517.5</v>
      </c>
      <c r="L4242" s="19">
        <v>580017.5</v>
      </c>
      <c r="M4242" s="19">
        <v>400000</v>
      </c>
      <c r="N4242" s="47">
        <v>481062.5</v>
      </c>
      <c r="O4242" s="48">
        <v>330000</v>
      </c>
      <c r="P4242" s="22">
        <v>452800</v>
      </c>
      <c r="Q4242" s="22">
        <v>400000</v>
      </c>
      <c r="R4242" s="47"/>
      <c r="S4242" s="48"/>
      <c r="T4242" s="19"/>
      <c r="U4242" s="19"/>
      <c r="V4242" s="47"/>
      <c r="W4242" s="48"/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1654</v>
      </c>
      <c r="B4243" s="40" t="s">
        <v>615</v>
      </c>
      <c r="C4243" s="41" t="s">
        <v>616</v>
      </c>
      <c r="D4243" s="25">
        <f t="shared" si="132"/>
        <v>35512.5</v>
      </c>
      <c r="E4243" s="35">
        <f t="shared" si="133"/>
        <v>34000</v>
      </c>
      <c r="F4243" s="29">
        <v>5280</v>
      </c>
      <c r="G4243" s="30">
        <v>10000</v>
      </c>
      <c r="H4243" s="19">
        <v>6540</v>
      </c>
      <c r="I4243" s="19">
        <v>3495</v>
      </c>
      <c r="J4243" s="47">
        <v>4395</v>
      </c>
      <c r="K4243" s="48">
        <v>8505</v>
      </c>
      <c r="L4243" s="19">
        <v>8505</v>
      </c>
      <c r="M4243" s="19">
        <v>10000</v>
      </c>
      <c r="N4243" s="47">
        <v>4102.5</v>
      </c>
      <c r="O4243" s="48">
        <v>1000</v>
      </c>
      <c r="P4243" s="22">
        <v>6690</v>
      </c>
      <c r="Q4243" s="22">
        <v>1000</v>
      </c>
      <c r="R4243" s="47"/>
      <c r="S4243" s="48"/>
      <c r="T4243" s="19"/>
      <c r="U4243" s="19"/>
      <c r="V4243" s="47"/>
      <c r="W4243" s="48"/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1654</v>
      </c>
      <c r="B4244" s="40" t="s">
        <v>617</v>
      </c>
      <c r="C4244" s="41" t="s">
        <v>618</v>
      </c>
      <c r="D4244" s="25">
        <f t="shared" si="132"/>
        <v>23000</v>
      </c>
      <c r="E4244" s="35">
        <f t="shared" si="133"/>
        <v>42000</v>
      </c>
      <c r="F4244" s="29">
        <v>0</v>
      </c>
      <c r="G4244" s="30">
        <v>8000</v>
      </c>
      <c r="H4244" s="22">
        <v>10000</v>
      </c>
      <c r="I4244" s="22">
        <v>8000</v>
      </c>
      <c r="J4244" s="49">
        <v>0</v>
      </c>
      <c r="K4244" s="50">
        <v>6500</v>
      </c>
      <c r="L4244" s="22">
        <v>0</v>
      </c>
      <c r="M4244" s="22">
        <v>6500</v>
      </c>
      <c r="N4244" s="49">
        <v>6500</v>
      </c>
      <c r="O4244" s="50">
        <v>6500</v>
      </c>
      <c r="P4244" s="19">
        <v>6500</v>
      </c>
      <c r="Q4244" s="19">
        <v>6500</v>
      </c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1654</v>
      </c>
      <c r="B4245" s="40" t="s">
        <v>619</v>
      </c>
      <c r="C4245" s="41" t="s">
        <v>620</v>
      </c>
      <c r="D4245" s="25">
        <f t="shared" si="132"/>
        <v>0</v>
      </c>
      <c r="E4245" s="35">
        <f t="shared" si="133"/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19"/>
      <c r="Q4245" s="19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1654</v>
      </c>
      <c r="B4246" s="40" t="s">
        <v>621</v>
      </c>
      <c r="C4246" s="41" t="s">
        <v>622</v>
      </c>
      <c r="D4246" s="25">
        <f t="shared" si="132"/>
        <v>2942200</v>
      </c>
      <c r="E4246" s="35">
        <f t="shared" si="133"/>
        <v>3022700</v>
      </c>
      <c r="F4246" s="29">
        <v>578700</v>
      </c>
      <c r="G4246" s="30">
        <v>680000</v>
      </c>
      <c r="H4246" s="19">
        <v>577500</v>
      </c>
      <c r="I4246" s="19">
        <v>560000</v>
      </c>
      <c r="J4246" s="47">
        <v>568700</v>
      </c>
      <c r="K4246" s="48">
        <v>92000</v>
      </c>
      <c r="L4246" s="19">
        <v>92000</v>
      </c>
      <c r="M4246" s="19">
        <v>568700</v>
      </c>
      <c r="N4246" s="47">
        <v>563300</v>
      </c>
      <c r="O4246" s="48">
        <v>560000</v>
      </c>
      <c r="P4246" s="22">
        <v>562000</v>
      </c>
      <c r="Q4246" s="22">
        <v>562000</v>
      </c>
      <c r="R4246" s="47"/>
      <c r="S4246" s="48"/>
      <c r="T4246" s="19"/>
      <c r="U4246" s="19"/>
      <c r="V4246" s="47"/>
      <c r="W4246" s="48"/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1654</v>
      </c>
      <c r="B4247" s="40" t="s">
        <v>623</v>
      </c>
      <c r="C4247" s="41" t="s">
        <v>624</v>
      </c>
      <c r="D4247" s="25">
        <f t="shared" si="132"/>
        <v>0</v>
      </c>
      <c r="E4247" s="35">
        <f t="shared" si="133"/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22"/>
      <c r="Q4247" s="22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1654</v>
      </c>
      <c r="B4248" s="40" t="s">
        <v>625</v>
      </c>
      <c r="C4248" s="41" t="s">
        <v>588</v>
      </c>
      <c r="D4248" s="25">
        <f t="shared" si="132"/>
        <v>1291665.8899999999</v>
      </c>
      <c r="E4248" s="35">
        <f t="shared" si="133"/>
        <v>1347642.18</v>
      </c>
      <c r="F4248" s="29">
        <v>199555.05</v>
      </c>
      <c r="G4248" s="30">
        <v>424351.52</v>
      </c>
      <c r="H4248" s="19">
        <v>427811.74</v>
      </c>
      <c r="I4248" s="19">
        <v>214836.6</v>
      </c>
      <c r="J4248" s="47">
        <v>165582.48000000001</v>
      </c>
      <c r="K4248" s="48">
        <v>154546.07999999999</v>
      </c>
      <c r="L4248" s="19">
        <v>158689.42000000001</v>
      </c>
      <c r="M4248" s="19">
        <v>177906.78</v>
      </c>
      <c r="N4248" s="47">
        <v>168575.28</v>
      </c>
      <c r="O4248" s="48">
        <v>164634.23999999999</v>
      </c>
      <c r="P4248" s="19">
        <v>171451.92</v>
      </c>
      <c r="Q4248" s="19">
        <v>211366.96</v>
      </c>
      <c r="R4248" s="47"/>
      <c r="S4248" s="48"/>
      <c r="T4248" s="19"/>
      <c r="U4248" s="19"/>
      <c r="V4248" s="47"/>
      <c r="W4248" s="48"/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1654</v>
      </c>
      <c r="B4249" s="40" t="s">
        <v>626</v>
      </c>
      <c r="C4249" s="41" t="s">
        <v>627</v>
      </c>
      <c r="D4249" s="25">
        <f t="shared" si="132"/>
        <v>0</v>
      </c>
      <c r="E4249" s="35">
        <f t="shared" si="133"/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22"/>
      <c r="Q4249" s="22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1654</v>
      </c>
      <c r="B4250" s="40" t="s">
        <v>628</v>
      </c>
      <c r="C4250" s="41" t="s">
        <v>629</v>
      </c>
      <c r="D4250" s="25">
        <f t="shared" si="132"/>
        <v>0</v>
      </c>
      <c r="E4250" s="35">
        <f t="shared" si="133"/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19"/>
      <c r="Q4250" s="19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1654</v>
      </c>
      <c r="B4251" s="40" t="s">
        <v>630</v>
      </c>
      <c r="C4251" s="41" t="s">
        <v>631</v>
      </c>
      <c r="D4251" s="25">
        <f t="shared" si="132"/>
        <v>238862.01</v>
      </c>
      <c r="E4251" s="35">
        <f t="shared" si="133"/>
        <v>142784</v>
      </c>
      <c r="F4251" s="29">
        <v>131513.01</v>
      </c>
      <c r="G4251" s="30">
        <v>5924</v>
      </c>
      <c r="H4251" s="19">
        <v>16214</v>
      </c>
      <c r="I4251" s="19">
        <v>13860</v>
      </c>
      <c r="J4251" s="47">
        <v>6380</v>
      </c>
      <c r="K4251" s="48">
        <v>4878</v>
      </c>
      <c r="L4251" s="19">
        <v>17550</v>
      </c>
      <c r="M4251" s="19">
        <v>10680</v>
      </c>
      <c r="N4251" s="47">
        <v>14255</v>
      </c>
      <c r="O4251" s="48">
        <v>69271</v>
      </c>
      <c r="P4251" s="22">
        <v>52950</v>
      </c>
      <c r="Q4251" s="22">
        <v>38171</v>
      </c>
      <c r="R4251" s="47"/>
      <c r="S4251" s="48"/>
      <c r="T4251" s="19"/>
      <c r="U4251" s="19"/>
      <c r="V4251" s="47"/>
      <c r="W4251" s="48"/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1654</v>
      </c>
      <c r="B4252" s="40" t="s">
        <v>632</v>
      </c>
      <c r="C4252" s="41" t="s">
        <v>633</v>
      </c>
      <c r="D4252" s="25">
        <f t="shared" si="132"/>
        <v>0</v>
      </c>
      <c r="E4252" s="35">
        <f t="shared" si="133"/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22"/>
      <c r="Q4252" s="22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1654</v>
      </c>
      <c r="B4253" s="40" t="s">
        <v>634</v>
      </c>
      <c r="C4253" s="41" t="s">
        <v>635</v>
      </c>
      <c r="D4253" s="25">
        <f t="shared" si="132"/>
        <v>254836.6</v>
      </c>
      <c r="E4253" s="35">
        <f t="shared" si="133"/>
        <v>445666.6</v>
      </c>
      <c r="F4253" s="29">
        <v>46160</v>
      </c>
      <c r="G4253" s="30">
        <v>0</v>
      </c>
      <c r="H4253" s="19">
        <v>65034</v>
      </c>
      <c r="I4253" s="19">
        <v>0</v>
      </c>
      <c r="J4253" s="47">
        <v>0</v>
      </c>
      <c r="K4253" s="48">
        <v>0</v>
      </c>
      <c r="L4253" s="19">
        <v>107930</v>
      </c>
      <c r="M4253" s="19">
        <v>0</v>
      </c>
      <c r="N4253" s="47">
        <v>0</v>
      </c>
      <c r="O4253" s="48">
        <v>148547</v>
      </c>
      <c r="P4253" s="19">
        <v>35712.6</v>
      </c>
      <c r="Q4253" s="19">
        <v>297119.59999999998</v>
      </c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1654</v>
      </c>
      <c r="B4254" s="40" t="s">
        <v>636</v>
      </c>
      <c r="C4254" s="41" t="s">
        <v>637</v>
      </c>
      <c r="D4254" s="25">
        <f t="shared" si="132"/>
        <v>0</v>
      </c>
      <c r="E4254" s="35">
        <f t="shared" si="133"/>
        <v>354692.6</v>
      </c>
      <c r="F4254" s="29">
        <v>0</v>
      </c>
      <c r="G4254" s="30">
        <v>65000</v>
      </c>
      <c r="H4254" s="19">
        <v>0</v>
      </c>
      <c r="I4254" s="19">
        <v>100000</v>
      </c>
      <c r="J4254" s="47">
        <v>0</v>
      </c>
      <c r="K4254" s="48">
        <v>0</v>
      </c>
      <c r="L4254" s="19">
        <v>0</v>
      </c>
      <c r="M4254" s="19">
        <v>37800</v>
      </c>
      <c r="N4254" s="47">
        <v>0</v>
      </c>
      <c r="O4254" s="48">
        <v>68992.600000000006</v>
      </c>
      <c r="P4254" s="22">
        <v>0</v>
      </c>
      <c r="Q4254" s="22">
        <v>82900</v>
      </c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1654</v>
      </c>
      <c r="B4255" s="40" t="s">
        <v>638</v>
      </c>
      <c r="C4255" s="41" t="s">
        <v>639</v>
      </c>
      <c r="D4255" s="25">
        <f t="shared" si="132"/>
        <v>104626.75</v>
      </c>
      <c r="E4255" s="35">
        <f t="shared" si="133"/>
        <v>5323.49</v>
      </c>
      <c r="F4255" s="29">
        <v>104626.75</v>
      </c>
      <c r="G4255" s="30">
        <v>1331.69</v>
      </c>
      <c r="H4255" s="19">
        <v>0</v>
      </c>
      <c r="I4255" s="19">
        <v>0</v>
      </c>
      <c r="J4255" s="47">
        <v>0</v>
      </c>
      <c r="K4255" s="48">
        <v>0</v>
      </c>
      <c r="L4255" s="19">
        <v>0</v>
      </c>
      <c r="M4255" s="19">
        <v>3991.8</v>
      </c>
      <c r="N4255" s="47">
        <v>0</v>
      </c>
      <c r="O4255" s="48">
        <v>0</v>
      </c>
      <c r="P4255" s="19">
        <v>0</v>
      </c>
      <c r="Q4255" s="19">
        <v>0</v>
      </c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1654</v>
      </c>
      <c r="B4256" s="40" t="s">
        <v>640</v>
      </c>
      <c r="C4256" s="41" t="s">
        <v>641</v>
      </c>
      <c r="D4256" s="25">
        <f t="shared" si="132"/>
        <v>0</v>
      </c>
      <c r="E4256" s="35">
        <f t="shared" si="133"/>
        <v>0</v>
      </c>
      <c r="F4256" s="29"/>
      <c r="G4256" s="30"/>
      <c r="H4256" s="22"/>
      <c r="I4256" s="22"/>
      <c r="J4256" s="49"/>
      <c r="K4256" s="50"/>
      <c r="L4256" s="22"/>
      <c r="M4256" s="22"/>
      <c r="N4256" s="49"/>
      <c r="O4256" s="50"/>
      <c r="P4256" s="19"/>
      <c r="Q4256" s="19"/>
      <c r="R4256" s="49"/>
      <c r="S4256" s="50"/>
      <c r="T4256" s="22"/>
      <c r="U4256" s="22"/>
      <c r="V4256" s="49"/>
      <c r="W4256" s="50"/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1654</v>
      </c>
      <c r="B4257" s="40" t="s">
        <v>642</v>
      </c>
      <c r="C4257" s="41" t="s">
        <v>643</v>
      </c>
      <c r="D4257" s="25">
        <f t="shared" si="132"/>
        <v>35791.800000000003</v>
      </c>
      <c r="E4257" s="35">
        <f t="shared" si="133"/>
        <v>25292.800000000003</v>
      </c>
      <c r="F4257" s="29">
        <v>0</v>
      </c>
      <c r="G4257" s="30">
        <v>8207.6</v>
      </c>
      <c r="H4257" s="19">
        <v>27249.200000000001</v>
      </c>
      <c r="I4257" s="19">
        <v>8542.6</v>
      </c>
      <c r="J4257" s="47"/>
      <c r="K4257" s="48"/>
      <c r="L4257" s="19">
        <v>8542.6</v>
      </c>
      <c r="M4257" s="19">
        <v>8542.6</v>
      </c>
      <c r="N4257" s="47"/>
      <c r="O4257" s="48"/>
      <c r="P4257" s="19"/>
      <c r="Q4257" s="19"/>
      <c r="R4257" s="47"/>
      <c r="S4257" s="48"/>
      <c r="T4257" s="19"/>
      <c r="U4257" s="19"/>
      <c r="V4257" s="47"/>
      <c r="W4257" s="48"/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1654</v>
      </c>
      <c r="B4258" s="40" t="s">
        <v>644</v>
      </c>
      <c r="C4258" s="41" t="s">
        <v>645</v>
      </c>
      <c r="D4258" s="25">
        <f t="shared" si="132"/>
        <v>0</v>
      </c>
      <c r="E4258" s="35">
        <f t="shared" si="133"/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22"/>
      <c r="Q4258" s="22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1654</v>
      </c>
      <c r="B4259" s="40" t="s">
        <v>646</v>
      </c>
      <c r="C4259" s="41" t="s">
        <v>647</v>
      </c>
      <c r="D4259" s="25">
        <f t="shared" si="132"/>
        <v>267081.11999999994</v>
      </c>
      <c r="E4259" s="35">
        <f t="shared" si="133"/>
        <v>266837.54000000004</v>
      </c>
      <c r="F4259" s="29">
        <v>42417.8</v>
      </c>
      <c r="G4259" s="30">
        <v>41619.129999999997</v>
      </c>
      <c r="H4259" s="19">
        <v>41619.129999999997</v>
      </c>
      <c r="I4259" s="19">
        <v>54034.11</v>
      </c>
      <c r="J4259" s="47">
        <v>62576.71</v>
      </c>
      <c r="K4259" s="48">
        <v>41032.120000000003</v>
      </c>
      <c r="L4259" s="19">
        <v>32489.52</v>
      </c>
      <c r="M4259" s="19">
        <v>42795.91</v>
      </c>
      <c r="N4259" s="47">
        <v>42788.92</v>
      </c>
      <c r="O4259" s="48">
        <v>45189.05</v>
      </c>
      <c r="P4259" s="19">
        <v>45189.04</v>
      </c>
      <c r="Q4259" s="19">
        <v>42167.22</v>
      </c>
      <c r="R4259" s="47"/>
      <c r="S4259" s="48"/>
      <c r="T4259" s="19"/>
      <c r="U4259" s="19"/>
      <c r="V4259" s="47"/>
      <c r="W4259" s="48"/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1654</v>
      </c>
      <c r="B4260" s="40" t="s">
        <v>648</v>
      </c>
      <c r="C4260" s="41" t="s">
        <v>649</v>
      </c>
      <c r="D4260" s="25">
        <f t="shared" si="132"/>
        <v>0</v>
      </c>
      <c r="E4260" s="35">
        <f t="shared" si="133"/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1654</v>
      </c>
      <c r="B4261" s="40" t="s">
        <v>650</v>
      </c>
      <c r="C4261" s="41" t="s">
        <v>651</v>
      </c>
      <c r="D4261" s="25">
        <f t="shared" si="132"/>
        <v>0</v>
      </c>
      <c r="E4261" s="35">
        <f t="shared" si="133"/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19"/>
      <c r="Q4261" s="19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1654</v>
      </c>
      <c r="B4262" s="40" t="s">
        <v>652</v>
      </c>
      <c r="C4262" s="41" t="s">
        <v>651</v>
      </c>
      <c r="D4262" s="25">
        <f t="shared" si="132"/>
        <v>242042</v>
      </c>
      <c r="E4262" s="35">
        <f t="shared" si="133"/>
        <v>282418</v>
      </c>
      <c r="F4262" s="29">
        <v>39671</v>
      </c>
      <c r="G4262" s="30">
        <v>39671</v>
      </c>
      <c r="H4262" s="19">
        <v>39671</v>
      </c>
      <c r="I4262" s="19">
        <v>40168</v>
      </c>
      <c r="J4262" s="47">
        <v>40168</v>
      </c>
      <c r="K4262" s="48">
        <v>39671</v>
      </c>
      <c r="L4262" s="19">
        <v>40452</v>
      </c>
      <c r="M4262" s="19">
        <v>81236</v>
      </c>
      <c r="N4262" s="47">
        <v>40784</v>
      </c>
      <c r="O4262" s="48">
        <v>41296</v>
      </c>
      <c r="P4262" s="22">
        <v>41296</v>
      </c>
      <c r="Q4262" s="22">
        <v>40376</v>
      </c>
      <c r="R4262" s="47"/>
      <c r="S4262" s="48"/>
      <c r="T4262" s="19"/>
      <c r="U4262" s="19"/>
      <c r="V4262" s="47"/>
      <c r="W4262" s="48"/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1654</v>
      </c>
      <c r="B4263" s="40" t="s">
        <v>653</v>
      </c>
      <c r="C4263" s="41" t="s">
        <v>654</v>
      </c>
      <c r="D4263" s="25">
        <f t="shared" si="132"/>
        <v>3557163.95</v>
      </c>
      <c r="E4263" s="35">
        <f t="shared" si="133"/>
        <v>4393063.95</v>
      </c>
      <c r="F4263" s="29"/>
      <c r="G4263" s="30"/>
      <c r="H4263" s="22"/>
      <c r="I4263" s="22"/>
      <c r="J4263" s="49"/>
      <c r="K4263" s="50"/>
      <c r="L4263" s="22"/>
      <c r="M4263" s="22"/>
      <c r="N4263" s="49"/>
      <c r="O4263" s="50"/>
      <c r="P4263" s="22">
        <v>3557163.95</v>
      </c>
      <c r="Q4263" s="22">
        <v>4393063.95</v>
      </c>
      <c r="R4263" s="49"/>
      <c r="S4263" s="50"/>
      <c r="T4263" s="22"/>
      <c r="U4263" s="22"/>
      <c r="V4263" s="49"/>
      <c r="W4263" s="50"/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1654</v>
      </c>
      <c r="B4264" s="40" t="s">
        <v>655</v>
      </c>
      <c r="C4264" s="41" t="s">
        <v>656</v>
      </c>
      <c r="D4264" s="25">
        <f t="shared" si="132"/>
        <v>0</v>
      </c>
      <c r="E4264" s="35">
        <f t="shared" si="133"/>
        <v>0</v>
      </c>
      <c r="F4264" s="29"/>
      <c r="G4264" s="30"/>
      <c r="H4264" s="22"/>
      <c r="I4264" s="22"/>
      <c r="J4264" s="49"/>
      <c r="K4264" s="50"/>
      <c r="L4264" s="22"/>
      <c r="M4264" s="22"/>
      <c r="N4264" s="49"/>
      <c r="O4264" s="50"/>
      <c r="P4264" s="19"/>
      <c r="Q4264" s="19"/>
      <c r="R4264" s="49"/>
      <c r="S4264" s="50"/>
      <c r="T4264" s="22"/>
      <c r="U4264" s="22"/>
      <c r="V4264" s="49"/>
      <c r="W4264" s="50"/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1654</v>
      </c>
      <c r="B4265" s="40" t="s">
        <v>657</v>
      </c>
      <c r="C4265" s="41" t="s">
        <v>658</v>
      </c>
      <c r="D4265" s="25">
        <f t="shared" si="132"/>
        <v>900000</v>
      </c>
      <c r="E4265" s="35">
        <f t="shared" si="133"/>
        <v>1800000</v>
      </c>
      <c r="F4265" s="29">
        <v>150000</v>
      </c>
      <c r="G4265" s="30">
        <v>900000</v>
      </c>
      <c r="H4265" s="19">
        <v>150000</v>
      </c>
      <c r="I4265" s="19">
        <v>0</v>
      </c>
      <c r="J4265" s="47">
        <v>150000</v>
      </c>
      <c r="K4265" s="48">
        <v>0</v>
      </c>
      <c r="L4265" s="19">
        <v>150000</v>
      </c>
      <c r="M4265" s="19">
        <v>0</v>
      </c>
      <c r="N4265" s="47">
        <v>150000</v>
      </c>
      <c r="O4265" s="48">
        <v>900000</v>
      </c>
      <c r="P4265" s="22">
        <v>150000</v>
      </c>
      <c r="Q4265" s="22">
        <v>0</v>
      </c>
      <c r="R4265" s="47"/>
      <c r="S4265" s="48"/>
      <c r="T4265" s="19"/>
      <c r="U4265" s="19"/>
      <c r="V4265" s="47"/>
      <c r="W4265" s="48"/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1654</v>
      </c>
      <c r="B4266" s="40" t="s">
        <v>659</v>
      </c>
      <c r="C4266" s="41" t="s">
        <v>660</v>
      </c>
      <c r="D4266" s="25">
        <f t="shared" si="132"/>
        <v>2513924</v>
      </c>
      <c r="E4266" s="35">
        <f t="shared" si="133"/>
        <v>4462990.04</v>
      </c>
      <c r="F4266" s="29">
        <v>0</v>
      </c>
      <c r="G4266" s="30">
        <v>1800000</v>
      </c>
      <c r="H4266" s="19">
        <v>807249.99</v>
      </c>
      <c r="I4266" s="19">
        <v>0</v>
      </c>
      <c r="J4266" s="47">
        <v>0</v>
      </c>
      <c r="K4266" s="48">
        <v>0</v>
      </c>
      <c r="L4266" s="19">
        <v>1100750.01</v>
      </c>
      <c r="M4266" s="19">
        <v>162990.04</v>
      </c>
      <c r="N4266" s="47">
        <v>605924</v>
      </c>
      <c r="O4266" s="48">
        <v>2500000</v>
      </c>
      <c r="P4266" s="22">
        <v>0</v>
      </c>
      <c r="Q4266" s="22">
        <v>0</v>
      </c>
      <c r="R4266" s="47"/>
      <c r="S4266" s="48"/>
      <c r="T4266" s="19"/>
      <c r="U4266" s="19"/>
      <c r="V4266" s="47"/>
      <c r="W4266" s="48"/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1654</v>
      </c>
      <c r="B4267" s="40" t="s">
        <v>661</v>
      </c>
      <c r="C4267" s="41" t="s">
        <v>662</v>
      </c>
      <c r="D4267" s="25">
        <f t="shared" si="132"/>
        <v>644801.62</v>
      </c>
      <c r="E4267" s="35">
        <f t="shared" si="133"/>
        <v>0</v>
      </c>
      <c r="F4267" s="29">
        <v>0</v>
      </c>
      <c r="G4267" s="30">
        <v>0</v>
      </c>
      <c r="H4267" s="19">
        <v>644801.62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1654</v>
      </c>
      <c r="B4268" s="40" t="s">
        <v>663</v>
      </c>
      <c r="C4268" s="41" t="s">
        <v>664</v>
      </c>
      <c r="D4268" s="25">
        <f t="shared" si="132"/>
        <v>0</v>
      </c>
      <c r="E4268" s="35">
        <f t="shared" si="133"/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1654</v>
      </c>
      <c r="B4269" s="40" t="s">
        <v>665</v>
      </c>
      <c r="C4269" s="41" t="s">
        <v>666</v>
      </c>
      <c r="D4269" s="25">
        <f t="shared" si="132"/>
        <v>0</v>
      </c>
      <c r="E4269" s="35">
        <f t="shared" si="133"/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19"/>
      <c r="Q4269" s="19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1654</v>
      </c>
      <c r="B4270" s="40" t="s">
        <v>667</v>
      </c>
      <c r="C4270" s="41" t="s">
        <v>668</v>
      </c>
      <c r="D4270" s="25">
        <f t="shared" si="132"/>
        <v>0</v>
      </c>
      <c r="E4270" s="35">
        <f t="shared" si="133"/>
        <v>17886</v>
      </c>
      <c r="F4270" s="29">
        <v>0</v>
      </c>
      <c r="G4270" s="30">
        <v>1076</v>
      </c>
      <c r="H4270" s="22">
        <v>0</v>
      </c>
      <c r="I4270" s="22">
        <v>2744</v>
      </c>
      <c r="J4270" s="49">
        <v>0</v>
      </c>
      <c r="K4270" s="50">
        <v>1502</v>
      </c>
      <c r="L4270" s="22">
        <v>0</v>
      </c>
      <c r="M4270" s="22">
        <v>1170</v>
      </c>
      <c r="N4270" s="49">
        <v>0</v>
      </c>
      <c r="O4270" s="50">
        <v>7972</v>
      </c>
      <c r="P4270" s="22">
        <v>0</v>
      </c>
      <c r="Q4270" s="22">
        <v>3422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1654</v>
      </c>
      <c r="B4271" s="40" t="s">
        <v>669</v>
      </c>
      <c r="C4271" s="41" t="s">
        <v>670</v>
      </c>
      <c r="D4271" s="25">
        <f t="shared" si="132"/>
        <v>0</v>
      </c>
      <c r="E4271" s="35">
        <f t="shared" si="133"/>
        <v>38898</v>
      </c>
      <c r="F4271" s="29">
        <v>0</v>
      </c>
      <c r="G4271" s="30">
        <v>2984</v>
      </c>
      <c r="H4271" s="22">
        <v>0</v>
      </c>
      <c r="I4271" s="22">
        <v>0</v>
      </c>
      <c r="J4271" s="49">
        <v>0</v>
      </c>
      <c r="K4271" s="50">
        <v>0</v>
      </c>
      <c r="L4271" s="22">
        <v>0</v>
      </c>
      <c r="M4271" s="22">
        <v>3150</v>
      </c>
      <c r="N4271" s="49">
        <v>0</v>
      </c>
      <c r="O4271" s="50">
        <v>21457</v>
      </c>
      <c r="P4271" s="22">
        <v>0</v>
      </c>
      <c r="Q4271" s="22">
        <v>11307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1654</v>
      </c>
      <c r="B4272" s="40" t="s">
        <v>671</v>
      </c>
      <c r="C4272" s="41" t="s">
        <v>672</v>
      </c>
      <c r="D4272" s="25">
        <f t="shared" si="132"/>
        <v>0</v>
      </c>
      <c r="E4272" s="35">
        <f t="shared" si="133"/>
        <v>816</v>
      </c>
      <c r="F4272" s="29">
        <v>0</v>
      </c>
      <c r="G4272" s="30">
        <v>816</v>
      </c>
      <c r="H4272" s="22">
        <v>0</v>
      </c>
      <c r="I4272" s="22">
        <v>0</v>
      </c>
      <c r="J4272" s="49">
        <v>0</v>
      </c>
      <c r="K4272" s="50">
        <v>0</v>
      </c>
      <c r="L4272" s="22">
        <v>0</v>
      </c>
      <c r="M4272" s="22">
        <v>0</v>
      </c>
      <c r="N4272" s="49">
        <v>0</v>
      </c>
      <c r="O4272" s="50">
        <v>0</v>
      </c>
      <c r="P4272" s="22">
        <v>0</v>
      </c>
      <c r="Q4272" s="22">
        <v>0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1654</v>
      </c>
      <c r="B4273" s="40" t="s">
        <v>673</v>
      </c>
      <c r="C4273" s="41" t="s">
        <v>674</v>
      </c>
      <c r="D4273" s="25">
        <f t="shared" si="132"/>
        <v>16945</v>
      </c>
      <c r="E4273" s="35">
        <f t="shared" si="133"/>
        <v>0</v>
      </c>
      <c r="F4273" s="29">
        <v>0</v>
      </c>
      <c r="G4273" s="30">
        <v>0</v>
      </c>
      <c r="H4273" s="22">
        <v>6945</v>
      </c>
      <c r="I4273" s="22">
        <v>0</v>
      </c>
      <c r="J4273" s="49">
        <v>0</v>
      </c>
      <c r="K4273" s="50">
        <v>0</v>
      </c>
      <c r="L4273" s="22">
        <v>10000</v>
      </c>
      <c r="M4273" s="22">
        <v>0</v>
      </c>
      <c r="N4273" s="49">
        <v>0</v>
      </c>
      <c r="O4273" s="50">
        <v>0</v>
      </c>
      <c r="P4273" s="22">
        <v>0</v>
      </c>
      <c r="Q4273" s="22">
        <v>0</v>
      </c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1654</v>
      </c>
      <c r="B4274" s="40" t="s">
        <v>675</v>
      </c>
      <c r="C4274" s="41" t="s">
        <v>676</v>
      </c>
      <c r="D4274" s="25">
        <f t="shared" si="132"/>
        <v>0</v>
      </c>
      <c r="E4274" s="35">
        <f t="shared" si="133"/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1654</v>
      </c>
      <c r="B4275" s="40" t="s">
        <v>677</v>
      </c>
      <c r="C4275" s="41" t="s">
        <v>678</v>
      </c>
      <c r="D4275" s="25">
        <f t="shared" si="132"/>
        <v>0</v>
      </c>
      <c r="E4275" s="35">
        <f t="shared" si="133"/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1654</v>
      </c>
      <c r="B4276" s="40" t="s">
        <v>679</v>
      </c>
      <c r="C4276" s="41" t="s">
        <v>680</v>
      </c>
      <c r="D4276" s="25">
        <f t="shared" si="132"/>
        <v>0</v>
      </c>
      <c r="E4276" s="35">
        <f t="shared" si="133"/>
        <v>0</v>
      </c>
      <c r="F4276" s="29"/>
      <c r="G4276" s="30"/>
      <c r="H4276" s="19"/>
      <c r="I4276" s="19"/>
      <c r="J4276" s="47"/>
      <c r="K4276" s="48"/>
      <c r="L4276" s="19"/>
      <c r="M4276" s="19"/>
      <c r="N4276" s="47"/>
      <c r="O4276" s="48"/>
      <c r="P4276" s="22"/>
      <c r="Q4276" s="22"/>
      <c r="R4276" s="47"/>
      <c r="S4276" s="48"/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1654</v>
      </c>
      <c r="B4277" s="40" t="s">
        <v>681</v>
      </c>
      <c r="C4277" s="41" t="s">
        <v>682</v>
      </c>
      <c r="D4277" s="25">
        <f t="shared" si="132"/>
        <v>0</v>
      </c>
      <c r="E4277" s="35">
        <f t="shared" si="133"/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22"/>
      <c r="Q4277" s="22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1654</v>
      </c>
      <c r="B4278" s="40" t="s">
        <v>683</v>
      </c>
      <c r="C4278" s="41" t="s">
        <v>684</v>
      </c>
      <c r="D4278" s="25">
        <f t="shared" si="132"/>
        <v>0</v>
      </c>
      <c r="E4278" s="35">
        <f t="shared" si="133"/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19"/>
      <c r="Q4278" s="19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1654</v>
      </c>
      <c r="B4279" s="40" t="s">
        <v>685</v>
      </c>
      <c r="C4279" s="41" t="s">
        <v>686</v>
      </c>
      <c r="D4279" s="25">
        <f t="shared" si="132"/>
        <v>0</v>
      </c>
      <c r="E4279" s="35">
        <f t="shared" si="133"/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1654</v>
      </c>
      <c r="B4280" s="40" t="s">
        <v>687</v>
      </c>
      <c r="C4280" s="41" t="s">
        <v>688</v>
      </c>
      <c r="D4280" s="25">
        <f t="shared" si="132"/>
        <v>0</v>
      </c>
      <c r="E4280" s="35">
        <f t="shared" si="133"/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1654</v>
      </c>
      <c r="B4281" s="40" t="s">
        <v>689</v>
      </c>
      <c r="C4281" s="41" t="s">
        <v>690</v>
      </c>
      <c r="D4281" s="25">
        <f t="shared" si="132"/>
        <v>0</v>
      </c>
      <c r="E4281" s="35">
        <f t="shared" si="133"/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1654</v>
      </c>
      <c r="B4282" s="40" t="s">
        <v>691</v>
      </c>
      <c r="C4282" s="41" t="s">
        <v>692</v>
      </c>
      <c r="D4282" s="25">
        <f t="shared" si="132"/>
        <v>0</v>
      </c>
      <c r="E4282" s="35">
        <f t="shared" si="133"/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1654</v>
      </c>
      <c r="B4283" s="40" t="s">
        <v>693</v>
      </c>
      <c r="C4283" s="41" t="s">
        <v>694</v>
      </c>
      <c r="D4283" s="25">
        <f t="shared" si="132"/>
        <v>0</v>
      </c>
      <c r="E4283" s="35">
        <f t="shared" si="133"/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1654</v>
      </c>
      <c r="B4284" s="40" t="s">
        <v>695</v>
      </c>
      <c r="C4284" s="41" t="s">
        <v>696</v>
      </c>
      <c r="D4284" s="25">
        <f t="shared" si="132"/>
        <v>0</v>
      </c>
      <c r="E4284" s="35">
        <f t="shared" si="133"/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1654</v>
      </c>
      <c r="B4285" s="40" t="s">
        <v>697</v>
      </c>
      <c r="C4285" s="41" t="s">
        <v>698</v>
      </c>
      <c r="D4285" s="25">
        <f t="shared" si="132"/>
        <v>0</v>
      </c>
      <c r="E4285" s="35">
        <f t="shared" si="133"/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1654</v>
      </c>
      <c r="B4286" s="40" t="s">
        <v>699</v>
      </c>
      <c r="C4286" s="41" t="s">
        <v>700</v>
      </c>
      <c r="D4286" s="25">
        <f t="shared" si="132"/>
        <v>0</v>
      </c>
      <c r="E4286" s="35">
        <f t="shared" si="133"/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1654</v>
      </c>
      <c r="B4287" s="40" t="s">
        <v>701</v>
      </c>
      <c r="C4287" s="41" t="s">
        <v>702</v>
      </c>
      <c r="D4287" s="25">
        <f t="shared" si="132"/>
        <v>0</v>
      </c>
      <c r="E4287" s="35">
        <f t="shared" si="133"/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1654</v>
      </c>
      <c r="B4288" s="40" t="s">
        <v>703</v>
      </c>
      <c r="C4288" s="41" t="s">
        <v>704</v>
      </c>
      <c r="D4288" s="25">
        <f t="shared" si="132"/>
        <v>0</v>
      </c>
      <c r="E4288" s="35">
        <f t="shared" si="133"/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1654</v>
      </c>
      <c r="B4289" s="40" t="s">
        <v>705</v>
      </c>
      <c r="C4289" s="41" t="s">
        <v>706</v>
      </c>
      <c r="D4289" s="25">
        <f t="shared" si="132"/>
        <v>0</v>
      </c>
      <c r="E4289" s="35">
        <f t="shared" si="133"/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1654</v>
      </c>
      <c r="B4290" s="40" t="s">
        <v>707</v>
      </c>
      <c r="C4290" s="41" t="s">
        <v>708</v>
      </c>
      <c r="D4290" s="25">
        <f t="shared" si="132"/>
        <v>0</v>
      </c>
      <c r="E4290" s="35">
        <f t="shared" si="133"/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1654</v>
      </c>
      <c r="B4291" s="40" t="s">
        <v>709</v>
      </c>
      <c r="C4291" s="41" t="s">
        <v>710</v>
      </c>
      <c r="D4291" s="25">
        <f t="shared" si="132"/>
        <v>967564.76</v>
      </c>
      <c r="E4291" s="35">
        <f t="shared" si="133"/>
        <v>452485.66000000003</v>
      </c>
      <c r="F4291" s="29">
        <v>104111.5</v>
      </c>
      <c r="G4291" s="30">
        <v>111554.01</v>
      </c>
      <c r="H4291" s="19">
        <v>800704.26</v>
      </c>
      <c r="I4291" s="19">
        <v>163499</v>
      </c>
      <c r="J4291" s="47">
        <v>62749</v>
      </c>
      <c r="K4291" s="48">
        <v>124662</v>
      </c>
      <c r="L4291" s="19">
        <v>0</v>
      </c>
      <c r="M4291" s="19">
        <v>0</v>
      </c>
      <c r="N4291" s="47">
        <v>0</v>
      </c>
      <c r="O4291" s="48">
        <v>0</v>
      </c>
      <c r="P4291" s="22">
        <v>0</v>
      </c>
      <c r="Q4291" s="22">
        <v>52770.65</v>
      </c>
      <c r="R4291" s="47"/>
      <c r="S4291" s="48"/>
      <c r="T4291" s="19"/>
      <c r="U4291" s="19"/>
      <c r="V4291" s="47"/>
      <c r="W4291" s="48"/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1654</v>
      </c>
      <c r="B4292" s="40" t="s">
        <v>711</v>
      </c>
      <c r="C4292" s="41" t="s">
        <v>712</v>
      </c>
      <c r="D4292" s="25">
        <f t="shared" ref="D4292:D4355" si="134">F4292+H4292+J4292+L4292+N4292+P4292+R4292+T4292+V4292+X4292+Z4292+AB4292</f>
        <v>0</v>
      </c>
      <c r="E4292" s="35">
        <f t="shared" ref="E4292:E4355" si="135">G4292+I4292+K4292+M4292+O4292+Q4292+S4292+U4292+W4292+Y4292+AA4292+AC4292</f>
        <v>0</v>
      </c>
      <c r="F4292" s="29"/>
      <c r="G4292" s="30"/>
      <c r="H4292" s="19"/>
      <c r="I4292" s="19"/>
      <c r="J4292" s="47"/>
      <c r="K4292" s="48"/>
      <c r="L4292" s="19"/>
      <c r="M4292" s="19"/>
      <c r="N4292" s="47"/>
      <c r="O4292" s="48"/>
      <c r="P4292" s="22"/>
      <c r="Q4292" s="22"/>
      <c r="R4292" s="47"/>
      <c r="S4292" s="48"/>
      <c r="T4292" s="19"/>
      <c r="U4292" s="19"/>
      <c r="V4292" s="47"/>
      <c r="W4292" s="48"/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1654</v>
      </c>
      <c r="B4293" s="40" t="s">
        <v>713</v>
      </c>
      <c r="C4293" s="41" t="s">
        <v>714</v>
      </c>
      <c r="D4293" s="25">
        <f t="shared" si="134"/>
        <v>0</v>
      </c>
      <c r="E4293" s="35">
        <f t="shared" si="135"/>
        <v>1530.9</v>
      </c>
      <c r="F4293" s="29"/>
      <c r="G4293" s="30"/>
      <c r="H4293" s="22"/>
      <c r="I4293" s="22"/>
      <c r="J4293" s="49"/>
      <c r="K4293" s="50"/>
      <c r="L4293" s="22">
        <v>0</v>
      </c>
      <c r="M4293" s="22">
        <v>1530.9</v>
      </c>
      <c r="N4293" s="49">
        <v>0</v>
      </c>
      <c r="O4293" s="50">
        <v>0</v>
      </c>
      <c r="P4293" s="19">
        <v>0</v>
      </c>
      <c r="Q4293" s="19">
        <v>0</v>
      </c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1654</v>
      </c>
      <c r="B4294" s="40" t="s">
        <v>715</v>
      </c>
      <c r="C4294" s="41" t="s">
        <v>716</v>
      </c>
      <c r="D4294" s="25">
        <f t="shared" si="134"/>
        <v>0</v>
      </c>
      <c r="E4294" s="35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19">
        <v>0</v>
      </c>
      <c r="Q4294" s="19">
        <v>0</v>
      </c>
      <c r="R4294" s="47"/>
      <c r="S4294" s="48"/>
      <c r="T4294" s="19"/>
      <c r="U4294" s="19"/>
      <c r="V4294" s="47"/>
      <c r="W4294" s="48"/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1654</v>
      </c>
      <c r="B4295" s="40" t="s">
        <v>717</v>
      </c>
      <c r="C4295" s="41" t="s">
        <v>718</v>
      </c>
      <c r="D4295" s="25">
        <f t="shared" si="134"/>
        <v>0</v>
      </c>
      <c r="E4295" s="35">
        <f t="shared" si="135"/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22"/>
      <c r="Q4295" s="22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1654</v>
      </c>
      <c r="B4296" s="40" t="s">
        <v>719</v>
      </c>
      <c r="C4296" s="41" t="s">
        <v>720</v>
      </c>
      <c r="D4296" s="25">
        <f t="shared" si="134"/>
        <v>0</v>
      </c>
      <c r="E4296" s="35">
        <f t="shared" si="135"/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19"/>
      <c r="Q4296" s="19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1654</v>
      </c>
      <c r="B4297" s="40" t="s">
        <v>721</v>
      </c>
      <c r="C4297" s="41" t="s">
        <v>722</v>
      </c>
      <c r="D4297" s="25">
        <f t="shared" si="134"/>
        <v>0</v>
      </c>
      <c r="E4297" s="35">
        <f t="shared" si="135"/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1654</v>
      </c>
      <c r="B4298" s="40" t="s">
        <v>723</v>
      </c>
      <c r="C4298" s="41" t="s">
        <v>724</v>
      </c>
      <c r="D4298" s="25">
        <f t="shared" si="134"/>
        <v>0</v>
      </c>
      <c r="E4298" s="35">
        <f t="shared" si="135"/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1654</v>
      </c>
      <c r="B4299" s="40" t="s">
        <v>725</v>
      </c>
      <c r="C4299" s="41" t="s">
        <v>726</v>
      </c>
      <c r="D4299" s="25">
        <f t="shared" si="134"/>
        <v>0</v>
      </c>
      <c r="E4299" s="35">
        <f t="shared" si="135"/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1654</v>
      </c>
      <c r="B4300" s="40" t="s">
        <v>727</v>
      </c>
      <c r="C4300" s="41" t="s">
        <v>728</v>
      </c>
      <c r="D4300" s="25">
        <f t="shared" si="134"/>
        <v>0</v>
      </c>
      <c r="E4300" s="35">
        <f t="shared" si="135"/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1654</v>
      </c>
      <c r="B4301" s="40" t="s">
        <v>729</v>
      </c>
      <c r="C4301" s="41" t="s">
        <v>730</v>
      </c>
      <c r="D4301" s="25">
        <f t="shared" si="134"/>
        <v>0</v>
      </c>
      <c r="E4301" s="35">
        <f t="shared" si="135"/>
        <v>0</v>
      </c>
      <c r="F4301" s="31"/>
      <c r="G4301" s="32"/>
      <c r="H4301" s="22"/>
      <c r="I4301" s="22"/>
      <c r="J4301" s="49"/>
      <c r="K4301" s="50"/>
      <c r="L4301" s="22"/>
      <c r="M4301" s="22"/>
      <c r="N4301" s="49"/>
      <c r="O4301" s="50"/>
      <c r="P4301" s="22"/>
      <c r="Q4301" s="22"/>
      <c r="R4301" s="49"/>
      <c r="S4301" s="50"/>
      <c r="T4301" s="22"/>
      <c r="U4301" s="22"/>
      <c r="V4301" s="49"/>
      <c r="W4301" s="50"/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1654</v>
      </c>
      <c r="B4302" s="40" t="s">
        <v>731</v>
      </c>
      <c r="C4302" s="41" t="s">
        <v>732</v>
      </c>
      <c r="D4302" s="25">
        <f t="shared" si="134"/>
        <v>0</v>
      </c>
      <c r="E4302" s="35">
        <f t="shared" si="135"/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1654</v>
      </c>
      <c r="B4303" s="40" t="s">
        <v>733</v>
      </c>
      <c r="C4303" s="41" t="s">
        <v>734</v>
      </c>
      <c r="D4303" s="25">
        <f t="shared" si="134"/>
        <v>0</v>
      </c>
      <c r="E4303" s="35">
        <f t="shared" si="135"/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1654</v>
      </c>
      <c r="B4304" s="40" t="s">
        <v>735</v>
      </c>
      <c r="C4304" s="41" t="s">
        <v>736</v>
      </c>
      <c r="D4304" s="25">
        <f t="shared" si="134"/>
        <v>0</v>
      </c>
      <c r="E4304" s="35">
        <f t="shared" si="135"/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1654</v>
      </c>
      <c r="B4305" s="40" t="s">
        <v>737</v>
      </c>
      <c r="C4305" s="41" t="s">
        <v>738</v>
      </c>
      <c r="D4305" s="25">
        <f t="shared" si="134"/>
        <v>0</v>
      </c>
      <c r="E4305" s="35">
        <f t="shared" si="135"/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1654</v>
      </c>
      <c r="B4306" s="40" t="s">
        <v>739</v>
      </c>
      <c r="C4306" s="41" t="s">
        <v>740</v>
      </c>
      <c r="D4306" s="25">
        <f t="shared" si="134"/>
        <v>0</v>
      </c>
      <c r="E4306" s="35">
        <f t="shared" si="135"/>
        <v>210240</v>
      </c>
      <c r="F4306" s="31">
        <v>0</v>
      </c>
      <c r="G4306" s="32">
        <v>6165</v>
      </c>
      <c r="H4306" s="22">
        <v>0</v>
      </c>
      <c r="I4306" s="22">
        <v>6486</v>
      </c>
      <c r="J4306" s="49">
        <v>0</v>
      </c>
      <c r="K4306" s="50">
        <v>1953</v>
      </c>
      <c r="L4306" s="22">
        <v>0</v>
      </c>
      <c r="M4306" s="22">
        <v>5136</v>
      </c>
      <c r="N4306" s="49">
        <v>0</v>
      </c>
      <c r="O4306" s="50">
        <v>8703.5</v>
      </c>
      <c r="P4306" s="22">
        <v>0</v>
      </c>
      <c r="Q4306" s="22">
        <v>181796.5</v>
      </c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1654</v>
      </c>
      <c r="B4307" s="40" t="s">
        <v>741</v>
      </c>
      <c r="C4307" s="41" t="s">
        <v>742</v>
      </c>
      <c r="D4307" s="25">
        <f t="shared" si="134"/>
        <v>0</v>
      </c>
      <c r="E4307" s="35">
        <f t="shared" si="135"/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1654</v>
      </c>
      <c r="B4308" s="40" t="s">
        <v>743</v>
      </c>
      <c r="C4308" s="41" t="s">
        <v>744</v>
      </c>
      <c r="D4308" s="25">
        <f t="shared" si="134"/>
        <v>0</v>
      </c>
      <c r="E4308" s="35">
        <f t="shared" si="135"/>
        <v>131800</v>
      </c>
      <c r="F4308" s="31"/>
      <c r="G4308" s="32"/>
      <c r="H4308" s="22">
        <v>0</v>
      </c>
      <c r="I4308" s="22">
        <v>131800</v>
      </c>
      <c r="J4308" s="49">
        <v>0</v>
      </c>
      <c r="K4308" s="50">
        <v>0</v>
      </c>
      <c r="L4308" s="22">
        <v>0</v>
      </c>
      <c r="M4308" s="22">
        <v>0</v>
      </c>
      <c r="N4308" s="49">
        <v>0</v>
      </c>
      <c r="O4308" s="50">
        <v>0</v>
      </c>
      <c r="P4308" s="22">
        <v>0</v>
      </c>
      <c r="Q4308" s="22">
        <v>0</v>
      </c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1654</v>
      </c>
      <c r="B4309" s="40" t="s">
        <v>745</v>
      </c>
      <c r="C4309" s="41" t="s">
        <v>746</v>
      </c>
      <c r="D4309" s="25">
        <f t="shared" si="134"/>
        <v>0</v>
      </c>
      <c r="E4309" s="35">
        <f t="shared" si="135"/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1654</v>
      </c>
      <c r="B4310" s="40" t="s">
        <v>747</v>
      </c>
      <c r="C4310" s="41" t="s">
        <v>748</v>
      </c>
      <c r="D4310" s="25">
        <f t="shared" si="134"/>
        <v>0</v>
      </c>
      <c r="E4310" s="35">
        <f t="shared" si="135"/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1654</v>
      </c>
      <c r="B4311" s="40" t="s">
        <v>749</v>
      </c>
      <c r="C4311" s="41" t="s">
        <v>750</v>
      </c>
      <c r="D4311" s="25">
        <f t="shared" si="134"/>
        <v>0</v>
      </c>
      <c r="E4311" s="35">
        <f t="shared" si="135"/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1654</v>
      </c>
      <c r="B4312" s="40" t="s">
        <v>751</v>
      </c>
      <c r="C4312" s="41" t="s">
        <v>752</v>
      </c>
      <c r="D4312" s="25">
        <f t="shared" si="134"/>
        <v>0</v>
      </c>
      <c r="E4312" s="35">
        <f t="shared" si="135"/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1654</v>
      </c>
      <c r="B4313" s="40" t="s">
        <v>753</v>
      </c>
      <c r="C4313" s="41" t="s">
        <v>754</v>
      </c>
      <c r="D4313" s="25">
        <f t="shared" si="134"/>
        <v>0</v>
      </c>
      <c r="E4313" s="35">
        <f t="shared" si="135"/>
        <v>0</v>
      </c>
      <c r="F4313" s="29"/>
      <c r="G4313" s="30"/>
      <c r="H4313" s="19"/>
      <c r="I4313" s="19"/>
      <c r="J4313" s="47"/>
      <c r="K4313" s="48"/>
      <c r="L4313" s="19"/>
      <c r="M4313" s="19"/>
      <c r="N4313" s="47"/>
      <c r="O4313" s="48"/>
      <c r="P4313" s="22"/>
      <c r="Q4313" s="22"/>
      <c r="R4313" s="47"/>
      <c r="S4313" s="48"/>
      <c r="T4313" s="19"/>
      <c r="U4313" s="19"/>
      <c r="V4313" s="47"/>
      <c r="W4313" s="48"/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1654</v>
      </c>
      <c r="B4314" s="40" t="s">
        <v>755</v>
      </c>
      <c r="C4314" s="41" t="s">
        <v>756</v>
      </c>
      <c r="D4314" s="25">
        <f t="shared" si="134"/>
        <v>0</v>
      </c>
      <c r="E4314" s="35">
        <f t="shared" si="135"/>
        <v>124850</v>
      </c>
      <c r="F4314" s="29">
        <v>0</v>
      </c>
      <c r="G4314" s="30">
        <v>40350</v>
      </c>
      <c r="H4314" s="19">
        <v>0</v>
      </c>
      <c r="I4314" s="19">
        <v>15700</v>
      </c>
      <c r="J4314" s="47">
        <v>0</v>
      </c>
      <c r="K4314" s="48">
        <v>15600</v>
      </c>
      <c r="L4314" s="19">
        <v>0</v>
      </c>
      <c r="M4314" s="19">
        <v>19000</v>
      </c>
      <c r="N4314" s="47">
        <v>0</v>
      </c>
      <c r="O4314" s="48">
        <v>21150</v>
      </c>
      <c r="P4314" s="22">
        <v>0</v>
      </c>
      <c r="Q4314" s="22">
        <v>13050</v>
      </c>
      <c r="R4314" s="47"/>
      <c r="S4314" s="48"/>
      <c r="T4314" s="19"/>
      <c r="U4314" s="19"/>
      <c r="V4314" s="47"/>
      <c r="W4314" s="48"/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1654</v>
      </c>
      <c r="B4315" s="40" t="s">
        <v>757</v>
      </c>
      <c r="C4315" s="41" t="s">
        <v>758</v>
      </c>
      <c r="D4315" s="25">
        <f t="shared" si="134"/>
        <v>0</v>
      </c>
      <c r="E4315" s="35">
        <f t="shared" si="135"/>
        <v>390250.51</v>
      </c>
      <c r="F4315" s="29">
        <v>0</v>
      </c>
      <c r="G4315" s="30">
        <v>41189.760000000002</v>
      </c>
      <c r="H4315" s="19">
        <v>0</v>
      </c>
      <c r="I4315" s="19">
        <v>138744.09</v>
      </c>
      <c r="J4315" s="47">
        <v>0</v>
      </c>
      <c r="K4315" s="48">
        <v>103720.32000000001</v>
      </c>
      <c r="L4315" s="19">
        <v>0</v>
      </c>
      <c r="M4315" s="19">
        <v>106596.34</v>
      </c>
      <c r="N4315" s="47">
        <v>0</v>
      </c>
      <c r="O4315" s="48">
        <v>0</v>
      </c>
      <c r="P4315" s="19">
        <v>0</v>
      </c>
      <c r="Q4315" s="19">
        <v>0</v>
      </c>
      <c r="R4315" s="47"/>
      <c r="S4315" s="48"/>
      <c r="T4315" s="19"/>
      <c r="U4315" s="19"/>
      <c r="V4315" s="47"/>
      <c r="W4315" s="48"/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1654</v>
      </c>
      <c r="B4316" s="40" t="s">
        <v>759</v>
      </c>
      <c r="C4316" s="41" t="s">
        <v>760</v>
      </c>
      <c r="D4316" s="25">
        <f t="shared" si="134"/>
        <v>0</v>
      </c>
      <c r="E4316" s="35">
        <f t="shared" si="135"/>
        <v>229828</v>
      </c>
      <c r="F4316" s="31">
        <v>0</v>
      </c>
      <c r="G4316" s="32">
        <v>28313</v>
      </c>
      <c r="H4316" s="22">
        <v>0</v>
      </c>
      <c r="I4316" s="22">
        <v>0</v>
      </c>
      <c r="J4316" s="49">
        <v>0</v>
      </c>
      <c r="K4316" s="50">
        <v>98230</v>
      </c>
      <c r="L4316" s="22">
        <v>0</v>
      </c>
      <c r="M4316" s="22">
        <v>0</v>
      </c>
      <c r="N4316" s="49">
        <v>0</v>
      </c>
      <c r="O4316" s="50">
        <v>103285</v>
      </c>
      <c r="P4316" s="19">
        <v>0</v>
      </c>
      <c r="Q4316" s="19">
        <v>0</v>
      </c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1654</v>
      </c>
      <c r="B4317" s="40" t="s">
        <v>761</v>
      </c>
      <c r="C4317" s="41" t="s">
        <v>762</v>
      </c>
      <c r="D4317" s="25">
        <f t="shared" si="134"/>
        <v>0</v>
      </c>
      <c r="E4317" s="35">
        <f t="shared" si="135"/>
        <v>34786</v>
      </c>
      <c r="F4317" s="29">
        <v>0</v>
      </c>
      <c r="G4317" s="30">
        <v>19567</v>
      </c>
      <c r="H4317" s="19">
        <v>0</v>
      </c>
      <c r="I4317" s="19">
        <v>3524</v>
      </c>
      <c r="J4317" s="47">
        <v>0</v>
      </c>
      <c r="K4317" s="48">
        <v>1489</v>
      </c>
      <c r="L4317" s="19">
        <v>0</v>
      </c>
      <c r="M4317" s="19">
        <v>0</v>
      </c>
      <c r="N4317" s="47">
        <v>0</v>
      </c>
      <c r="O4317" s="48">
        <v>4003</v>
      </c>
      <c r="P4317" s="19">
        <v>0</v>
      </c>
      <c r="Q4317" s="19">
        <v>6203</v>
      </c>
      <c r="R4317" s="47"/>
      <c r="S4317" s="48"/>
      <c r="T4317" s="19"/>
      <c r="U4317" s="19"/>
      <c r="V4317" s="47"/>
      <c r="W4317" s="48"/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1654</v>
      </c>
      <c r="B4318" s="40" t="s">
        <v>763</v>
      </c>
      <c r="C4318" s="41" t="s">
        <v>764</v>
      </c>
      <c r="D4318" s="25">
        <f t="shared" si="134"/>
        <v>150530</v>
      </c>
      <c r="E4318" s="35">
        <f t="shared" si="135"/>
        <v>1987681.5</v>
      </c>
      <c r="F4318" s="29">
        <v>0</v>
      </c>
      <c r="G4318" s="30">
        <v>322061.25</v>
      </c>
      <c r="H4318" s="19">
        <v>7804</v>
      </c>
      <c r="I4318" s="19">
        <v>301735.5</v>
      </c>
      <c r="J4318" s="47">
        <v>35861</v>
      </c>
      <c r="K4318" s="48">
        <v>317652.5</v>
      </c>
      <c r="L4318" s="19">
        <v>0</v>
      </c>
      <c r="M4318" s="19">
        <v>376645.75</v>
      </c>
      <c r="N4318" s="47">
        <v>106865</v>
      </c>
      <c r="O4318" s="48">
        <v>319183.5</v>
      </c>
      <c r="P4318" s="22">
        <v>0</v>
      </c>
      <c r="Q4318" s="22">
        <v>350403</v>
      </c>
      <c r="R4318" s="47"/>
      <c r="S4318" s="48"/>
      <c r="T4318" s="19"/>
      <c r="U4318" s="19"/>
      <c r="V4318" s="47"/>
      <c r="W4318" s="48"/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1654</v>
      </c>
      <c r="B4319" s="40" t="s">
        <v>765</v>
      </c>
      <c r="C4319" s="41" t="s">
        <v>766</v>
      </c>
      <c r="D4319" s="25">
        <f t="shared" si="134"/>
        <v>0</v>
      </c>
      <c r="E4319" s="35">
        <f t="shared" si="135"/>
        <v>244273.5</v>
      </c>
      <c r="F4319" s="29">
        <v>0</v>
      </c>
      <c r="G4319" s="30">
        <v>41778.5</v>
      </c>
      <c r="H4319" s="19">
        <v>0</v>
      </c>
      <c r="I4319" s="19">
        <v>44583</v>
      </c>
      <c r="J4319" s="47">
        <v>0</v>
      </c>
      <c r="K4319" s="48">
        <v>41049</v>
      </c>
      <c r="L4319" s="19">
        <v>0</v>
      </c>
      <c r="M4319" s="19">
        <v>37737.5</v>
      </c>
      <c r="N4319" s="47">
        <v>0</v>
      </c>
      <c r="O4319" s="48">
        <v>37275.5</v>
      </c>
      <c r="P4319" s="19">
        <v>0</v>
      </c>
      <c r="Q4319" s="19">
        <v>41850</v>
      </c>
      <c r="R4319" s="47"/>
      <c r="S4319" s="48"/>
      <c r="T4319" s="19"/>
      <c r="U4319" s="19"/>
      <c r="V4319" s="47"/>
      <c r="W4319" s="48"/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1654</v>
      </c>
      <c r="B4320" s="40" t="s">
        <v>767</v>
      </c>
      <c r="C4320" s="41" t="s">
        <v>768</v>
      </c>
      <c r="D4320" s="25">
        <f t="shared" si="134"/>
        <v>0</v>
      </c>
      <c r="E4320" s="35">
        <f t="shared" si="135"/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1654</v>
      </c>
      <c r="B4321" s="40" t="s">
        <v>769</v>
      </c>
      <c r="C4321" s="41" t="s">
        <v>770</v>
      </c>
      <c r="D4321" s="25">
        <f t="shared" si="134"/>
        <v>0</v>
      </c>
      <c r="E4321" s="35">
        <f t="shared" si="135"/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19"/>
      <c r="Q4321" s="19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1654</v>
      </c>
      <c r="B4322" s="40" t="s">
        <v>771</v>
      </c>
      <c r="C4322" s="41" t="s">
        <v>772</v>
      </c>
      <c r="D4322" s="25">
        <f t="shared" si="134"/>
        <v>0</v>
      </c>
      <c r="E4322" s="35">
        <f t="shared" si="135"/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1654</v>
      </c>
      <c r="B4323" s="40" t="s">
        <v>773</v>
      </c>
      <c r="C4323" s="41" t="s">
        <v>774</v>
      </c>
      <c r="D4323" s="25">
        <f t="shared" si="134"/>
        <v>0</v>
      </c>
      <c r="E4323" s="35">
        <f t="shared" si="135"/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1654</v>
      </c>
      <c r="B4324" s="40" t="s">
        <v>775</v>
      </c>
      <c r="C4324" s="41" t="s">
        <v>776</v>
      </c>
      <c r="D4324" s="25">
        <f t="shared" si="134"/>
        <v>63538.5</v>
      </c>
      <c r="E4324" s="35">
        <f t="shared" si="135"/>
        <v>7004322.5</v>
      </c>
      <c r="F4324" s="29">
        <v>0</v>
      </c>
      <c r="G4324" s="30">
        <v>1202920.75</v>
      </c>
      <c r="H4324" s="19">
        <v>0</v>
      </c>
      <c r="I4324" s="19">
        <v>1115132.25</v>
      </c>
      <c r="J4324" s="47">
        <v>0</v>
      </c>
      <c r="K4324" s="48">
        <v>1092094.5</v>
      </c>
      <c r="L4324" s="19">
        <v>0</v>
      </c>
      <c r="M4324" s="19">
        <v>1305354.5</v>
      </c>
      <c r="N4324" s="47">
        <v>63538.5</v>
      </c>
      <c r="O4324" s="48">
        <v>1062706.5</v>
      </c>
      <c r="P4324" s="22">
        <v>0</v>
      </c>
      <c r="Q4324" s="22">
        <v>1226114</v>
      </c>
      <c r="R4324" s="47"/>
      <c r="S4324" s="48"/>
      <c r="T4324" s="19"/>
      <c r="U4324" s="19"/>
      <c r="V4324" s="47"/>
      <c r="W4324" s="48"/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1654</v>
      </c>
      <c r="B4325" s="40" t="s">
        <v>777</v>
      </c>
      <c r="C4325" s="41" t="s">
        <v>778</v>
      </c>
      <c r="D4325" s="25">
        <f t="shared" si="134"/>
        <v>69434.3</v>
      </c>
      <c r="E4325" s="35">
        <f t="shared" si="135"/>
        <v>1187590.71</v>
      </c>
      <c r="F4325" s="29">
        <v>12624</v>
      </c>
      <c r="G4325" s="30">
        <v>335525.25</v>
      </c>
      <c r="H4325" s="19">
        <v>21825.3</v>
      </c>
      <c r="I4325" s="19">
        <v>296883.71000000002</v>
      </c>
      <c r="J4325" s="47">
        <v>13227</v>
      </c>
      <c r="K4325" s="48">
        <v>149336.75</v>
      </c>
      <c r="L4325" s="19">
        <v>4759</v>
      </c>
      <c r="M4325" s="19">
        <v>126028.75</v>
      </c>
      <c r="N4325" s="47">
        <v>9890</v>
      </c>
      <c r="O4325" s="48">
        <v>167352.5</v>
      </c>
      <c r="P4325" s="22">
        <v>7109</v>
      </c>
      <c r="Q4325" s="22">
        <v>112463.75</v>
      </c>
      <c r="R4325" s="47"/>
      <c r="S4325" s="48"/>
      <c r="T4325" s="19"/>
      <c r="U4325" s="19"/>
      <c r="V4325" s="47"/>
      <c r="W4325" s="48"/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1654</v>
      </c>
      <c r="B4326" s="40" t="s">
        <v>779</v>
      </c>
      <c r="C4326" s="41" t="s">
        <v>780</v>
      </c>
      <c r="D4326" s="25">
        <f t="shared" si="134"/>
        <v>74007.87000000001</v>
      </c>
      <c r="E4326" s="35">
        <f t="shared" si="135"/>
        <v>0</v>
      </c>
      <c r="F4326" s="29">
        <v>7641.71</v>
      </c>
      <c r="G4326" s="30">
        <v>0</v>
      </c>
      <c r="H4326" s="19">
        <v>16467.09</v>
      </c>
      <c r="I4326" s="19">
        <v>0</v>
      </c>
      <c r="J4326" s="47">
        <v>23215.37</v>
      </c>
      <c r="K4326" s="48">
        <v>0</v>
      </c>
      <c r="L4326" s="19">
        <v>10972.52</v>
      </c>
      <c r="M4326" s="19">
        <v>0</v>
      </c>
      <c r="N4326" s="47">
        <v>5146.3</v>
      </c>
      <c r="O4326" s="48">
        <v>0</v>
      </c>
      <c r="P4326" s="19">
        <v>10564.88</v>
      </c>
      <c r="Q4326" s="19">
        <v>0</v>
      </c>
      <c r="R4326" s="47"/>
      <c r="S4326" s="48"/>
      <c r="T4326" s="19"/>
      <c r="U4326" s="19"/>
      <c r="V4326" s="47"/>
      <c r="W4326" s="48"/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1654</v>
      </c>
      <c r="B4327" s="40" t="s">
        <v>781</v>
      </c>
      <c r="C4327" s="41" t="s">
        <v>782</v>
      </c>
      <c r="D4327" s="25">
        <f t="shared" si="134"/>
        <v>0</v>
      </c>
      <c r="E4327" s="35">
        <f t="shared" si="135"/>
        <v>249203.65</v>
      </c>
      <c r="F4327" s="29">
        <v>0</v>
      </c>
      <c r="G4327" s="30">
        <v>79938.039999999994</v>
      </c>
      <c r="H4327" s="19">
        <v>0</v>
      </c>
      <c r="I4327" s="19">
        <v>39606.5</v>
      </c>
      <c r="J4327" s="47">
        <v>0</v>
      </c>
      <c r="K4327" s="48">
        <v>58085.48</v>
      </c>
      <c r="L4327" s="19">
        <v>0</v>
      </c>
      <c r="M4327" s="19">
        <v>15381.24</v>
      </c>
      <c r="N4327" s="47">
        <v>0</v>
      </c>
      <c r="O4327" s="48">
        <v>31074.86</v>
      </c>
      <c r="P4327" s="19">
        <v>0</v>
      </c>
      <c r="Q4327" s="19">
        <v>25117.53</v>
      </c>
      <c r="R4327" s="47"/>
      <c r="S4327" s="48"/>
      <c r="T4327" s="19"/>
      <c r="U4327" s="19"/>
      <c r="V4327" s="47"/>
      <c r="W4327" s="48"/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1654</v>
      </c>
      <c r="B4328" s="40" t="s">
        <v>783</v>
      </c>
      <c r="C4328" s="41" t="s">
        <v>784</v>
      </c>
      <c r="D4328" s="25">
        <f t="shared" si="134"/>
        <v>570</v>
      </c>
      <c r="E4328" s="35">
        <f t="shared" si="135"/>
        <v>153410.25</v>
      </c>
      <c r="F4328" s="29">
        <v>0</v>
      </c>
      <c r="G4328" s="30">
        <v>23501</v>
      </c>
      <c r="H4328" s="19">
        <v>0</v>
      </c>
      <c r="I4328" s="19">
        <v>20177</v>
      </c>
      <c r="J4328" s="47">
        <v>0</v>
      </c>
      <c r="K4328" s="48">
        <v>32510</v>
      </c>
      <c r="L4328" s="19">
        <v>0</v>
      </c>
      <c r="M4328" s="19">
        <v>36628.25</v>
      </c>
      <c r="N4328" s="47">
        <v>570</v>
      </c>
      <c r="O4328" s="48">
        <v>20449</v>
      </c>
      <c r="P4328" s="19">
        <v>0</v>
      </c>
      <c r="Q4328" s="19">
        <v>20145</v>
      </c>
      <c r="R4328" s="47"/>
      <c r="S4328" s="48"/>
      <c r="T4328" s="19"/>
      <c r="U4328" s="19"/>
      <c r="V4328" s="47"/>
      <c r="W4328" s="48"/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1654</v>
      </c>
      <c r="B4329" s="40" t="s">
        <v>785</v>
      </c>
      <c r="C4329" s="41" t="s">
        <v>786</v>
      </c>
      <c r="D4329" s="25">
        <f t="shared" si="134"/>
        <v>0</v>
      </c>
      <c r="E4329" s="35">
        <f t="shared" si="135"/>
        <v>88620</v>
      </c>
      <c r="F4329" s="29">
        <v>0</v>
      </c>
      <c r="G4329" s="30">
        <v>3573</v>
      </c>
      <c r="H4329" s="19">
        <v>0</v>
      </c>
      <c r="I4329" s="19">
        <v>20842</v>
      </c>
      <c r="J4329" s="47">
        <v>0</v>
      </c>
      <c r="K4329" s="48">
        <v>9368</v>
      </c>
      <c r="L4329" s="19">
        <v>0</v>
      </c>
      <c r="M4329" s="19">
        <v>27546</v>
      </c>
      <c r="N4329" s="47">
        <v>0</v>
      </c>
      <c r="O4329" s="48">
        <v>3648</v>
      </c>
      <c r="P4329" s="19">
        <v>0</v>
      </c>
      <c r="Q4329" s="19">
        <v>23643</v>
      </c>
      <c r="R4329" s="47"/>
      <c r="S4329" s="48"/>
      <c r="T4329" s="19"/>
      <c r="U4329" s="19"/>
      <c r="V4329" s="47"/>
      <c r="W4329" s="48"/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1654</v>
      </c>
      <c r="B4330" s="40" t="s">
        <v>787</v>
      </c>
      <c r="C4330" s="41" t="s">
        <v>788</v>
      </c>
      <c r="D4330" s="25">
        <f t="shared" si="134"/>
        <v>4575</v>
      </c>
      <c r="E4330" s="35">
        <f t="shared" si="135"/>
        <v>810038</v>
      </c>
      <c r="F4330" s="29">
        <v>0</v>
      </c>
      <c r="G4330" s="30">
        <v>112615.5</v>
      </c>
      <c r="H4330" s="19">
        <v>0</v>
      </c>
      <c r="I4330" s="19">
        <v>126597.25</v>
      </c>
      <c r="J4330" s="47">
        <v>0</v>
      </c>
      <c r="K4330" s="48">
        <v>119068.75</v>
      </c>
      <c r="L4330" s="19">
        <v>0</v>
      </c>
      <c r="M4330" s="19">
        <v>129579.5</v>
      </c>
      <c r="N4330" s="47">
        <v>4575</v>
      </c>
      <c r="O4330" s="48">
        <v>161227</v>
      </c>
      <c r="P4330" s="19">
        <v>0</v>
      </c>
      <c r="Q4330" s="19">
        <v>160950</v>
      </c>
      <c r="R4330" s="47"/>
      <c r="S4330" s="48"/>
      <c r="T4330" s="19"/>
      <c r="U4330" s="19"/>
      <c r="V4330" s="47"/>
      <c r="W4330" s="48"/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1654</v>
      </c>
      <c r="B4331" s="40" t="s">
        <v>789</v>
      </c>
      <c r="C4331" s="41" t="s">
        <v>790</v>
      </c>
      <c r="D4331" s="25">
        <f t="shared" si="134"/>
        <v>15650.25</v>
      </c>
      <c r="E4331" s="35">
        <f t="shared" si="135"/>
        <v>162159.16999999998</v>
      </c>
      <c r="F4331" s="29">
        <v>2600</v>
      </c>
      <c r="G4331" s="30">
        <v>25770</v>
      </c>
      <c r="H4331" s="19">
        <v>360</v>
      </c>
      <c r="I4331" s="19">
        <v>22921.67</v>
      </c>
      <c r="J4331" s="47">
        <v>1335</v>
      </c>
      <c r="K4331" s="48">
        <v>4696</v>
      </c>
      <c r="L4331" s="19">
        <v>2068</v>
      </c>
      <c r="M4331" s="19">
        <v>56772</v>
      </c>
      <c r="N4331" s="47">
        <v>4405</v>
      </c>
      <c r="O4331" s="48">
        <v>27694.5</v>
      </c>
      <c r="P4331" s="19">
        <v>4882.25</v>
      </c>
      <c r="Q4331" s="19">
        <v>24305</v>
      </c>
      <c r="R4331" s="47"/>
      <c r="S4331" s="48"/>
      <c r="T4331" s="19"/>
      <c r="U4331" s="19"/>
      <c r="V4331" s="47"/>
      <c r="W4331" s="48"/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1654</v>
      </c>
      <c r="B4332" s="40" t="s">
        <v>791</v>
      </c>
      <c r="C4332" s="41" t="s">
        <v>792</v>
      </c>
      <c r="D4332" s="25">
        <f t="shared" si="134"/>
        <v>12694.350000000002</v>
      </c>
      <c r="E4332" s="35">
        <f t="shared" si="135"/>
        <v>0</v>
      </c>
      <c r="F4332" s="31">
        <v>1802.35</v>
      </c>
      <c r="G4332" s="32">
        <v>0</v>
      </c>
      <c r="H4332" s="22">
        <v>0</v>
      </c>
      <c r="I4332" s="22">
        <v>0</v>
      </c>
      <c r="J4332" s="49">
        <v>6119.59</v>
      </c>
      <c r="K4332" s="50">
        <v>0</v>
      </c>
      <c r="L4332" s="22">
        <v>1192.2</v>
      </c>
      <c r="M4332" s="22">
        <v>0</v>
      </c>
      <c r="N4332" s="49">
        <v>3580.21</v>
      </c>
      <c r="O4332" s="50">
        <v>0</v>
      </c>
      <c r="P4332" s="19">
        <v>0</v>
      </c>
      <c r="Q4332" s="19">
        <v>0</v>
      </c>
      <c r="R4332" s="49"/>
      <c r="S4332" s="50"/>
      <c r="T4332" s="22"/>
      <c r="U4332" s="22"/>
      <c r="V4332" s="49"/>
      <c r="W4332" s="50"/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1654</v>
      </c>
      <c r="B4333" s="40" t="s">
        <v>793</v>
      </c>
      <c r="C4333" s="41" t="s">
        <v>794</v>
      </c>
      <c r="D4333" s="25">
        <f t="shared" si="134"/>
        <v>0</v>
      </c>
      <c r="E4333" s="35">
        <f t="shared" si="135"/>
        <v>31652.44</v>
      </c>
      <c r="F4333" s="29">
        <v>0</v>
      </c>
      <c r="G4333" s="30">
        <v>5951.46</v>
      </c>
      <c r="H4333" s="19">
        <v>0</v>
      </c>
      <c r="I4333" s="19">
        <v>8340.25</v>
      </c>
      <c r="J4333" s="47">
        <v>0</v>
      </c>
      <c r="K4333" s="48">
        <v>11052</v>
      </c>
      <c r="L4333" s="19">
        <v>0</v>
      </c>
      <c r="M4333" s="19">
        <v>5283.17</v>
      </c>
      <c r="N4333" s="47">
        <v>0</v>
      </c>
      <c r="O4333" s="48">
        <v>1025.56</v>
      </c>
      <c r="P4333" s="19">
        <v>0</v>
      </c>
      <c r="Q4333" s="19">
        <v>0</v>
      </c>
      <c r="R4333" s="47"/>
      <c r="S4333" s="48"/>
      <c r="T4333" s="19"/>
      <c r="U4333" s="19"/>
      <c r="V4333" s="47"/>
      <c r="W4333" s="48"/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1654</v>
      </c>
      <c r="B4334" s="40" t="s">
        <v>795</v>
      </c>
      <c r="C4334" s="41" t="s">
        <v>796</v>
      </c>
      <c r="D4334" s="25">
        <f t="shared" si="134"/>
        <v>0</v>
      </c>
      <c r="E4334" s="35">
        <f t="shared" si="135"/>
        <v>10594</v>
      </c>
      <c r="F4334" s="31"/>
      <c r="G4334" s="32"/>
      <c r="H4334" s="22"/>
      <c r="I4334" s="22"/>
      <c r="J4334" s="49">
        <v>0</v>
      </c>
      <c r="K4334" s="50">
        <v>5472</v>
      </c>
      <c r="L4334" s="22">
        <v>0</v>
      </c>
      <c r="M4334" s="22">
        <v>2260</v>
      </c>
      <c r="N4334" s="49">
        <v>0</v>
      </c>
      <c r="O4334" s="50">
        <v>0</v>
      </c>
      <c r="P4334" s="22">
        <v>0</v>
      </c>
      <c r="Q4334" s="22">
        <v>2862</v>
      </c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1654</v>
      </c>
      <c r="B4335" s="40" t="s">
        <v>797</v>
      </c>
      <c r="C4335" s="41" t="s">
        <v>798</v>
      </c>
      <c r="D4335" s="25">
        <f t="shared" si="134"/>
        <v>0</v>
      </c>
      <c r="E4335" s="35">
        <f t="shared" si="135"/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19"/>
      <c r="Q4335" s="19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1654</v>
      </c>
      <c r="B4336" s="40" t="s">
        <v>799</v>
      </c>
      <c r="C4336" s="41" t="s">
        <v>800</v>
      </c>
      <c r="D4336" s="25">
        <f t="shared" si="134"/>
        <v>0</v>
      </c>
      <c r="E4336" s="35">
        <f t="shared" si="135"/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1654</v>
      </c>
      <c r="B4337" s="40" t="s">
        <v>801</v>
      </c>
      <c r="C4337" s="41" t="s">
        <v>802</v>
      </c>
      <c r="D4337" s="25">
        <f t="shared" si="134"/>
        <v>0</v>
      </c>
      <c r="E4337" s="35">
        <f t="shared" si="135"/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1654</v>
      </c>
      <c r="B4338" s="40" t="s">
        <v>803</v>
      </c>
      <c r="C4338" s="41" t="s">
        <v>804</v>
      </c>
      <c r="D4338" s="25">
        <f t="shared" si="134"/>
        <v>1812485.45</v>
      </c>
      <c r="E4338" s="35">
        <f t="shared" si="135"/>
        <v>16726393.5</v>
      </c>
      <c r="F4338" s="29">
        <v>7800</v>
      </c>
      <c r="G4338" s="30">
        <v>2554168.25</v>
      </c>
      <c r="H4338" s="19">
        <v>285108.2</v>
      </c>
      <c r="I4338" s="19">
        <v>2457697.5</v>
      </c>
      <c r="J4338" s="47">
        <v>326600</v>
      </c>
      <c r="K4338" s="48">
        <v>2614474.5</v>
      </c>
      <c r="L4338" s="19">
        <v>358956.5</v>
      </c>
      <c r="M4338" s="19">
        <v>3050735</v>
      </c>
      <c r="N4338" s="47">
        <v>490280.75</v>
      </c>
      <c r="O4338" s="48">
        <v>2611686.25</v>
      </c>
      <c r="P4338" s="22">
        <v>343740</v>
      </c>
      <c r="Q4338" s="22">
        <v>3437632</v>
      </c>
      <c r="R4338" s="47"/>
      <c r="S4338" s="48"/>
      <c r="T4338" s="19"/>
      <c r="U4338" s="19"/>
      <c r="V4338" s="47"/>
      <c r="W4338" s="48"/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1654</v>
      </c>
      <c r="B4339" s="40" t="s">
        <v>805</v>
      </c>
      <c r="C4339" s="41" t="s">
        <v>806</v>
      </c>
      <c r="D4339" s="25">
        <f t="shared" si="134"/>
        <v>124013.45</v>
      </c>
      <c r="E4339" s="35">
        <f t="shared" si="135"/>
        <v>4697959</v>
      </c>
      <c r="F4339" s="29">
        <v>0</v>
      </c>
      <c r="G4339" s="30">
        <v>878645.75</v>
      </c>
      <c r="H4339" s="19">
        <v>22840</v>
      </c>
      <c r="I4339" s="19">
        <v>920335.5</v>
      </c>
      <c r="J4339" s="47">
        <v>15308.2</v>
      </c>
      <c r="K4339" s="48">
        <v>745553.25</v>
      </c>
      <c r="L4339" s="19">
        <v>29265</v>
      </c>
      <c r="M4339" s="19">
        <v>772822.25</v>
      </c>
      <c r="N4339" s="47">
        <v>26969.5</v>
      </c>
      <c r="O4339" s="48">
        <v>678985</v>
      </c>
      <c r="P4339" s="22">
        <v>29630.75</v>
      </c>
      <c r="Q4339" s="22">
        <v>701617.25</v>
      </c>
      <c r="R4339" s="47"/>
      <c r="S4339" s="48"/>
      <c r="T4339" s="19"/>
      <c r="U4339" s="19"/>
      <c r="V4339" s="47"/>
      <c r="W4339" s="48"/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1654</v>
      </c>
      <c r="B4340" s="40" t="s">
        <v>807</v>
      </c>
      <c r="C4340" s="41" t="s">
        <v>808</v>
      </c>
      <c r="D4340" s="25">
        <f t="shared" si="134"/>
        <v>2906</v>
      </c>
      <c r="E4340" s="35">
        <f t="shared" si="135"/>
        <v>278133.75</v>
      </c>
      <c r="F4340" s="29">
        <v>0</v>
      </c>
      <c r="G4340" s="30">
        <v>36796</v>
      </c>
      <c r="H4340" s="19">
        <v>0</v>
      </c>
      <c r="I4340" s="19">
        <v>52187.5</v>
      </c>
      <c r="J4340" s="47">
        <v>0</v>
      </c>
      <c r="K4340" s="48">
        <v>45547</v>
      </c>
      <c r="L4340" s="19">
        <v>0</v>
      </c>
      <c r="M4340" s="19">
        <v>47753</v>
      </c>
      <c r="N4340" s="47">
        <v>2906</v>
      </c>
      <c r="O4340" s="48">
        <v>50726.25</v>
      </c>
      <c r="P4340" s="19">
        <v>0</v>
      </c>
      <c r="Q4340" s="19">
        <v>45124</v>
      </c>
      <c r="R4340" s="47"/>
      <c r="S4340" s="48"/>
      <c r="T4340" s="19"/>
      <c r="U4340" s="19"/>
      <c r="V4340" s="47"/>
      <c r="W4340" s="48"/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1654</v>
      </c>
      <c r="B4341" s="40" t="s">
        <v>809</v>
      </c>
      <c r="C4341" s="41" t="s">
        <v>810</v>
      </c>
      <c r="D4341" s="25">
        <f t="shared" si="134"/>
        <v>0</v>
      </c>
      <c r="E4341" s="35">
        <f t="shared" si="135"/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1654</v>
      </c>
      <c r="B4342" s="40" t="s">
        <v>811</v>
      </c>
      <c r="C4342" s="41" t="s">
        <v>812</v>
      </c>
      <c r="D4342" s="25">
        <f t="shared" si="134"/>
        <v>0</v>
      </c>
      <c r="E4342" s="35">
        <f t="shared" si="135"/>
        <v>600</v>
      </c>
      <c r="F4342" s="31">
        <v>0</v>
      </c>
      <c r="G4342" s="32">
        <v>60</v>
      </c>
      <c r="H4342" s="22">
        <v>0</v>
      </c>
      <c r="I4342" s="22">
        <v>0</v>
      </c>
      <c r="J4342" s="49">
        <v>0</v>
      </c>
      <c r="K4342" s="50">
        <v>270</v>
      </c>
      <c r="L4342" s="22">
        <v>0</v>
      </c>
      <c r="M4342" s="22">
        <v>0</v>
      </c>
      <c r="N4342" s="49">
        <v>0</v>
      </c>
      <c r="O4342" s="50">
        <v>270</v>
      </c>
      <c r="P4342" s="19">
        <v>0</v>
      </c>
      <c r="Q4342" s="19">
        <v>0</v>
      </c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1654</v>
      </c>
      <c r="B4343" s="40" t="s">
        <v>813</v>
      </c>
      <c r="C4343" s="41" t="s">
        <v>814</v>
      </c>
      <c r="D4343" s="25">
        <f t="shared" si="134"/>
        <v>0</v>
      </c>
      <c r="E4343" s="35">
        <f t="shared" si="135"/>
        <v>3557163.95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19">
        <v>0</v>
      </c>
      <c r="Q4343" s="19">
        <v>3557163.95</v>
      </c>
      <c r="R4343" s="49"/>
      <c r="S4343" s="50"/>
      <c r="T4343" s="22"/>
      <c r="U4343" s="22"/>
      <c r="V4343" s="49"/>
      <c r="W4343" s="50"/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1654</v>
      </c>
      <c r="B4344" s="40" t="s">
        <v>815</v>
      </c>
      <c r="C4344" s="41" t="s">
        <v>816</v>
      </c>
      <c r="D4344" s="25">
        <f t="shared" si="134"/>
        <v>17255130.579999998</v>
      </c>
      <c r="E4344" s="35">
        <f t="shared" si="135"/>
        <v>37106020.399999999</v>
      </c>
      <c r="F4344" s="29">
        <v>2554168.25</v>
      </c>
      <c r="G4344" s="30">
        <v>4940488.28</v>
      </c>
      <c r="H4344" s="19">
        <v>2457697.5</v>
      </c>
      <c r="I4344" s="19">
        <v>25594975.039999999</v>
      </c>
      <c r="J4344" s="47">
        <v>2614474.5</v>
      </c>
      <c r="K4344" s="48">
        <v>381594.61</v>
      </c>
      <c r="L4344" s="19">
        <v>3194475.04</v>
      </c>
      <c r="M4344" s="19">
        <v>392458.63</v>
      </c>
      <c r="N4344" s="47">
        <v>2936805.5</v>
      </c>
      <c r="O4344" s="48">
        <v>1499870.96</v>
      </c>
      <c r="P4344" s="22">
        <v>3497509.79</v>
      </c>
      <c r="Q4344" s="22">
        <v>4296632.88</v>
      </c>
      <c r="R4344" s="47"/>
      <c r="S4344" s="48"/>
      <c r="T4344" s="19"/>
      <c r="U4344" s="19"/>
      <c r="V4344" s="47"/>
      <c r="W4344" s="48"/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1654</v>
      </c>
      <c r="B4345" s="40" t="s">
        <v>817</v>
      </c>
      <c r="C4345" s="41" t="s">
        <v>818</v>
      </c>
      <c r="D4345" s="25">
        <f t="shared" si="134"/>
        <v>0</v>
      </c>
      <c r="E4345" s="35">
        <f t="shared" si="135"/>
        <v>1947748.11</v>
      </c>
      <c r="F4345" s="31"/>
      <c r="G4345" s="32"/>
      <c r="H4345" s="22"/>
      <c r="I4345" s="22"/>
      <c r="J4345" s="49"/>
      <c r="K4345" s="50"/>
      <c r="L4345" s="22">
        <v>0</v>
      </c>
      <c r="M4345" s="22">
        <v>1947748.11</v>
      </c>
      <c r="N4345" s="49">
        <v>0</v>
      </c>
      <c r="O4345" s="50">
        <v>0</v>
      </c>
      <c r="P4345" s="22">
        <v>0</v>
      </c>
      <c r="Q4345" s="22">
        <v>0</v>
      </c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1654</v>
      </c>
      <c r="B4346" s="40" t="s">
        <v>819</v>
      </c>
      <c r="C4346" s="41" t="s">
        <v>820</v>
      </c>
      <c r="D4346" s="25">
        <f t="shared" si="134"/>
        <v>0</v>
      </c>
      <c r="E4346" s="35">
        <f t="shared" si="135"/>
        <v>8017992.5599999987</v>
      </c>
      <c r="F4346" s="29">
        <v>0</v>
      </c>
      <c r="G4346" s="30">
        <v>1658429.02</v>
      </c>
      <c r="H4346" s="19">
        <v>0</v>
      </c>
      <c r="I4346" s="19">
        <v>4701134.5199999996</v>
      </c>
      <c r="J4346" s="47">
        <v>0</v>
      </c>
      <c r="K4346" s="48">
        <v>0</v>
      </c>
      <c r="L4346" s="19">
        <v>0</v>
      </c>
      <c r="M4346" s="19">
        <v>0</v>
      </c>
      <c r="N4346" s="47">
        <v>0</v>
      </c>
      <c r="O4346" s="48">
        <v>829214.51</v>
      </c>
      <c r="P4346" s="19">
        <v>0</v>
      </c>
      <c r="Q4346" s="19">
        <v>829214.51</v>
      </c>
      <c r="R4346" s="47"/>
      <c r="S4346" s="48"/>
      <c r="T4346" s="19"/>
      <c r="U4346" s="19"/>
      <c r="V4346" s="47"/>
      <c r="W4346" s="48"/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1654</v>
      </c>
      <c r="B4347" s="40" t="s">
        <v>821</v>
      </c>
      <c r="C4347" s="41" t="s">
        <v>822</v>
      </c>
      <c r="D4347" s="25">
        <f t="shared" si="134"/>
        <v>0</v>
      </c>
      <c r="E4347" s="35">
        <f t="shared" si="135"/>
        <v>37204</v>
      </c>
      <c r="F4347" s="31">
        <v>0</v>
      </c>
      <c r="G4347" s="32">
        <v>13076</v>
      </c>
      <c r="H4347" s="22">
        <v>0</v>
      </c>
      <c r="I4347" s="22">
        <v>0</v>
      </c>
      <c r="J4347" s="49">
        <v>0</v>
      </c>
      <c r="K4347" s="50">
        <v>3840</v>
      </c>
      <c r="L4347" s="22">
        <v>0</v>
      </c>
      <c r="M4347" s="22">
        <v>3484</v>
      </c>
      <c r="N4347" s="49">
        <v>0</v>
      </c>
      <c r="O4347" s="50">
        <v>11712</v>
      </c>
      <c r="P4347" s="22">
        <v>0</v>
      </c>
      <c r="Q4347" s="22">
        <v>5092</v>
      </c>
      <c r="R4347" s="49"/>
      <c r="S4347" s="50"/>
      <c r="T4347" s="22"/>
      <c r="U4347" s="22"/>
      <c r="V4347" s="49"/>
      <c r="W4347" s="50"/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1654</v>
      </c>
      <c r="B4348" s="40" t="s">
        <v>823</v>
      </c>
      <c r="C4348" s="41" t="s">
        <v>824</v>
      </c>
      <c r="D4348" s="25">
        <f t="shared" si="134"/>
        <v>0</v>
      </c>
      <c r="E4348" s="35">
        <f t="shared" si="135"/>
        <v>733819.24</v>
      </c>
      <c r="F4348" s="29">
        <v>0</v>
      </c>
      <c r="G4348" s="30">
        <v>599861.5</v>
      </c>
      <c r="H4348" s="19">
        <v>0</v>
      </c>
      <c r="I4348" s="19">
        <v>40602.74</v>
      </c>
      <c r="J4348" s="47">
        <v>0</v>
      </c>
      <c r="K4348" s="48">
        <v>53300</v>
      </c>
      <c r="L4348" s="19">
        <v>0</v>
      </c>
      <c r="M4348" s="19">
        <v>34300</v>
      </c>
      <c r="N4348" s="47">
        <v>0</v>
      </c>
      <c r="O4348" s="48">
        <v>0</v>
      </c>
      <c r="P4348" s="19">
        <v>0</v>
      </c>
      <c r="Q4348" s="19">
        <v>5755</v>
      </c>
      <c r="R4348" s="47"/>
      <c r="S4348" s="48"/>
      <c r="T4348" s="19"/>
      <c r="U4348" s="19"/>
      <c r="V4348" s="47"/>
      <c r="W4348" s="48"/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1654</v>
      </c>
      <c r="B4349" s="40" t="s">
        <v>825</v>
      </c>
      <c r="C4349" s="41" t="s">
        <v>826</v>
      </c>
      <c r="D4349" s="25">
        <f t="shared" si="134"/>
        <v>0</v>
      </c>
      <c r="E4349" s="35">
        <f t="shared" si="135"/>
        <v>229637.22</v>
      </c>
      <c r="F4349" s="31">
        <v>0</v>
      </c>
      <c r="G4349" s="32">
        <v>282.48</v>
      </c>
      <c r="H4349" s="22">
        <v>0</v>
      </c>
      <c r="I4349" s="22">
        <v>229254.74</v>
      </c>
      <c r="J4349" s="49">
        <v>0</v>
      </c>
      <c r="K4349" s="50">
        <v>0</v>
      </c>
      <c r="L4349" s="22">
        <v>0</v>
      </c>
      <c r="M4349" s="22">
        <v>0</v>
      </c>
      <c r="N4349" s="49">
        <v>0</v>
      </c>
      <c r="O4349" s="50">
        <v>100</v>
      </c>
      <c r="P4349" s="22">
        <v>0</v>
      </c>
      <c r="Q4349" s="22">
        <v>0</v>
      </c>
      <c r="R4349" s="49"/>
      <c r="S4349" s="50"/>
      <c r="T4349" s="22"/>
      <c r="U4349" s="22"/>
      <c r="V4349" s="49"/>
      <c r="W4349" s="50"/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1654</v>
      </c>
      <c r="B4350" s="40" t="s">
        <v>827</v>
      </c>
      <c r="C4350" s="41" t="s">
        <v>828</v>
      </c>
      <c r="D4350" s="25">
        <f t="shared" si="134"/>
        <v>0</v>
      </c>
      <c r="E4350" s="35">
        <f t="shared" si="135"/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19"/>
      <c r="Q4350" s="19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1654</v>
      </c>
      <c r="B4351" s="40" t="s">
        <v>829</v>
      </c>
      <c r="C4351" s="41" t="s">
        <v>830</v>
      </c>
      <c r="D4351" s="25">
        <f t="shared" si="134"/>
        <v>329309.33999999997</v>
      </c>
      <c r="E4351" s="35">
        <f t="shared" si="135"/>
        <v>0</v>
      </c>
      <c r="F4351" s="29"/>
      <c r="G4351" s="30"/>
      <c r="H4351" s="19">
        <v>33530.129999999997</v>
      </c>
      <c r="I4351" s="19">
        <v>0</v>
      </c>
      <c r="J4351" s="47">
        <v>0</v>
      </c>
      <c r="K4351" s="48">
        <v>0</v>
      </c>
      <c r="L4351" s="19">
        <v>77208.17</v>
      </c>
      <c r="M4351" s="19">
        <v>0</v>
      </c>
      <c r="N4351" s="47">
        <v>137429.9</v>
      </c>
      <c r="O4351" s="48">
        <v>0</v>
      </c>
      <c r="P4351" s="22">
        <v>81141.14</v>
      </c>
      <c r="Q4351" s="22">
        <v>0</v>
      </c>
      <c r="R4351" s="47"/>
      <c r="S4351" s="48"/>
      <c r="T4351" s="19"/>
      <c r="U4351" s="19"/>
      <c r="V4351" s="47"/>
      <c r="W4351" s="48"/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1654</v>
      </c>
      <c r="B4352" s="40" t="s">
        <v>831</v>
      </c>
      <c r="C4352" s="41" t="s">
        <v>832</v>
      </c>
      <c r="D4352" s="25">
        <f t="shared" si="134"/>
        <v>0</v>
      </c>
      <c r="E4352" s="35">
        <f t="shared" si="135"/>
        <v>1272745.6499999999</v>
      </c>
      <c r="F4352" s="29"/>
      <c r="G4352" s="30"/>
      <c r="H4352" s="19"/>
      <c r="I4352" s="19"/>
      <c r="J4352" s="47"/>
      <c r="K4352" s="48"/>
      <c r="L4352" s="19">
        <v>0</v>
      </c>
      <c r="M4352" s="19">
        <v>360747.2</v>
      </c>
      <c r="N4352" s="47">
        <v>0</v>
      </c>
      <c r="O4352" s="48">
        <v>593306.56999999995</v>
      </c>
      <c r="P4352" s="22">
        <v>0</v>
      </c>
      <c r="Q4352" s="22">
        <v>318691.88</v>
      </c>
      <c r="R4352" s="47"/>
      <c r="S4352" s="48"/>
      <c r="T4352" s="19"/>
      <c r="U4352" s="19"/>
      <c r="V4352" s="47"/>
      <c r="W4352" s="48"/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1654</v>
      </c>
      <c r="B4353" s="40" t="s">
        <v>833</v>
      </c>
      <c r="C4353" s="41" t="s">
        <v>834</v>
      </c>
      <c r="D4353" s="25">
        <f t="shared" si="134"/>
        <v>1021</v>
      </c>
      <c r="E4353" s="35">
        <f t="shared" si="135"/>
        <v>233</v>
      </c>
      <c r="F4353" s="31">
        <v>606</v>
      </c>
      <c r="G4353" s="32">
        <v>0</v>
      </c>
      <c r="H4353" s="22">
        <v>240</v>
      </c>
      <c r="I4353" s="22">
        <v>233</v>
      </c>
      <c r="J4353" s="49">
        <v>0</v>
      </c>
      <c r="K4353" s="50">
        <v>0</v>
      </c>
      <c r="L4353" s="22">
        <v>0</v>
      </c>
      <c r="M4353" s="22">
        <v>0</v>
      </c>
      <c r="N4353" s="49">
        <v>110</v>
      </c>
      <c r="O4353" s="50">
        <v>0</v>
      </c>
      <c r="P4353" s="19">
        <v>65</v>
      </c>
      <c r="Q4353" s="19">
        <v>0</v>
      </c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1654</v>
      </c>
      <c r="B4354" s="40" t="s">
        <v>835</v>
      </c>
      <c r="C4354" s="41" t="s">
        <v>836</v>
      </c>
      <c r="D4354" s="25">
        <f t="shared" si="134"/>
        <v>0</v>
      </c>
      <c r="E4354" s="35">
        <f t="shared" si="135"/>
        <v>1736331.8199999998</v>
      </c>
      <c r="F4354" s="29">
        <v>0</v>
      </c>
      <c r="G4354" s="30">
        <v>264348.94</v>
      </c>
      <c r="H4354" s="19">
        <v>0</v>
      </c>
      <c r="I4354" s="19">
        <v>18414</v>
      </c>
      <c r="J4354" s="47">
        <v>0</v>
      </c>
      <c r="K4354" s="48">
        <v>278003</v>
      </c>
      <c r="L4354" s="19">
        <v>0</v>
      </c>
      <c r="M4354" s="19">
        <v>263318</v>
      </c>
      <c r="N4354" s="47">
        <v>0</v>
      </c>
      <c r="O4354" s="48">
        <v>608124.38</v>
      </c>
      <c r="P4354" s="19">
        <v>0</v>
      </c>
      <c r="Q4354" s="19">
        <v>304123.5</v>
      </c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1654</v>
      </c>
      <c r="B4355" s="40" t="s">
        <v>837</v>
      </c>
      <c r="C4355" s="41" t="s">
        <v>838</v>
      </c>
      <c r="D4355" s="25">
        <f t="shared" si="134"/>
        <v>0</v>
      </c>
      <c r="E4355" s="35">
        <f t="shared" si="135"/>
        <v>0</v>
      </c>
      <c r="F4355" s="29"/>
      <c r="G4355" s="30"/>
      <c r="H4355" s="19"/>
      <c r="I4355" s="19"/>
      <c r="J4355" s="47"/>
      <c r="K4355" s="48"/>
      <c r="L4355" s="19"/>
      <c r="M4355" s="19"/>
      <c r="N4355" s="47"/>
      <c r="O4355" s="48"/>
      <c r="P4355" s="22"/>
      <c r="Q4355" s="22"/>
      <c r="R4355" s="47"/>
      <c r="S4355" s="48"/>
      <c r="T4355" s="19"/>
      <c r="U4355" s="19"/>
      <c r="V4355" s="47"/>
      <c r="W4355" s="48"/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1654</v>
      </c>
      <c r="B4356" s="40" t="s">
        <v>839</v>
      </c>
      <c r="C4356" s="41" t="s">
        <v>840</v>
      </c>
      <c r="D4356" s="25">
        <f t="shared" ref="D4356:D4419" si="136">F4356+H4356+J4356+L4356+N4356+P4356+R4356+T4356+V4356+X4356+Z4356+AB4356</f>
        <v>0</v>
      </c>
      <c r="E4356" s="35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1654</v>
      </c>
      <c r="B4357" s="40" t="s">
        <v>841</v>
      </c>
      <c r="C4357" s="41" t="s">
        <v>842</v>
      </c>
      <c r="D4357" s="25">
        <f t="shared" si="136"/>
        <v>0</v>
      </c>
      <c r="E4357" s="35">
        <f t="shared" si="137"/>
        <v>2181431.3199999998</v>
      </c>
      <c r="F4357" s="31">
        <v>0</v>
      </c>
      <c r="G4357" s="32">
        <v>2181431.3199999998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19">
        <v>0</v>
      </c>
      <c r="Q4357" s="19">
        <v>0</v>
      </c>
      <c r="R4357" s="49"/>
      <c r="S4357" s="50"/>
      <c r="T4357" s="22"/>
      <c r="U4357" s="22"/>
      <c r="V4357" s="49"/>
      <c r="W4357" s="50"/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1654</v>
      </c>
      <c r="B4358" s="40" t="s">
        <v>843</v>
      </c>
      <c r="C4358" s="41" t="s">
        <v>844</v>
      </c>
      <c r="D4358" s="25">
        <f t="shared" si="136"/>
        <v>143</v>
      </c>
      <c r="E4358" s="35">
        <f t="shared" si="137"/>
        <v>1927479.45</v>
      </c>
      <c r="F4358" s="29">
        <v>0</v>
      </c>
      <c r="G4358" s="30">
        <v>168957.75</v>
      </c>
      <c r="H4358" s="19">
        <v>0</v>
      </c>
      <c r="I4358" s="19">
        <v>318457.7</v>
      </c>
      <c r="J4358" s="47">
        <v>0</v>
      </c>
      <c r="K4358" s="48">
        <v>349681.5</v>
      </c>
      <c r="L4358" s="19">
        <v>0</v>
      </c>
      <c r="M4358" s="19">
        <v>390421</v>
      </c>
      <c r="N4358" s="47">
        <v>143</v>
      </c>
      <c r="O4358" s="48">
        <v>331479.5</v>
      </c>
      <c r="P4358" s="22">
        <v>0</v>
      </c>
      <c r="Q4358" s="22">
        <v>368482</v>
      </c>
      <c r="R4358" s="47"/>
      <c r="S4358" s="48"/>
      <c r="T4358" s="19"/>
      <c r="U4358" s="19"/>
      <c r="V4358" s="47"/>
      <c r="W4358" s="48"/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1654</v>
      </c>
      <c r="B4359" s="40" t="s">
        <v>845</v>
      </c>
      <c r="C4359" s="41" t="s">
        <v>846</v>
      </c>
      <c r="D4359" s="25">
        <f t="shared" si="136"/>
        <v>0</v>
      </c>
      <c r="E4359" s="35">
        <f t="shared" si="137"/>
        <v>102288.2</v>
      </c>
      <c r="F4359" s="29">
        <v>0</v>
      </c>
      <c r="G4359" s="30">
        <v>20620</v>
      </c>
      <c r="H4359" s="19">
        <v>0</v>
      </c>
      <c r="I4359" s="19">
        <v>22840</v>
      </c>
      <c r="J4359" s="47">
        <v>0</v>
      </c>
      <c r="K4359" s="48">
        <v>15308.2</v>
      </c>
      <c r="L4359" s="19">
        <v>0</v>
      </c>
      <c r="M4359" s="19">
        <v>20700</v>
      </c>
      <c r="N4359" s="47">
        <v>0</v>
      </c>
      <c r="O4359" s="48">
        <v>10800</v>
      </c>
      <c r="P4359" s="22">
        <v>0</v>
      </c>
      <c r="Q4359" s="22">
        <v>12020</v>
      </c>
      <c r="R4359" s="47"/>
      <c r="S4359" s="48"/>
      <c r="T4359" s="19"/>
      <c r="U4359" s="19"/>
      <c r="V4359" s="47"/>
      <c r="W4359" s="48"/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1654</v>
      </c>
      <c r="B4360" s="40" t="s">
        <v>847</v>
      </c>
      <c r="C4360" s="41" t="s">
        <v>848</v>
      </c>
      <c r="D4360" s="25">
        <f t="shared" si="136"/>
        <v>28143.32</v>
      </c>
      <c r="E4360" s="35">
        <f t="shared" si="137"/>
        <v>0</v>
      </c>
      <c r="F4360" s="29"/>
      <c r="G4360" s="30"/>
      <c r="H4360" s="19"/>
      <c r="I4360" s="19"/>
      <c r="J4360" s="47"/>
      <c r="K4360" s="48"/>
      <c r="L4360" s="19"/>
      <c r="M4360" s="19"/>
      <c r="N4360" s="47">
        <v>28143.32</v>
      </c>
      <c r="O4360" s="48">
        <v>0</v>
      </c>
      <c r="P4360" s="19">
        <v>0</v>
      </c>
      <c r="Q4360" s="19">
        <v>0</v>
      </c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1654</v>
      </c>
      <c r="B4361" s="40" t="s">
        <v>849</v>
      </c>
      <c r="C4361" s="41" t="s">
        <v>850</v>
      </c>
      <c r="D4361" s="25">
        <f t="shared" si="136"/>
        <v>0</v>
      </c>
      <c r="E4361" s="35">
        <f t="shared" si="137"/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1654</v>
      </c>
      <c r="B4362" s="40" t="s">
        <v>851</v>
      </c>
      <c r="C4362" s="41" t="s">
        <v>852</v>
      </c>
      <c r="D4362" s="25">
        <f t="shared" si="136"/>
        <v>0</v>
      </c>
      <c r="E4362" s="35">
        <f t="shared" si="137"/>
        <v>0</v>
      </c>
      <c r="F4362" s="31"/>
      <c r="G4362" s="32"/>
      <c r="H4362" s="22"/>
      <c r="I4362" s="22"/>
      <c r="J4362" s="49"/>
      <c r="K4362" s="50"/>
      <c r="L4362" s="22"/>
      <c r="M4362" s="22"/>
      <c r="N4362" s="49"/>
      <c r="O4362" s="50"/>
      <c r="P4362" s="19"/>
      <c r="Q4362" s="19"/>
      <c r="R4362" s="49"/>
      <c r="S4362" s="50"/>
      <c r="T4362" s="22"/>
      <c r="U4362" s="22"/>
      <c r="V4362" s="49"/>
      <c r="W4362" s="50"/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1654</v>
      </c>
      <c r="B4363" s="40" t="s">
        <v>853</v>
      </c>
      <c r="C4363" s="41" t="s">
        <v>854</v>
      </c>
      <c r="D4363" s="25">
        <f t="shared" si="136"/>
        <v>0</v>
      </c>
      <c r="E4363" s="35">
        <f t="shared" si="137"/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1654</v>
      </c>
      <c r="B4364" s="40" t="s">
        <v>855</v>
      </c>
      <c r="C4364" s="41" t="s">
        <v>856</v>
      </c>
      <c r="D4364" s="25">
        <f t="shared" si="136"/>
        <v>0</v>
      </c>
      <c r="E4364" s="35">
        <f t="shared" si="137"/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1654</v>
      </c>
      <c r="B4365" s="40" t="s">
        <v>857</v>
      </c>
      <c r="C4365" s="41" t="s">
        <v>858</v>
      </c>
      <c r="D4365" s="25">
        <f t="shared" si="136"/>
        <v>380711.24</v>
      </c>
      <c r="E4365" s="35">
        <f t="shared" si="137"/>
        <v>0</v>
      </c>
      <c r="F4365" s="31"/>
      <c r="G4365" s="32"/>
      <c r="H4365" s="22"/>
      <c r="I4365" s="22"/>
      <c r="J4365" s="49"/>
      <c r="K4365" s="50"/>
      <c r="L4365" s="22"/>
      <c r="M4365" s="22"/>
      <c r="N4365" s="49">
        <v>380711.24</v>
      </c>
      <c r="O4365" s="50">
        <v>0</v>
      </c>
      <c r="P4365" s="22">
        <v>0</v>
      </c>
      <c r="Q4365" s="22">
        <v>0</v>
      </c>
      <c r="R4365" s="49"/>
      <c r="S4365" s="50"/>
      <c r="T4365" s="22"/>
      <c r="U4365" s="22"/>
      <c r="V4365" s="49"/>
      <c r="W4365" s="50"/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1654</v>
      </c>
      <c r="B4366" s="40" t="s">
        <v>859</v>
      </c>
      <c r="C4366" s="41" t="s">
        <v>860</v>
      </c>
      <c r="D4366" s="25">
        <f t="shared" si="136"/>
        <v>0</v>
      </c>
      <c r="E4366" s="35">
        <f t="shared" si="137"/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1654</v>
      </c>
      <c r="B4367" s="40" t="s">
        <v>861</v>
      </c>
      <c r="C4367" s="41" t="s">
        <v>862</v>
      </c>
      <c r="D4367" s="25">
        <f t="shared" si="136"/>
        <v>0</v>
      </c>
      <c r="E4367" s="35">
        <f t="shared" si="137"/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1654</v>
      </c>
      <c r="B4368" s="40" t="s">
        <v>863</v>
      </c>
      <c r="C4368" s="41" t="s">
        <v>864</v>
      </c>
      <c r="D4368" s="25">
        <f t="shared" si="136"/>
        <v>25304043.09</v>
      </c>
      <c r="E4368" s="35">
        <f t="shared" si="137"/>
        <v>0</v>
      </c>
      <c r="F4368" s="29"/>
      <c r="G4368" s="30"/>
      <c r="H4368" s="19">
        <v>25304043.09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/>
      <c r="S4368" s="48"/>
      <c r="T4368" s="19"/>
      <c r="U4368" s="19"/>
      <c r="V4368" s="47"/>
      <c r="W4368" s="48"/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1654</v>
      </c>
      <c r="B4369" s="40" t="s">
        <v>865</v>
      </c>
      <c r="C4369" s="41" t="s">
        <v>866</v>
      </c>
      <c r="D4369" s="25">
        <f t="shared" si="136"/>
        <v>3043922.4</v>
      </c>
      <c r="E4369" s="35">
        <f t="shared" si="137"/>
        <v>0</v>
      </c>
      <c r="F4369" s="29"/>
      <c r="G4369" s="30"/>
      <c r="H4369" s="19">
        <v>608784.48</v>
      </c>
      <c r="I4369" s="19">
        <v>0</v>
      </c>
      <c r="J4369" s="47">
        <v>608784.48</v>
      </c>
      <c r="K4369" s="48">
        <v>0</v>
      </c>
      <c r="L4369" s="19">
        <v>608784.48</v>
      </c>
      <c r="M4369" s="19">
        <v>0</v>
      </c>
      <c r="N4369" s="47">
        <v>608784.48</v>
      </c>
      <c r="O4369" s="48">
        <v>0</v>
      </c>
      <c r="P4369" s="22">
        <v>608784.48</v>
      </c>
      <c r="Q4369" s="22">
        <v>0</v>
      </c>
      <c r="R4369" s="47"/>
      <c r="S4369" s="48"/>
      <c r="T4369" s="19"/>
      <c r="U4369" s="19"/>
      <c r="V4369" s="47"/>
      <c r="W4369" s="48"/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1654</v>
      </c>
      <c r="B4370" s="40" t="s">
        <v>867</v>
      </c>
      <c r="C4370" s="41" t="s">
        <v>868</v>
      </c>
      <c r="D4370" s="25">
        <f t="shared" si="136"/>
        <v>4701134.5199999996</v>
      </c>
      <c r="E4370" s="35">
        <f t="shared" si="137"/>
        <v>0</v>
      </c>
      <c r="F4370" s="29"/>
      <c r="G4370" s="30"/>
      <c r="H4370" s="19">
        <v>4701134.5199999996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/>
      <c r="S4370" s="48"/>
      <c r="T4370" s="19"/>
      <c r="U4370" s="19"/>
      <c r="V4370" s="47"/>
      <c r="W4370" s="48"/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1654</v>
      </c>
      <c r="B4371" s="40" t="s">
        <v>869</v>
      </c>
      <c r="C4371" s="41" t="s">
        <v>870</v>
      </c>
      <c r="D4371" s="25">
        <f t="shared" si="136"/>
        <v>0</v>
      </c>
      <c r="E4371" s="35">
        <f t="shared" si="137"/>
        <v>103394</v>
      </c>
      <c r="F4371" s="31"/>
      <c r="G4371" s="32"/>
      <c r="H4371" s="22"/>
      <c r="I4371" s="22"/>
      <c r="J4371" s="49">
        <v>0</v>
      </c>
      <c r="K4371" s="50">
        <v>900</v>
      </c>
      <c r="L4371" s="22">
        <v>0</v>
      </c>
      <c r="M4371" s="22">
        <v>0</v>
      </c>
      <c r="N4371" s="49">
        <v>0</v>
      </c>
      <c r="O4371" s="50">
        <v>0</v>
      </c>
      <c r="P4371" s="19">
        <v>0</v>
      </c>
      <c r="Q4371" s="19">
        <v>102494</v>
      </c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1654</v>
      </c>
      <c r="B4372" s="40" t="s">
        <v>871</v>
      </c>
      <c r="C4372" s="41" t="s">
        <v>872</v>
      </c>
      <c r="D4372" s="25">
        <f t="shared" si="136"/>
        <v>5077</v>
      </c>
      <c r="E4372" s="35">
        <f t="shared" si="137"/>
        <v>531352.75</v>
      </c>
      <c r="F4372" s="29">
        <v>0</v>
      </c>
      <c r="G4372" s="30">
        <v>82655.75</v>
      </c>
      <c r="H4372" s="19">
        <v>0</v>
      </c>
      <c r="I4372" s="19">
        <v>81608</v>
      </c>
      <c r="J4372" s="47">
        <v>0</v>
      </c>
      <c r="K4372" s="48">
        <v>82758</v>
      </c>
      <c r="L4372" s="19">
        <v>0</v>
      </c>
      <c r="M4372" s="19">
        <v>90027.25</v>
      </c>
      <c r="N4372" s="47">
        <v>5077</v>
      </c>
      <c r="O4372" s="48">
        <v>86120.75</v>
      </c>
      <c r="P4372" s="19">
        <v>0</v>
      </c>
      <c r="Q4372" s="19">
        <v>108183</v>
      </c>
      <c r="R4372" s="47"/>
      <c r="S4372" s="48"/>
      <c r="T4372" s="19"/>
      <c r="U4372" s="19"/>
      <c r="V4372" s="47"/>
      <c r="W4372" s="48"/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1654</v>
      </c>
      <c r="B4373" s="40" t="s">
        <v>873</v>
      </c>
      <c r="C4373" s="41" t="s">
        <v>874</v>
      </c>
      <c r="D4373" s="25">
        <f t="shared" si="136"/>
        <v>0</v>
      </c>
      <c r="E4373" s="35">
        <f t="shared" si="137"/>
        <v>203235.47999999998</v>
      </c>
      <c r="F4373" s="29">
        <v>0</v>
      </c>
      <c r="G4373" s="30">
        <v>23269.25</v>
      </c>
      <c r="H4373" s="19">
        <v>0</v>
      </c>
      <c r="I4373" s="19">
        <v>10699.5</v>
      </c>
      <c r="J4373" s="47">
        <v>0</v>
      </c>
      <c r="K4373" s="48">
        <v>17280</v>
      </c>
      <c r="L4373" s="19">
        <v>0</v>
      </c>
      <c r="M4373" s="19">
        <v>23288</v>
      </c>
      <c r="N4373" s="47">
        <v>0</v>
      </c>
      <c r="O4373" s="48">
        <v>45458.5</v>
      </c>
      <c r="P4373" s="22">
        <v>0</v>
      </c>
      <c r="Q4373" s="22">
        <v>83240.23</v>
      </c>
      <c r="R4373" s="47"/>
      <c r="S4373" s="48"/>
      <c r="T4373" s="19"/>
      <c r="U4373" s="19"/>
      <c r="V4373" s="47"/>
      <c r="W4373" s="48"/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1654</v>
      </c>
      <c r="B4374" s="40" t="s">
        <v>875</v>
      </c>
      <c r="C4374" s="41" t="s">
        <v>876</v>
      </c>
      <c r="D4374" s="25">
        <f t="shared" si="136"/>
        <v>0</v>
      </c>
      <c r="E4374" s="35">
        <f t="shared" si="137"/>
        <v>3140</v>
      </c>
      <c r="F4374" s="31"/>
      <c r="G4374" s="32"/>
      <c r="H4374" s="22"/>
      <c r="I4374" s="22"/>
      <c r="J4374" s="49"/>
      <c r="K4374" s="50"/>
      <c r="L4374" s="22"/>
      <c r="M4374" s="22"/>
      <c r="N4374" s="49">
        <v>0</v>
      </c>
      <c r="O4374" s="50">
        <v>3140</v>
      </c>
      <c r="P4374" s="19">
        <v>0</v>
      </c>
      <c r="Q4374" s="19">
        <v>0</v>
      </c>
      <c r="R4374" s="49"/>
      <c r="S4374" s="50"/>
      <c r="T4374" s="22"/>
      <c r="U4374" s="22"/>
      <c r="V4374" s="49"/>
      <c r="W4374" s="50"/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1654</v>
      </c>
      <c r="B4375" s="40" t="s">
        <v>877</v>
      </c>
      <c r="C4375" s="41" t="s">
        <v>878</v>
      </c>
      <c r="D4375" s="25">
        <f t="shared" si="136"/>
        <v>3570.5</v>
      </c>
      <c r="E4375" s="35">
        <f t="shared" si="137"/>
        <v>36081.5</v>
      </c>
      <c r="F4375" s="31">
        <v>0</v>
      </c>
      <c r="G4375" s="32">
        <v>5011.25</v>
      </c>
      <c r="H4375" s="22">
        <v>0</v>
      </c>
      <c r="I4375" s="22">
        <v>0</v>
      </c>
      <c r="J4375" s="49">
        <v>3570.5</v>
      </c>
      <c r="K4375" s="50">
        <v>5039</v>
      </c>
      <c r="L4375" s="22">
        <v>0</v>
      </c>
      <c r="M4375" s="22">
        <v>6390.5</v>
      </c>
      <c r="N4375" s="49">
        <v>0</v>
      </c>
      <c r="O4375" s="50">
        <v>9553</v>
      </c>
      <c r="P4375" s="19">
        <v>0</v>
      </c>
      <c r="Q4375" s="19">
        <v>10087.75</v>
      </c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1654</v>
      </c>
      <c r="B4376" s="40" t="s">
        <v>879</v>
      </c>
      <c r="C4376" s="41" t="s">
        <v>880</v>
      </c>
      <c r="D4376" s="25">
        <f t="shared" si="136"/>
        <v>850</v>
      </c>
      <c r="E4376" s="35">
        <f t="shared" si="137"/>
        <v>89424.14</v>
      </c>
      <c r="F4376" s="29">
        <v>0</v>
      </c>
      <c r="G4376" s="30">
        <v>11487</v>
      </c>
      <c r="H4376" s="19">
        <v>0</v>
      </c>
      <c r="I4376" s="19">
        <v>12599</v>
      </c>
      <c r="J4376" s="47">
        <v>0</v>
      </c>
      <c r="K4376" s="48">
        <v>11530.5</v>
      </c>
      <c r="L4376" s="19">
        <v>0</v>
      </c>
      <c r="M4376" s="19">
        <v>17717.14</v>
      </c>
      <c r="N4376" s="47">
        <v>850</v>
      </c>
      <c r="O4376" s="48">
        <v>22556.5</v>
      </c>
      <c r="P4376" s="22">
        <v>0</v>
      </c>
      <c r="Q4376" s="22">
        <v>13534</v>
      </c>
      <c r="R4376" s="47"/>
      <c r="S4376" s="48"/>
      <c r="T4376" s="19"/>
      <c r="U4376" s="19"/>
      <c r="V4376" s="47"/>
      <c r="W4376" s="48"/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1654</v>
      </c>
      <c r="B4377" s="40" t="s">
        <v>881</v>
      </c>
      <c r="C4377" s="41" t="s">
        <v>882</v>
      </c>
      <c r="D4377" s="25">
        <f t="shared" si="136"/>
        <v>0</v>
      </c>
      <c r="E4377" s="35">
        <f t="shared" si="137"/>
        <v>7249</v>
      </c>
      <c r="F4377" s="29">
        <v>0</v>
      </c>
      <c r="G4377" s="30">
        <v>3678.5</v>
      </c>
      <c r="H4377" s="19">
        <v>0</v>
      </c>
      <c r="I4377" s="19">
        <v>0</v>
      </c>
      <c r="J4377" s="47">
        <v>0</v>
      </c>
      <c r="K4377" s="48">
        <v>3570.5</v>
      </c>
      <c r="L4377" s="19">
        <v>0</v>
      </c>
      <c r="M4377" s="19">
        <v>0</v>
      </c>
      <c r="N4377" s="47">
        <v>0</v>
      </c>
      <c r="O4377" s="48">
        <v>0</v>
      </c>
      <c r="P4377" s="22">
        <v>0</v>
      </c>
      <c r="Q4377" s="22">
        <v>0</v>
      </c>
      <c r="R4377" s="47"/>
      <c r="S4377" s="48"/>
      <c r="T4377" s="19"/>
      <c r="U4377" s="19"/>
      <c r="V4377" s="47"/>
      <c r="W4377" s="48"/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1654</v>
      </c>
      <c r="B4378" s="40" t="s">
        <v>883</v>
      </c>
      <c r="C4378" s="41" t="s">
        <v>884</v>
      </c>
      <c r="D4378" s="25">
        <f t="shared" si="136"/>
        <v>3866</v>
      </c>
      <c r="E4378" s="35">
        <f t="shared" si="137"/>
        <v>878501</v>
      </c>
      <c r="F4378" s="29">
        <v>0</v>
      </c>
      <c r="G4378" s="30">
        <v>132818</v>
      </c>
      <c r="H4378" s="19">
        <v>0</v>
      </c>
      <c r="I4378" s="19">
        <v>148221</v>
      </c>
      <c r="J4378" s="47">
        <v>0</v>
      </c>
      <c r="K4378" s="48">
        <v>134752</v>
      </c>
      <c r="L4378" s="19">
        <v>0</v>
      </c>
      <c r="M4378" s="19">
        <v>142777</v>
      </c>
      <c r="N4378" s="47">
        <v>3866</v>
      </c>
      <c r="O4378" s="48">
        <v>155221</v>
      </c>
      <c r="P4378" s="19">
        <v>0</v>
      </c>
      <c r="Q4378" s="19">
        <v>164712</v>
      </c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1654</v>
      </c>
      <c r="B4379" s="40" t="s">
        <v>885</v>
      </c>
      <c r="C4379" s="41" t="s">
        <v>886</v>
      </c>
      <c r="D4379" s="25">
        <f t="shared" si="136"/>
        <v>0</v>
      </c>
      <c r="E4379" s="35">
        <f t="shared" si="137"/>
        <v>4438</v>
      </c>
      <c r="F4379" s="31">
        <v>0</v>
      </c>
      <c r="G4379" s="32">
        <v>4438</v>
      </c>
      <c r="H4379" s="22">
        <v>0</v>
      </c>
      <c r="I4379" s="22">
        <v>0</v>
      </c>
      <c r="J4379" s="49">
        <v>0</v>
      </c>
      <c r="K4379" s="50">
        <v>0</v>
      </c>
      <c r="L4379" s="22">
        <v>0</v>
      </c>
      <c r="M4379" s="22">
        <v>0</v>
      </c>
      <c r="N4379" s="49">
        <v>0</v>
      </c>
      <c r="O4379" s="50">
        <v>0</v>
      </c>
      <c r="P4379" s="19">
        <v>0</v>
      </c>
      <c r="Q4379" s="19">
        <v>0</v>
      </c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1654</v>
      </c>
      <c r="B4380" s="40" t="s">
        <v>887</v>
      </c>
      <c r="C4380" s="41" t="s">
        <v>888</v>
      </c>
      <c r="D4380" s="25">
        <f t="shared" si="136"/>
        <v>285254.56</v>
      </c>
      <c r="E4380" s="35">
        <f t="shared" si="137"/>
        <v>0</v>
      </c>
      <c r="F4380" s="29">
        <v>24842.19</v>
      </c>
      <c r="G4380" s="30">
        <v>0</v>
      </c>
      <c r="H4380" s="19">
        <v>32053.52</v>
      </c>
      <c r="I4380" s="19">
        <v>0</v>
      </c>
      <c r="J4380" s="47">
        <v>39397.83</v>
      </c>
      <c r="K4380" s="48">
        <v>0</v>
      </c>
      <c r="L4380" s="19">
        <v>60953.8</v>
      </c>
      <c r="M4380" s="19">
        <v>0</v>
      </c>
      <c r="N4380" s="47">
        <v>60187.3</v>
      </c>
      <c r="O4380" s="48">
        <v>0</v>
      </c>
      <c r="P4380" s="19">
        <v>67819.92</v>
      </c>
      <c r="Q4380" s="19">
        <v>0</v>
      </c>
      <c r="R4380" s="47"/>
      <c r="S4380" s="48"/>
      <c r="T4380" s="19"/>
      <c r="U4380" s="19"/>
      <c r="V4380" s="47"/>
      <c r="W4380" s="48"/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1654</v>
      </c>
      <c r="B4381" s="40" t="s">
        <v>889</v>
      </c>
      <c r="C4381" s="41" t="s">
        <v>890</v>
      </c>
      <c r="D4381" s="25">
        <f t="shared" si="136"/>
        <v>71417.069999999992</v>
      </c>
      <c r="E4381" s="35">
        <f t="shared" si="137"/>
        <v>0</v>
      </c>
      <c r="F4381" s="29">
        <v>7520.59</v>
      </c>
      <c r="G4381" s="30">
        <v>0</v>
      </c>
      <c r="H4381" s="19">
        <v>0</v>
      </c>
      <c r="I4381" s="19">
        <v>0</v>
      </c>
      <c r="J4381" s="47">
        <v>5468.5</v>
      </c>
      <c r="K4381" s="48">
        <v>0</v>
      </c>
      <c r="L4381" s="19">
        <v>15413.67</v>
      </c>
      <c r="M4381" s="19">
        <v>0</v>
      </c>
      <c r="N4381" s="47">
        <v>37584.17</v>
      </c>
      <c r="O4381" s="48">
        <v>0</v>
      </c>
      <c r="P4381" s="22">
        <v>5430.14</v>
      </c>
      <c r="Q4381" s="22">
        <v>0</v>
      </c>
      <c r="R4381" s="47"/>
      <c r="S4381" s="48"/>
      <c r="T4381" s="19"/>
      <c r="U4381" s="19"/>
      <c r="V4381" s="47"/>
      <c r="W4381" s="48"/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1654</v>
      </c>
      <c r="B4382" s="40" t="s">
        <v>891</v>
      </c>
      <c r="C4382" s="41" t="s">
        <v>892</v>
      </c>
      <c r="D4382" s="25">
        <f t="shared" si="136"/>
        <v>0</v>
      </c>
      <c r="E4382" s="35">
        <f t="shared" si="137"/>
        <v>0</v>
      </c>
      <c r="F4382" s="31"/>
      <c r="G4382" s="32"/>
      <c r="H4382" s="22"/>
      <c r="I4382" s="22"/>
      <c r="J4382" s="49"/>
      <c r="K4382" s="50"/>
      <c r="L4382" s="22"/>
      <c r="M4382" s="22"/>
      <c r="N4382" s="49"/>
      <c r="O4382" s="50"/>
      <c r="P4382" s="19"/>
      <c r="Q4382" s="19"/>
      <c r="R4382" s="49"/>
      <c r="S4382" s="50"/>
      <c r="T4382" s="22"/>
      <c r="U4382" s="22"/>
      <c r="V4382" s="49"/>
      <c r="W4382" s="50"/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1654</v>
      </c>
      <c r="B4383" s="40" t="s">
        <v>893</v>
      </c>
      <c r="C4383" s="41" t="s">
        <v>894</v>
      </c>
      <c r="D4383" s="25">
        <f t="shared" si="136"/>
        <v>0</v>
      </c>
      <c r="E4383" s="35">
        <f t="shared" si="137"/>
        <v>0</v>
      </c>
      <c r="F4383" s="31"/>
      <c r="G4383" s="32"/>
      <c r="H4383" s="22"/>
      <c r="I4383" s="22"/>
      <c r="J4383" s="49"/>
      <c r="K4383" s="50"/>
      <c r="L4383" s="22"/>
      <c r="M4383" s="22"/>
      <c r="N4383" s="49"/>
      <c r="O4383" s="50"/>
      <c r="P4383" s="19"/>
      <c r="Q4383" s="19"/>
      <c r="R4383" s="49"/>
      <c r="S4383" s="50"/>
      <c r="T4383" s="22"/>
      <c r="U4383" s="22"/>
      <c r="V4383" s="49"/>
      <c r="W4383" s="50"/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1654</v>
      </c>
      <c r="B4384" s="40" t="s">
        <v>895</v>
      </c>
      <c r="C4384" s="41" t="s">
        <v>896</v>
      </c>
      <c r="D4384" s="25">
        <f t="shared" si="136"/>
        <v>0</v>
      </c>
      <c r="E4384" s="35">
        <f t="shared" si="137"/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1654</v>
      </c>
      <c r="B4385" s="40" t="s">
        <v>897</v>
      </c>
      <c r="C4385" s="41" t="s">
        <v>898</v>
      </c>
      <c r="D4385" s="25">
        <f t="shared" si="136"/>
        <v>0</v>
      </c>
      <c r="E4385" s="35">
        <f t="shared" si="137"/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1654</v>
      </c>
      <c r="B4386" s="40" t="s">
        <v>899</v>
      </c>
      <c r="C4386" s="41" t="s">
        <v>900</v>
      </c>
      <c r="D4386" s="25">
        <f t="shared" si="136"/>
        <v>0</v>
      </c>
      <c r="E4386" s="35">
        <f t="shared" si="137"/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1654</v>
      </c>
      <c r="B4387" s="40" t="s">
        <v>901</v>
      </c>
      <c r="C4387" s="41" t="s">
        <v>902</v>
      </c>
      <c r="D4387" s="25">
        <f t="shared" si="136"/>
        <v>0</v>
      </c>
      <c r="E4387" s="35">
        <f t="shared" si="137"/>
        <v>61340</v>
      </c>
      <c r="F4387" s="31">
        <v>0</v>
      </c>
      <c r="G4387" s="32">
        <v>14999</v>
      </c>
      <c r="H4387" s="22">
        <v>0</v>
      </c>
      <c r="I4387" s="22">
        <v>11082</v>
      </c>
      <c r="J4387" s="49">
        <v>0</v>
      </c>
      <c r="K4387" s="50">
        <v>5399</v>
      </c>
      <c r="L4387" s="22">
        <v>0</v>
      </c>
      <c r="M4387" s="22">
        <v>9990</v>
      </c>
      <c r="N4387" s="49">
        <v>0</v>
      </c>
      <c r="O4387" s="50">
        <v>11649</v>
      </c>
      <c r="P4387" s="22">
        <v>0</v>
      </c>
      <c r="Q4387" s="22">
        <v>8221</v>
      </c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1654</v>
      </c>
      <c r="B4388" s="40" t="s">
        <v>903</v>
      </c>
      <c r="C4388" s="41" t="s">
        <v>904</v>
      </c>
      <c r="D4388" s="25">
        <f t="shared" si="136"/>
        <v>0</v>
      </c>
      <c r="E4388" s="35">
        <f t="shared" si="137"/>
        <v>19699</v>
      </c>
      <c r="F4388" s="31">
        <v>0</v>
      </c>
      <c r="G4388" s="32">
        <v>10980</v>
      </c>
      <c r="H4388" s="22">
        <v>0</v>
      </c>
      <c r="I4388" s="22">
        <v>5132</v>
      </c>
      <c r="J4388" s="49">
        <v>0</v>
      </c>
      <c r="K4388" s="50">
        <v>981</v>
      </c>
      <c r="L4388" s="22">
        <v>0</v>
      </c>
      <c r="M4388" s="22">
        <v>0</v>
      </c>
      <c r="N4388" s="49">
        <v>0</v>
      </c>
      <c r="O4388" s="50">
        <v>2606</v>
      </c>
      <c r="P4388" s="22">
        <v>0</v>
      </c>
      <c r="Q4388" s="22">
        <v>0</v>
      </c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1654</v>
      </c>
      <c r="B4389" s="40" t="s">
        <v>905</v>
      </c>
      <c r="C4389" s="41" t="s">
        <v>906</v>
      </c>
      <c r="D4389" s="25">
        <f t="shared" si="136"/>
        <v>0</v>
      </c>
      <c r="E4389" s="35">
        <f t="shared" si="137"/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1654</v>
      </c>
      <c r="B4390" s="40" t="s">
        <v>907</v>
      </c>
      <c r="C4390" s="41" t="s">
        <v>908</v>
      </c>
      <c r="D4390" s="25">
        <f t="shared" si="136"/>
        <v>0</v>
      </c>
      <c r="E4390" s="35">
        <f t="shared" si="137"/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1654</v>
      </c>
      <c r="B4391" s="40" t="s">
        <v>909</v>
      </c>
      <c r="C4391" s="41" t="s">
        <v>910</v>
      </c>
      <c r="D4391" s="25">
        <f t="shared" si="136"/>
        <v>0</v>
      </c>
      <c r="E4391" s="35">
        <f t="shared" si="137"/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1654</v>
      </c>
      <c r="B4392" s="40" t="s">
        <v>911</v>
      </c>
      <c r="C4392" s="41" t="s">
        <v>912</v>
      </c>
      <c r="D4392" s="25">
        <f t="shared" si="136"/>
        <v>0</v>
      </c>
      <c r="E4392" s="35">
        <f t="shared" si="137"/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1654</v>
      </c>
      <c r="B4393" s="40" t="s">
        <v>913</v>
      </c>
      <c r="C4393" s="41" t="s">
        <v>914</v>
      </c>
      <c r="D4393" s="25">
        <f t="shared" si="136"/>
        <v>0</v>
      </c>
      <c r="E4393" s="35">
        <f t="shared" si="137"/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1654</v>
      </c>
      <c r="B4394" s="40" t="s">
        <v>915</v>
      </c>
      <c r="C4394" s="41" t="s">
        <v>916</v>
      </c>
      <c r="D4394" s="25">
        <f t="shared" si="136"/>
        <v>0</v>
      </c>
      <c r="E4394" s="35">
        <f t="shared" si="137"/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1654</v>
      </c>
      <c r="B4395" s="40" t="s">
        <v>917</v>
      </c>
      <c r="C4395" s="41" t="s">
        <v>918</v>
      </c>
      <c r="D4395" s="25">
        <f t="shared" si="136"/>
        <v>0</v>
      </c>
      <c r="E4395" s="35">
        <f t="shared" si="137"/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1654</v>
      </c>
      <c r="B4396" s="40" t="s">
        <v>919</v>
      </c>
      <c r="C4396" s="41" t="s">
        <v>920</v>
      </c>
      <c r="D4396" s="25">
        <f t="shared" si="136"/>
        <v>0</v>
      </c>
      <c r="E4396" s="35">
        <f t="shared" si="137"/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1654</v>
      </c>
      <c r="B4397" s="40" t="s">
        <v>921</v>
      </c>
      <c r="C4397" s="41" t="s">
        <v>922</v>
      </c>
      <c r="D4397" s="25">
        <f t="shared" si="136"/>
        <v>0</v>
      </c>
      <c r="E4397" s="35">
        <f t="shared" si="137"/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1654</v>
      </c>
      <c r="B4398" s="40" t="s">
        <v>923</v>
      </c>
      <c r="C4398" s="41" t="s">
        <v>924</v>
      </c>
      <c r="D4398" s="25">
        <f t="shared" si="136"/>
        <v>0</v>
      </c>
      <c r="E4398" s="35">
        <f t="shared" si="137"/>
        <v>50500</v>
      </c>
      <c r="F4398" s="31"/>
      <c r="G4398" s="32"/>
      <c r="H4398" s="22"/>
      <c r="I4398" s="22"/>
      <c r="J4398" s="49"/>
      <c r="K4398" s="50"/>
      <c r="L4398" s="22">
        <v>0</v>
      </c>
      <c r="M4398" s="22">
        <v>5000</v>
      </c>
      <c r="N4398" s="49">
        <v>0</v>
      </c>
      <c r="O4398" s="50">
        <v>28000</v>
      </c>
      <c r="P4398" s="22">
        <v>0</v>
      </c>
      <c r="Q4398" s="22">
        <v>17500</v>
      </c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1654</v>
      </c>
      <c r="B4399" s="40" t="s">
        <v>925</v>
      </c>
      <c r="C4399" s="41" t="s">
        <v>926</v>
      </c>
      <c r="D4399" s="25">
        <f t="shared" si="136"/>
        <v>0</v>
      </c>
      <c r="E4399" s="35">
        <f t="shared" si="137"/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1654</v>
      </c>
      <c r="B4400" s="40" t="s">
        <v>927</v>
      </c>
      <c r="C4400" s="41" t="s">
        <v>928</v>
      </c>
      <c r="D4400" s="25">
        <f t="shared" si="136"/>
        <v>0</v>
      </c>
      <c r="E4400" s="35">
        <f t="shared" si="137"/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1654</v>
      </c>
      <c r="B4401" s="40" t="s">
        <v>929</v>
      </c>
      <c r="C4401" s="41" t="s">
        <v>930</v>
      </c>
      <c r="D4401" s="25">
        <f t="shared" si="136"/>
        <v>0</v>
      </c>
      <c r="E4401" s="35">
        <f t="shared" si="137"/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1654</v>
      </c>
      <c r="B4402" s="40" t="s">
        <v>931</v>
      </c>
      <c r="C4402" s="41" t="s">
        <v>932</v>
      </c>
      <c r="D4402" s="25">
        <f t="shared" si="136"/>
        <v>120</v>
      </c>
      <c r="E4402" s="35">
        <f t="shared" si="137"/>
        <v>170</v>
      </c>
      <c r="F4402" s="31"/>
      <c r="G4402" s="32"/>
      <c r="H4402" s="22">
        <v>0</v>
      </c>
      <c r="I4402" s="22">
        <v>120</v>
      </c>
      <c r="J4402" s="49">
        <v>0</v>
      </c>
      <c r="K4402" s="50">
        <v>0</v>
      </c>
      <c r="L4402" s="22">
        <v>0</v>
      </c>
      <c r="M4402" s="22">
        <v>0</v>
      </c>
      <c r="N4402" s="49">
        <v>0</v>
      </c>
      <c r="O4402" s="50">
        <v>0</v>
      </c>
      <c r="P4402" s="22">
        <v>120</v>
      </c>
      <c r="Q4402" s="22">
        <v>50</v>
      </c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1654</v>
      </c>
      <c r="B4403" s="40" t="s">
        <v>933</v>
      </c>
      <c r="C4403" s="41" t="s">
        <v>934</v>
      </c>
      <c r="D4403" s="25">
        <f t="shared" si="136"/>
        <v>0</v>
      </c>
      <c r="E4403" s="35">
        <f t="shared" si="137"/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1654</v>
      </c>
      <c r="B4404" s="40" t="s">
        <v>935</v>
      </c>
      <c r="C4404" s="41" t="s">
        <v>936</v>
      </c>
      <c r="D4404" s="25">
        <f t="shared" si="136"/>
        <v>0</v>
      </c>
      <c r="E4404" s="35">
        <f t="shared" si="137"/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1654</v>
      </c>
      <c r="B4405" s="40" t="s">
        <v>937</v>
      </c>
      <c r="C4405" s="41" t="s">
        <v>938</v>
      </c>
      <c r="D4405" s="25">
        <f t="shared" si="136"/>
        <v>0</v>
      </c>
      <c r="E4405" s="35">
        <f t="shared" si="137"/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1654</v>
      </c>
      <c r="B4406" s="40" t="s">
        <v>939</v>
      </c>
      <c r="C4406" s="41" t="s">
        <v>940</v>
      </c>
      <c r="D4406" s="25">
        <f t="shared" si="136"/>
        <v>0</v>
      </c>
      <c r="E4406" s="35">
        <f t="shared" si="137"/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1654</v>
      </c>
      <c r="B4407" s="40" t="s">
        <v>941</v>
      </c>
      <c r="C4407" s="41" t="s">
        <v>942</v>
      </c>
      <c r="D4407" s="25">
        <f t="shared" si="136"/>
        <v>0</v>
      </c>
      <c r="E4407" s="35">
        <f t="shared" si="137"/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1654</v>
      </c>
      <c r="B4408" s="40" t="s">
        <v>943</v>
      </c>
      <c r="C4408" s="41" t="s">
        <v>944</v>
      </c>
      <c r="D4408" s="25">
        <f t="shared" si="136"/>
        <v>0</v>
      </c>
      <c r="E4408" s="35">
        <f t="shared" si="137"/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1654</v>
      </c>
      <c r="B4409" s="40" t="s">
        <v>945</v>
      </c>
      <c r="C4409" s="41" t="s">
        <v>946</v>
      </c>
      <c r="D4409" s="25">
        <f t="shared" si="136"/>
        <v>0</v>
      </c>
      <c r="E4409" s="35">
        <f t="shared" si="137"/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1654</v>
      </c>
      <c r="B4410" s="40" t="s">
        <v>947</v>
      </c>
      <c r="C4410" s="41" t="s">
        <v>948</v>
      </c>
      <c r="D4410" s="25">
        <f t="shared" si="136"/>
        <v>0</v>
      </c>
      <c r="E4410" s="35">
        <f t="shared" si="137"/>
        <v>104626.75</v>
      </c>
      <c r="F4410" s="31">
        <v>0</v>
      </c>
      <c r="G4410" s="32">
        <v>104626.75</v>
      </c>
      <c r="H4410" s="22">
        <v>0</v>
      </c>
      <c r="I4410" s="22">
        <v>0</v>
      </c>
      <c r="J4410" s="49">
        <v>0</v>
      </c>
      <c r="K4410" s="50">
        <v>0</v>
      </c>
      <c r="L4410" s="22">
        <v>0</v>
      </c>
      <c r="M4410" s="22">
        <v>0</v>
      </c>
      <c r="N4410" s="49">
        <v>0</v>
      </c>
      <c r="O4410" s="50">
        <v>0</v>
      </c>
      <c r="P4410" s="22">
        <v>0</v>
      </c>
      <c r="Q4410" s="22">
        <v>0</v>
      </c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1654</v>
      </c>
      <c r="B4411" s="40" t="s">
        <v>949</v>
      </c>
      <c r="C4411" s="41" t="s">
        <v>950</v>
      </c>
      <c r="D4411" s="25">
        <f t="shared" si="136"/>
        <v>0</v>
      </c>
      <c r="E4411" s="35">
        <f t="shared" si="137"/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1654</v>
      </c>
      <c r="B4412" s="40" t="s">
        <v>951</v>
      </c>
      <c r="C4412" s="41" t="s">
        <v>952</v>
      </c>
      <c r="D4412" s="25">
        <f t="shared" si="136"/>
        <v>0</v>
      </c>
      <c r="E4412" s="35">
        <f t="shared" si="137"/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1654</v>
      </c>
      <c r="B4413" s="40" t="s">
        <v>953</v>
      </c>
      <c r="C4413" s="41" t="s">
        <v>954</v>
      </c>
      <c r="D4413" s="25">
        <f t="shared" si="136"/>
        <v>0</v>
      </c>
      <c r="E4413" s="35">
        <f t="shared" si="137"/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1654</v>
      </c>
      <c r="B4414" s="40" t="s">
        <v>955</v>
      </c>
      <c r="C4414" s="41" t="s">
        <v>956</v>
      </c>
      <c r="D4414" s="25">
        <f t="shared" si="136"/>
        <v>0</v>
      </c>
      <c r="E4414" s="35">
        <f t="shared" si="137"/>
        <v>246294</v>
      </c>
      <c r="F4414" s="29">
        <v>0</v>
      </c>
      <c r="G4414" s="30">
        <v>46160</v>
      </c>
      <c r="H4414" s="19">
        <v>0</v>
      </c>
      <c r="I4414" s="19">
        <v>65034</v>
      </c>
      <c r="J4414" s="47">
        <v>0</v>
      </c>
      <c r="K4414" s="48">
        <v>0</v>
      </c>
      <c r="L4414" s="19">
        <v>0</v>
      </c>
      <c r="M4414" s="19">
        <v>107930</v>
      </c>
      <c r="N4414" s="47">
        <v>0</v>
      </c>
      <c r="O4414" s="48">
        <v>0</v>
      </c>
      <c r="P4414" s="22">
        <v>0</v>
      </c>
      <c r="Q4414" s="22">
        <v>27170</v>
      </c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1654</v>
      </c>
      <c r="B4415" s="40" t="s">
        <v>957</v>
      </c>
      <c r="C4415" s="41" t="s">
        <v>958</v>
      </c>
      <c r="D4415" s="25">
        <f t="shared" si="136"/>
        <v>0</v>
      </c>
      <c r="E4415" s="35">
        <f t="shared" si="137"/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22"/>
      <c r="Q4415" s="22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1654</v>
      </c>
      <c r="B4416" s="40" t="s">
        <v>959</v>
      </c>
      <c r="C4416" s="41" t="s">
        <v>960</v>
      </c>
      <c r="D4416" s="25">
        <f t="shared" si="136"/>
        <v>0</v>
      </c>
      <c r="E4416" s="35">
        <f t="shared" si="137"/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19"/>
      <c r="Q4416" s="19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1654</v>
      </c>
      <c r="B4417" s="40" t="s">
        <v>961</v>
      </c>
      <c r="C4417" s="41" t="s">
        <v>962</v>
      </c>
      <c r="D4417" s="25">
        <f t="shared" si="136"/>
        <v>0</v>
      </c>
      <c r="E4417" s="35">
        <f t="shared" si="137"/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1654</v>
      </c>
      <c r="B4418" s="40" t="s">
        <v>963</v>
      </c>
      <c r="C4418" s="41" t="s">
        <v>964</v>
      </c>
      <c r="D4418" s="25">
        <f t="shared" si="136"/>
        <v>0</v>
      </c>
      <c r="E4418" s="35">
        <f t="shared" si="137"/>
        <v>144553.56</v>
      </c>
      <c r="F4418" s="31">
        <v>0</v>
      </c>
      <c r="G4418" s="32">
        <v>8610</v>
      </c>
      <c r="H4418" s="22">
        <v>0</v>
      </c>
      <c r="I4418" s="22">
        <v>27319.81</v>
      </c>
      <c r="J4418" s="49">
        <v>0</v>
      </c>
      <c r="K4418" s="50">
        <v>26911.22</v>
      </c>
      <c r="L4418" s="22">
        <v>0</v>
      </c>
      <c r="M4418" s="22">
        <v>28524.46</v>
      </c>
      <c r="N4418" s="49">
        <v>0</v>
      </c>
      <c r="O4418" s="50">
        <v>15664.07</v>
      </c>
      <c r="P4418" s="22">
        <v>0</v>
      </c>
      <c r="Q4418" s="22">
        <v>37524</v>
      </c>
      <c r="R4418" s="49"/>
      <c r="S4418" s="50"/>
      <c r="T4418" s="22"/>
      <c r="U4418" s="22"/>
      <c r="V4418" s="49"/>
      <c r="W4418" s="50"/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1654</v>
      </c>
      <c r="B4419" s="40" t="s">
        <v>965</v>
      </c>
      <c r="C4419" s="41" t="s">
        <v>966</v>
      </c>
      <c r="D4419" s="25">
        <f t="shared" si="136"/>
        <v>0</v>
      </c>
      <c r="E4419" s="35">
        <f t="shared" si="137"/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1654</v>
      </c>
      <c r="B4420" s="40" t="s">
        <v>967</v>
      </c>
      <c r="C4420" s="41" t="s">
        <v>968</v>
      </c>
      <c r="D4420" s="25">
        <f t="shared" ref="D4420:D4483" si="138">F4420+H4420+J4420+L4420+N4420+P4420+R4420+T4420+V4420+X4420+Z4420+AB4420</f>
        <v>0</v>
      </c>
      <c r="E4420" s="35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22"/>
      <c r="Q4420" s="22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1654</v>
      </c>
      <c r="B4421" s="40" t="s">
        <v>969</v>
      </c>
      <c r="C4421" s="41" t="s">
        <v>970</v>
      </c>
      <c r="D4421" s="25">
        <f t="shared" si="138"/>
        <v>0</v>
      </c>
      <c r="E4421" s="35">
        <f t="shared" si="139"/>
        <v>37518.49</v>
      </c>
      <c r="F4421" s="31"/>
      <c r="G4421" s="32"/>
      <c r="H4421" s="22"/>
      <c r="I4421" s="22"/>
      <c r="J4421" s="49">
        <v>0</v>
      </c>
      <c r="K4421" s="50">
        <v>20495.78</v>
      </c>
      <c r="L4421" s="22">
        <v>0</v>
      </c>
      <c r="M4421" s="22">
        <v>17022.71</v>
      </c>
      <c r="N4421" s="49">
        <v>0</v>
      </c>
      <c r="O4421" s="50">
        <v>0</v>
      </c>
      <c r="P4421" s="19">
        <v>0</v>
      </c>
      <c r="Q4421" s="19">
        <v>0</v>
      </c>
      <c r="R4421" s="49"/>
      <c r="S4421" s="50"/>
      <c r="T4421" s="22"/>
      <c r="U4421" s="22"/>
      <c r="V4421" s="49"/>
      <c r="W4421" s="50"/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1654</v>
      </c>
      <c r="B4422" s="40" t="s">
        <v>971</v>
      </c>
      <c r="C4422" s="41" t="s">
        <v>732</v>
      </c>
      <c r="D4422" s="25">
        <f t="shared" si="138"/>
        <v>0</v>
      </c>
      <c r="E4422" s="35">
        <f t="shared" si="139"/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1654</v>
      </c>
      <c r="B4423" s="40" t="s">
        <v>972</v>
      </c>
      <c r="C4423" s="41" t="s">
        <v>734</v>
      </c>
      <c r="D4423" s="25">
        <f t="shared" si="138"/>
        <v>0</v>
      </c>
      <c r="E4423" s="35">
        <f t="shared" si="139"/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1654</v>
      </c>
      <c r="B4424" s="40" t="s">
        <v>973</v>
      </c>
      <c r="C4424" s="41" t="s">
        <v>974</v>
      </c>
      <c r="D4424" s="25">
        <f t="shared" si="138"/>
        <v>0</v>
      </c>
      <c r="E4424" s="35">
        <f t="shared" si="139"/>
        <v>15000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>
        <v>0</v>
      </c>
      <c r="Q4424" s="22">
        <v>15000</v>
      </c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1654</v>
      </c>
      <c r="B4425" s="40" t="s">
        <v>975</v>
      </c>
      <c r="C4425" s="41" t="s">
        <v>976</v>
      </c>
      <c r="D4425" s="25">
        <f t="shared" si="138"/>
        <v>0</v>
      </c>
      <c r="E4425" s="35">
        <f t="shared" si="139"/>
        <v>19793859.030000001</v>
      </c>
      <c r="F4425" s="29">
        <v>0</v>
      </c>
      <c r="G4425" s="30">
        <v>3249420</v>
      </c>
      <c r="H4425" s="19">
        <v>0</v>
      </c>
      <c r="I4425" s="19">
        <v>3255400</v>
      </c>
      <c r="J4425" s="47">
        <v>0</v>
      </c>
      <c r="K4425" s="48">
        <v>3256730</v>
      </c>
      <c r="L4425" s="19">
        <v>0</v>
      </c>
      <c r="M4425" s="19">
        <v>3332820</v>
      </c>
      <c r="N4425" s="47">
        <v>0</v>
      </c>
      <c r="O4425" s="48">
        <v>3405439.03</v>
      </c>
      <c r="P4425" s="22">
        <v>0</v>
      </c>
      <c r="Q4425" s="22">
        <v>3294050</v>
      </c>
      <c r="R4425" s="47"/>
      <c r="S4425" s="48"/>
      <c r="T4425" s="19"/>
      <c r="U4425" s="19"/>
      <c r="V4425" s="47"/>
      <c r="W4425" s="48"/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1654</v>
      </c>
      <c r="B4426" s="40" t="s">
        <v>977</v>
      </c>
      <c r="C4426" s="41" t="s">
        <v>978</v>
      </c>
      <c r="D4426" s="25">
        <f t="shared" si="138"/>
        <v>0</v>
      </c>
      <c r="E4426" s="35">
        <f t="shared" si="139"/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22"/>
      <c r="Q4426" s="22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1654</v>
      </c>
      <c r="B4427" s="40" t="s">
        <v>979</v>
      </c>
      <c r="C4427" s="41" t="s">
        <v>980</v>
      </c>
      <c r="D4427" s="25">
        <f t="shared" si="138"/>
        <v>0</v>
      </c>
      <c r="E4427" s="35">
        <f t="shared" si="139"/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19"/>
      <c r="Q4427" s="19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1654</v>
      </c>
      <c r="B4428" s="40" t="s">
        <v>981</v>
      </c>
      <c r="C4428" s="41" t="s">
        <v>982</v>
      </c>
      <c r="D4428" s="25">
        <f t="shared" si="138"/>
        <v>0</v>
      </c>
      <c r="E4428" s="35">
        <f t="shared" si="139"/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1654</v>
      </c>
      <c r="B4429" s="40" t="s">
        <v>983</v>
      </c>
      <c r="C4429" s="41" t="s">
        <v>984</v>
      </c>
      <c r="D4429" s="25">
        <f t="shared" si="138"/>
        <v>0</v>
      </c>
      <c r="E4429" s="35">
        <f t="shared" si="139"/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1654</v>
      </c>
      <c r="B4430" s="40" t="s">
        <v>985</v>
      </c>
      <c r="C4430" s="41" t="s">
        <v>986</v>
      </c>
      <c r="D4430" s="25">
        <f t="shared" si="138"/>
        <v>0</v>
      </c>
      <c r="E4430" s="35">
        <f t="shared" si="139"/>
        <v>766162.35</v>
      </c>
      <c r="F4430" s="29">
        <v>0</v>
      </c>
      <c r="G4430" s="30">
        <v>124618.8</v>
      </c>
      <c r="H4430" s="19">
        <v>0</v>
      </c>
      <c r="I4430" s="19">
        <v>124599</v>
      </c>
      <c r="J4430" s="47">
        <v>0</v>
      </c>
      <c r="K4430" s="48">
        <v>124490.4</v>
      </c>
      <c r="L4430" s="19">
        <v>0</v>
      </c>
      <c r="M4430" s="19">
        <v>134502.9</v>
      </c>
      <c r="N4430" s="47">
        <v>0</v>
      </c>
      <c r="O4430" s="48">
        <v>131760.35</v>
      </c>
      <c r="P4430" s="22">
        <v>0</v>
      </c>
      <c r="Q4430" s="22">
        <v>126190.9</v>
      </c>
      <c r="R4430" s="47"/>
      <c r="S4430" s="48"/>
      <c r="T4430" s="19"/>
      <c r="U4430" s="19"/>
      <c r="V4430" s="47"/>
      <c r="W4430" s="48"/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1654</v>
      </c>
      <c r="B4431" s="40" t="s">
        <v>987</v>
      </c>
      <c r="C4431" s="41" t="s">
        <v>988</v>
      </c>
      <c r="D4431" s="25">
        <f t="shared" si="138"/>
        <v>0</v>
      </c>
      <c r="E4431" s="35">
        <f t="shared" si="139"/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22"/>
      <c r="Q4431" s="22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1654</v>
      </c>
      <c r="B4432" s="40" t="s">
        <v>989</v>
      </c>
      <c r="C4432" s="41" t="s">
        <v>990</v>
      </c>
      <c r="D4432" s="25">
        <f t="shared" si="138"/>
        <v>0</v>
      </c>
      <c r="E4432" s="35">
        <f t="shared" si="139"/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19"/>
      <c r="Q4432" s="19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1654</v>
      </c>
      <c r="B4433" s="40" t="s">
        <v>991</v>
      </c>
      <c r="C4433" s="41" t="s">
        <v>992</v>
      </c>
      <c r="D4433" s="25">
        <f t="shared" si="138"/>
        <v>0</v>
      </c>
      <c r="E4433" s="35">
        <f t="shared" si="139"/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1654</v>
      </c>
      <c r="B4434" s="40" t="s">
        <v>993</v>
      </c>
      <c r="C4434" s="41" t="s">
        <v>994</v>
      </c>
      <c r="D4434" s="25">
        <f t="shared" si="138"/>
        <v>0</v>
      </c>
      <c r="E4434" s="35">
        <f t="shared" si="139"/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1654</v>
      </c>
      <c r="B4435" s="40" t="s">
        <v>995</v>
      </c>
      <c r="C4435" s="41" t="s">
        <v>996</v>
      </c>
      <c r="D4435" s="25">
        <f t="shared" si="138"/>
        <v>0</v>
      </c>
      <c r="E4435" s="35">
        <f t="shared" si="139"/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1654</v>
      </c>
      <c r="B4436" s="40" t="s">
        <v>997</v>
      </c>
      <c r="C4436" s="41" t="s">
        <v>998</v>
      </c>
      <c r="D4436" s="25">
        <f t="shared" si="138"/>
        <v>0</v>
      </c>
      <c r="E4436" s="35">
        <f t="shared" si="139"/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1654</v>
      </c>
      <c r="B4437" s="40" t="s">
        <v>999</v>
      </c>
      <c r="C4437" s="41" t="s">
        <v>1000</v>
      </c>
      <c r="D4437" s="25">
        <f t="shared" si="138"/>
        <v>0</v>
      </c>
      <c r="E4437" s="35">
        <f t="shared" si="139"/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1654</v>
      </c>
      <c r="B4438" s="40" t="s">
        <v>1001</v>
      </c>
      <c r="C4438" s="41" t="s">
        <v>1002</v>
      </c>
      <c r="D4438" s="25">
        <f t="shared" si="138"/>
        <v>0</v>
      </c>
      <c r="E4438" s="35">
        <f t="shared" si="139"/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1654</v>
      </c>
      <c r="B4439" s="40" t="s">
        <v>1003</v>
      </c>
      <c r="C4439" s="41" t="s">
        <v>1004</v>
      </c>
      <c r="D4439" s="25">
        <f t="shared" si="138"/>
        <v>0</v>
      </c>
      <c r="E4439" s="35">
        <f t="shared" si="139"/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1654</v>
      </c>
      <c r="B4440" s="40" t="s">
        <v>1005</v>
      </c>
      <c r="C4440" s="41" t="s">
        <v>1006</v>
      </c>
      <c r="D4440" s="25">
        <f t="shared" si="138"/>
        <v>0</v>
      </c>
      <c r="E4440" s="35">
        <f t="shared" si="139"/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1654</v>
      </c>
      <c r="B4441" s="40" t="s">
        <v>1007</v>
      </c>
      <c r="C4441" s="41" t="s">
        <v>1008</v>
      </c>
      <c r="D4441" s="25">
        <f t="shared" si="138"/>
        <v>0</v>
      </c>
      <c r="E4441" s="35">
        <f t="shared" si="139"/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1654</v>
      </c>
      <c r="B4442" s="40" t="s">
        <v>1009</v>
      </c>
      <c r="C4442" s="41" t="s">
        <v>1010</v>
      </c>
      <c r="D4442" s="25">
        <f t="shared" si="138"/>
        <v>0</v>
      </c>
      <c r="E4442" s="35">
        <f t="shared" si="139"/>
        <v>25720</v>
      </c>
      <c r="F4442" s="31">
        <v>0</v>
      </c>
      <c r="G4442" s="32">
        <v>5070</v>
      </c>
      <c r="H4442" s="22">
        <v>0</v>
      </c>
      <c r="I4442" s="22">
        <v>3070</v>
      </c>
      <c r="J4442" s="49">
        <v>0</v>
      </c>
      <c r="K4442" s="50">
        <v>3740</v>
      </c>
      <c r="L4442" s="22">
        <v>0</v>
      </c>
      <c r="M4442" s="22">
        <v>6190</v>
      </c>
      <c r="N4442" s="49">
        <v>0</v>
      </c>
      <c r="O4442" s="50">
        <v>3500</v>
      </c>
      <c r="P4442" s="22">
        <v>0</v>
      </c>
      <c r="Q4442" s="22">
        <v>4150</v>
      </c>
      <c r="R4442" s="49"/>
      <c r="S4442" s="50"/>
      <c r="T4442" s="22"/>
      <c r="U4442" s="22"/>
      <c r="V4442" s="49"/>
      <c r="W4442" s="50"/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1654</v>
      </c>
      <c r="B4443" s="40" t="s">
        <v>1011</v>
      </c>
      <c r="C4443" s="41" t="s">
        <v>1012</v>
      </c>
      <c r="D4443" s="25">
        <f t="shared" si="138"/>
        <v>0</v>
      </c>
      <c r="E4443" s="35">
        <f t="shared" si="139"/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1654</v>
      </c>
      <c r="B4444" s="40" t="s">
        <v>1013</v>
      </c>
      <c r="C4444" s="41" t="s">
        <v>1014</v>
      </c>
      <c r="D4444" s="25">
        <f t="shared" si="138"/>
        <v>0</v>
      </c>
      <c r="E4444" s="35">
        <f t="shared" si="139"/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1654</v>
      </c>
      <c r="B4445" s="40" t="s">
        <v>1015</v>
      </c>
      <c r="C4445" s="41" t="s">
        <v>1016</v>
      </c>
      <c r="D4445" s="25">
        <f t="shared" si="138"/>
        <v>0</v>
      </c>
      <c r="E4445" s="35">
        <f t="shared" si="139"/>
        <v>259441.08000000002</v>
      </c>
      <c r="F4445" s="29">
        <v>0</v>
      </c>
      <c r="G4445" s="30">
        <v>9704.1299999999992</v>
      </c>
      <c r="H4445" s="19">
        <v>0</v>
      </c>
      <c r="I4445" s="19">
        <v>500</v>
      </c>
      <c r="J4445" s="47">
        <v>0</v>
      </c>
      <c r="K4445" s="48">
        <v>0</v>
      </c>
      <c r="L4445" s="19">
        <v>0</v>
      </c>
      <c r="M4445" s="19">
        <v>188178.35</v>
      </c>
      <c r="N4445" s="47">
        <v>0</v>
      </c>
      <c r="O4445" s="48">
        <v>0</v>
      </c>
      <c r="P4445" s="22">
        <v>0</v>
      </c>
      <c r="Q4445" s="22">
        <v>61058.6</v>
      </c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1654</v>
      </c>
      <c r="B4446" s="40" t="s">
        <v>1017</v>
      </c>
      <c r="C4446" s="41" t="s">
        <v>1018</v>
      </c>
      <c r="D4446" s="25">
        <f t="shared" si="138"/>
        <v>0</v>
      </c>
      <c r="E4446" s="35">
        <f t="shared" si="139"/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22"/>
      <c r="Q4446" s="22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1654</v>
      </c>
      <c r="B4447" s="40" t="s">
        <v>1019</v>
      </c>
      <c r="C4447" s="41" t="s">
        <v>1020</v>
      </c>
      <c r="D4447" s="25">
        <f t="shared" si="138"/>
        <v>0</v>
      </c>
      <c r="E4447" s="35">
        <f t="shared" si="139"/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19"/>
      <c r="Q4447" s="19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1654</v>
      </c>
      <c r="B4448" s="40" t="s">
        <v>1021</v>
      </c>
      <c r="C4448" s="41" t="s">
        <v>1022</v>
      </c>
      <c r="D4448" s="25">
        <f t="shared" si="138"/>
        <v>0</v>
      </c>
      <c r="E4448" s="35">
        <f t="shared" si="139"/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1654</v>
      </c>
      <c r="B4449" s="40" t="s">
        <v>1023</v>
      </c>
      <c r="C4449" s="41" t="s">
        <v>1024</v>
      </c>
      <c r="D4449" s="25">
        <f t="shared" si="138"/>
        <v>0</v>
      </c>
      <c r="E4449" s="35">
        <f t="shared" si="139"/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1654</v>
      </c>
      <c r="B4450" s="40" t="s">
        <v>1025</v>
      </c>
      <c r="C4450" s="41" t="s">
        <v>1026</v>
      </c>
      <c r="D4450" s="25">
        <f t="shared" si="138"/>
        <v>0</v>
      </c>
      <c r="E4450" s="35">
        <f t="shared" si="139"/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1654</v>
      </c>
      <c r="B4451" s="40" t="s">
        <v>1027</v>
      </c>
      <c r="C4451" s="41" t="s">
        <v>1028</v>
      </c>
      <c r="D4451" s="25">
        <f t="shared" si="138"/>
        <v>0</v>
      </c>
      <c r="E4451" s="35">
        <f t="shared" si="139"/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22"/>
      <c r="Q4451" s="22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1654</v>
      </c>
      <c r="B4452" s="40" t="s">
        <v>1029</v>
      </c>
      <c r="C4452" s="41" t="s">
        <v>1030</v>
      </c>
      <c r="D4452" s="25">
        <f t="shared" si="138"/>
        <v>0</v>
      </c>
      <c r="E4452" s="35">
        <f t="shared" si="139"/>
        <v>98120.16</v>
      </c>
      <c r="F4452" s="31">
        <v>0</v>
      </c>
      <c r="G4452" s="32">
        <v>1500</v>
      </c>
      <c r="H4452" s="22">
        <v>0</v>
      </c>
      <c r="I4452" s="22">
        <v>90620.160000000003</v>
      </c>
      <c r="J4452" s="49">
        <v>0</v>
      </c>
      <c r="K4452" s="50">
        <v>1500</v>
      </c>
      <c r="L4452" s="22">
        <v>0</v>
      </c>
      <c r="M4452" s="22">
        <v>1500</v>
      </c>
      <c r="N4452" s="49">
        <v>0</v>
      </c>
      <c r="O4452" s="50">
        <v>1500</v>
      </c>
      <c r="P4452" s="19">
        <v>0</v>
      </c>
      <c r="Q4452" s="19">
        <v>1500</v>
      </c>
      <c r="R4452" s="49"/>
      <c r="S4452" s="50"/>
      <c r="T4452" s="22"/>
      <c r="U4452" s="22"/>
      <c r="V4452" s="49"/>
      <c r="W4452" s="50"/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1654</v>
      </c>
      <c r="B4453" s="40" t="s">
        <v>1031</v>
      </c>
      <c r="C4453" s="41" t="s">
        <v>1032</v>
      </c>
      <c r="D4453" s="25">
        <f t="shared" si="138"/>
        <v>0</v>
      </c>
      <c r="E4453" s="35">
        <f t="shared" si="139"/>
        <v>0</v>
      </c>
      <c r="F4453" s="31"/>
      <c r="G4453" s="32"/>
      <c r="H4453" s="22"/>
      <c r="I4453" s="22"/>
      <c r="J4453" s="49"/>
      <c r="K4453" s="50"/>
      <c r="L4453" s="22"/>
      <c r="M4453" s="22"/>
      <c r="N4453" s="49"/>
      <c r="O4453" s="50"/>
      <c r="P4453" s="22"/>
      <c r="Q4453" s="22"/>
      <c r="R4453" s="49"/>
      <c r="S4453" s="50"/>
      <c r="T4453" s="22"/>
      <c r="U4453" s="22"/>
      <c r="V4453" s="49"/>
      <c r="W4453" s="50"/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1654</v>
      </c>
      <c r="B4454" s="40" t="s">
        <v>1033</v>
      </c>
      <c r="C4454" s="41" t="s">
        <v>1034</v>
      </c>
      <c r="D4454" s="25">
        <f t="shared" si="138"/>
        <v>0</v>
      </c>
      <c r="E4454" s="35">
        <f t="shared" si="139"/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1654</v>
      </c>
      <c r="B4455" s="40" t="s">
        <v>1035</v>
      </c>
      <c r="C4455" s="41" t="s">
        <v>1036</v>
      </c>
      <c r="D4455" s="25">
        <f t="shared" si="138"/>
        <v>0</v>
      </c>
      <c r="E4455" s="35">
        <f t="shared" si="139"/>
        <v>0</v>
      </c>
      <c r="F4455" s="29"/>
      <c r="G4455" s="30"/>
      <c r="H4455" s="19"/>
      <c r="I4455" s="19"/>
      <c r="J4455" s="47"/>
      <c r="K4455" s="48"/>
      <c r="L4455" s="19"/>
      <c r="M4455" s="19"/>
      <c r="N4455" s="47"/>
      <c r="O4455" s="48"/>
      <c r="P4455" s="22"/>
      <c r="Q4455" s="22"/>
      <c r="R4455" s="47"/>
      <c r="S4455" s="48"/>
      <c r="T4455" s="19"/>
      <c r="U4455" s="19"/>
      <c r="V4455" s="47"/>
      <c r="W4455" s="48"/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1654</v>
      </c>
      <c r="B4456" s="40" t="s">
        <v>1037</v>
      </c>
      <c r="C4456" s="41" t="s">
        <v>1038</v>
      </c>
      <c r="D4456" s="25">
        <f t="shared" si="138"/>
        <v>0</v>
      </c>
      <c r="E4456" s="35">
        <f t="shared" si="139"/>
        <v>121870</v>
      </c>
      <c r="F4456" s="29">
        <v>0</v>
      </c>
      <c r="G4456" s="30">
        <v>22350</v>
      </c>
      <c r="H4456" s="19">
        <v>0</v>
      </c>
      <c r="I4456" s="19">
        <v>19440</v>
      </c>
      <c r="J4456" s="47">
        <v>0</v>
      </c>
      <c r="K4456" s="48">
        <v>18600</v>
      </c>
      <c r="L4456" s="19">
        <v>0</v>
      </c>
      <c r="M4456" s="19">
        <v>24160</v>
      </c>
      <c r="N4456" s="47">
        <v>0</v>
      </c>
      <c r="O4456" s="48">
        <v>17970</v>
      </c>
      <c r="P4456" s="22">
        <v>0</v>
      </c>
      <c r="Q4456" s="22">
        <v>19350</v>
      </c>
      <c r="R4456" s="47"/>
      <c r="S4456" s="48"/>
      <c r="T4456" s="19"/>
      <c r="U4456" s="19"/>
      <c r="V4456" s="47"/>
      <c r="W4456" s="48"/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1654</v>
      </c>
      <c r="B4457" s="40" t="s">
        <v>1039</v>
      </c>
      <c r="C4457" s="41" t="s">
        <v>1040</v>
      </c>
      <c r="D4457" s="25">
        <f t="shared" si="138"/>
        <v>17374059.030000001</v>
      </c>
      <c r="E4457" s="35">
        <f t="shared" si="139"/>
        <v>0</v>
      </c>
      <c r="F4457" s="29">
        <v>2825750</v>
      </c>
      <c r="G4457" s="30">
        <v>0</v>
      </c>
      <c r="H4457" s="19">
        <v>2821010</v>
      </c>
      <c r="I4457" s="19">
        <v>0</v>
      </c>
      <c r="J4457" s="47">
        <v>2821010</v>
      </c>
      <c r="K4457" s="48">
        <v>0</v>
      </c>
      <c r="L4457" s="19">
        <v>3064800</v>
      </c>
      <c r="M4457" s="19">
        <v>0</v>
      </c>
      <c r="N4457" s="47">
        <v>2976439.03</v>
      </c>
      <c r="O4457" s="48">
        <v>0</v>
      </c>
      <c r="P4457" s="19">
        <v>2865050</v>
      </c>
      <c r="Q4457" s="19">
        <v>0</v>
      </c>
      <c r="R4457" s="47"/>
      <c r="S4457" s="48"/>
      <c r="T4457" s="19"/>
      <c r="U4457" s="19"/>
      <c r="V4457" s="47"/>
      <c r="W4457" s="48"/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1654</v>
      </c>
      <c r="B4458" s="40" t="s">
        <v>1041</v>
      </c>
      <c r="C4458" s="41" t="s">
        <v>1042</v>
      </c>
      <c r="D4458" s="25">
        <f t="shared" si="138"/>
        <v>318120</v>
      </c>
      <c r="E4458" s="35">
        <f t="shared" si="139"/>
        <v>0</v>
      </c>
      <c r="F4458" s="29">
        <v>51780</v>
      </c>
      <c r="G4458" s="30">
        <v>0</v>
      </c>
      <c r="H4458" s="19">
        <v>51780</v>
      </c>
      <c r="I4458" s="19">
        <v>0</v>
      </c>
      <c r="J4458" s="47">
        <v>51780</v>
      </c>
      <c r="K4458" s="48">
        <v>0</v>
      </c>
      <c r="L4458" s="19">
        <v>56740</v>
      </c>
      <c r="M4458" s="19">
        <v>0</v>
      </c>
      <c r="N4458" s="47">
        <v>53020</v>
      </c>
      <c r="O4458" s="48">
        <v>0</v>
      </c>
      <c r="P4458" s="19">
        <v>53020</v>
      </c>
      <c r="Q4458" s="19">
        <v>0</v>
      </c>
      <c r="R4458" s="47"/>
      <c r="S4458" s="48"/>
      <c r="T4458" s="19"/>
      <c r="U4458" s="19"/>
      <c r="V4458" s="47"/>
      <c r="W4458" s="48"/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1654</v>
      </c>
      <c r="B4459" s="40" t="s">
        <v>1043</v>
      </c>
      <c r="C4459" s="41" t="s">
        <v>1044</v>
      </c>
      <c r="D4459" s="25">
        <f t="shared" si="138"/>
        <v>0</v>
      </c>
      <c r="E4459" s="35">
        <f t="shared" si="139"/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1654</v>
      </c>
      <c r="B4460" s="40" t="s">
        <v>1045</v>
      </c>
      <c r="C4460" s="41" t="s">
        <v>1046</v>
      </c>
      <c r="D4460" s="25">
        <f t="shared" si="138"/>
        <v>834000</v>
      </c>
      <c r="E4460" s="35">
        <f t="shared" si="139"/>
        <v>0</v>
      </c>
      <c r="F4460" s="29">
        <v>168200</v>
      </c>
      <c r="G4460" s="30">
        <v>0</v>
      </c>
      <c r="H4460" s="19">
        <v>168200</v>
      </c>
      <c r="I4460" s="19">
        <v>0</v>
      </c>
      <c r="J4460" s="47">
        <v>168200</v>
      </c>
      <c r="K4460" s="48">
        <v>0</v>
      </c>
      <c r="L4460" s="19">
        <v>0</v>
      </c>
      <c r="M4460" s="19">
        <v>0</v>
      </c>
      <c r="N4460" s="47">
        <v>164700</v>
      </c>
      <c r="O4460" s="48">
        <v>0</v>
      </c>
      <c r="P4460" s="19">
        <v>164700</v>
      </c>
      <c r="Q4460" s="19">
        <v>0</v>
      </c>
      <c r="R4460" s="47"/>
      <c r="S4460" s="48"/>
      <c r="T4460" s="19"/>
      <c r="U4460" s="19"/>
      <c r="V4460" s="47"/>
      <c r="W4460" s="48"/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1654</v>
      </c>
      <c r="B4461" s="40" t="s">
        <v>1047</v>
      </c>
      <c r="C4461" s="41" t="s">
        <v>1048</v>
      </c>
      <c r="D4461" s="25">
        <f t="shared" si="138"/>
        <v>0</v>
      </c>
      <c r="E4461" s="35">
        <f t="shared" si="139"/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22"/>
      <c r="Q4461" s="22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1654</v>
      </c>
      <c r="B4462" s="40" t="s">
        <v>1049</v>
      </c>
      <c r="C4462" s="41" t="s">
        <v>1050</v>
      </c>
      <c r="D4462" s="25">
        <f t="shared" si="138"/>
        <v>0</v>
      </c>
      <c r="E4462" s="35">
        <f t="shared" si="139"/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1654</v>
      </c>
      <c r="B4463" s="40" t="s">
        <v>1051</v>
      </c>
      <c r="C4463" s="41" t="s">
        <v>1052</v>
      </c>
      <c r="D4463" s="25">
        <f t="shared" si="138"/>
        <v>0</v>
      </c>
      <c r="E4463" s="35">
        <f t="shared" si="139"/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19"/>
      <c r="Q4463" s="19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1654</v>
      </c>
      <c r="B4464" s="40" t="s">
        <v>1053</v>
      </c>
      <c r="C4464" s="41" t="s">
        <v>1054</v>
      </c>
      <c r="D4464" s="25">
        <f t="shared" si="138"/>
        <v>0</v>
      </c>
      <c r="E4464" s="35">
        <f t="shared" si="139"/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1654</v>
      </c>
      <c r="B4465" s="40" t="s">
        <v>1055</v>
      </c>
      <c r="C4465" s="41" t="s">
        <v>1056</v>
      </c>
      <c r="D4465" s="25">
        <f t="shared" si="138"/>
        <v>0</v>
      </c>
      <c r="E4465" s="35">
        <f t="shared" si="139"/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1654</v>
      </c>
      <c r="B4466" s="40" t="s">
        <v>1057</v>
      </c>
      <c r="C4466" s="41" t="s">
        <v>1058</v>
      </c>
      <c r="D4466" s="25">
        <f t="shared" si="138"/>
        <v>0</v>
      </c>
      <c r="E4466" s="35">
        <f t="shared" si="139"/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1654</v>
      </c>
      <c r="B4467" s="40" t="s">
        <v>1059</v>
      </c>
      <c r="C4467" s="41" t="s">
        <v>1060</v>
      </c>
      <c r="D4467" s="25">
        <f t="shared" si="138"/>
        <v>987060</v>
      </c>
      <c r="E4467" s="35">
        <f t="shared" si="139"/>
        <v>0</v>
      </c>
      <c r="F4467" s="29">
        <v>159150</v>
      </c>
      <c r="G4467" s="30">
        <v>0</v>
      </c>
      <c r="H4467" s="19">
        <v>169870</v>
      </c>
      <c r="I4467" s="19">
        <v>0</v>
      </c>
      <c r="J4467" s="47">
        <v>164510</v>
      </c>
      <c r="K4467" s="48">
        <v>0</v>
      </c>
      <c r="L4467" s="19">
        <v>164510</v>
      </c>
      <c r="M4467" s="19">
        <v>0</v>
      </c>
      <c r="N4467" s="47">
        <v>164510</v>
      </c>
      <c r="O4467" s="48">
        <v>0</v>
      </c>
      <c r="P4467" s="22">
        <v>164510</v>
      </c>
      <c r="Q4467" s="22">
        <v>0</v>
      </c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1654</v>
      </c>
      <c r="B4468" s="40" t="s">
        <v>1061</v>
      </c>
      <c r="C4468" s="41" t="s">
        <v>1062</v>
      </c>
      <c r="D4468" s="25">
        <f t="shared" si="138"/>
        <v>0</v>
      </c>
      <c r="E4468" s="35">
        <f t="shared" si="139"/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22"/>
      <c r="Q4468" s="22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1654</v>
      </c>
      <c r="B4469" s="40" t="s">
        <v>1063</v>
      </c>
      <c r="C4469" s="41" t="s">
        <v>1064</v>
      </c>
      <c r="D4469" s="25">
        <f t="shared" si="138"/>
        <v>1134920</v>
      </c>
      <c r="E4469" s="35">
        <f t="shared" si="139"/>
        <v>923.22</v>
      </c>
      <c r="F4469" s="29">
        <v>196940</v>
      </c>
      <c r="G4469" s="30">
        <v>0</v>
      </c>
      <c r="H4469" s="19">
        <v>181850</v>
      </c>
      <c r="I4469" s="19">
        <v>0</v>
      </c>
      <c r="J4469" s="47">
        <v>188410</v>
      </c>
      <c r="K4469" s="48">
        <v>0</v>
      </c>
      <c r="L4469" s="19">
        <v>188410</v>
      </c>
      <c r="M4469" s="19">
        <v>923.22</v>
      </c>
      <c r="N4469" s="47">
        <v>178870</v>
      </c>
      <c r="O4469" s="48">
        <v>0</v>
      </c>
      <c r="P4469" s="19">
        <v>200440</v>
      </c>
      <c r="Q4469" s="19">
        <v>0</v>
      </c>
      <c r="R4469" s="47"/>
      <c r="S4469" s="48"/>
      <c r="T4469" s="19"/>
      <c r="U4469" s="19"/>
      <c r="V4469" s="47"/>
      <c r="W4469" s="48"/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1654</v>
      </c>
      <c r="B4470" s="40" t="s">
        <v>1065</v>
      </c>
      <c r="C4470" s="41" t="s">
        <v>1066</v>
      </c>
      <c r="D4470" s="25">
        <f t="shared" si="138"/>
        <v>0</v>
      </c>
      <c r="E4470" s="35">
        <f t="shared" si="139"/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22"/>
      <c r="Q4470" s="22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1654</v>
      </c>
      <c r="B4471" s="40" t="s">
        <v>1067</v>
      </c>
      <c r="C4471" s="41" t="s">
        <v>1068</v>
      </c>
      <c r="D4471" s="25">
        <f t="shared" si="138"/>
        <v>3112140</v>
      </c>
      <c r="E4471" s="35">
        <f t="shared" si="139"/>
        <v>0</v>
      </c>
      <c r="F4471" s="29">
        <v>508354</v>
      </c>
      <c r="G4471" s="30">
        <v>0</v>
      </c>
      <c r="H4471" s="19">
        <v>513604</v>
      </c>
      <c r="I4471" s="19">
        <v>0</v>
      </c>
      <c r="J4471" s="47">
        <v>499682</v>
      </c>
      <c r="K4471" s="48">
        <v>0</v>
      </c>
      <c r="L4471" s="19">
        <v>548650</v>
      </c>
      <c r="M4471" s="19">
        <v>0</v>
      </c>
      <c r="N4471" s="47">
        <v>529970</v>
      </c>
      <c r="O4471" s="48">
        <v>0</v>
      </c>
      <c r="P4471" s="19">
        <v>511880</v>
      </c>
      <c r="Q4471" s="19">
        <v>0</v>
      </c>
      <c r="R4471" s="47"/>
      <c r="S4471" s="48"/>
      <c r="T4471" s="19"/>
      <c r="U4471" s="19"/>
      <c r="V4471" s="47"/>
      <c r="W4471" s="48"/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1654</v>
      </c>
      <c r="B4472" s="40" t="s">
        <v>1069</v>
      </c>
      <c r="C4472" s="41" t="s">
        <v>1070</v>
      </c>
      <c r="D4472" s="25">
        <f t="shared" si="138"/>
        <v>766110</v>
      </c>
      <c r="E4472" s="35">
        <f t="shared" si="139"/>
        <v>0</v>
      </c>
      <c r="F4472" s="29">
        <v>101878</v>
      </c>
      <c r="G4472" s="30">
        <v>0</v>
      </c>
      <c r="H4472" s="19">
        <v>139228</v>
      </c>
      <c r="I4472" s="19">
        <v>0</v>
      </c>
      <c r="J4472" s="47">
        <v>131984</v>
      </c>
      <c r="K4472" s="48">
        <v>0</v>
      </c>
      <c r="L4472" s="19">
        <v>126660</v>
      </c>
      <c r="M4472" s="19">
        <v>0</v>
      </c>
      <c r="N4472" s="47">
        <v>133180</v>
      </c>
      <c r="O4472" s="48">
        <v>0</v>
      </c>
      <c r="P4472" s="19">
        <v>133180</v>
      </c>
      <c r="Q4472" s="19">
        <v>0</v>
      </c>
      <c r="R4472" s="47"/>
      <c r="S4472" s="48"/>
      <c r="T4472" s="19"/>
      <c r="U4472" s="19"/>
      <c r="V4472" s="47"/>
      <c r="W4472" s="48"/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1654</v>
      </c>
      <c r="B4473" s="40" t="s">
        <v>1071</v>
      </c>
      <c r="C4473" s="41" t="s">
        <v>1072</v>
      </c>
      <c r="D4473" s="25">
        <f t="shared" si="138"/>
        <v>991500</v>
      </c>
      <c r="E4473" s="35">
        <f t="shared" si="139"/>
        <v>113.11</v>
      </c>
      <c r="F4473" s="31">
        <v>149420</v>
      </c>
      <c r="G4473" s="32">
        <v>0</v>
      </c>
      <c r="H4473" s="22">
        <v>154110</v>
      </c>
      <c r="I4473" s="22">
        <v>0</v>
      </c>
      <c r="J4473" s="49">
        <v>136120</v>
      </c>
      <c r="K4473" s="50">
        <v>0</v>
      </c>
      <c r="L4473" s="22">
        <v>143140</v>
      </c>
      <c r="M4473" s="22">
        <v>0</v>
      </c>
      <c r="N4473" s="49">
        <v>176740</v>
      </c>
      <c r="O4473" s="50">
        <v>0</v>
      </c>
      <c r="P4473" s="19">
        <v>231970</v>
      </c>
      <c r="Q4473" s="19">
        <v>113.11</v>
      </c>
      <c r="R4473" s="49"/>
      <c r="S4473" s="50"/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1654</v>
      </c>
      <c r="B4474" s="40" t="s">
        <v>1073</v>
      </c>
      <c r="C4474" s="41" t="s">
        <v>1074</v>
      </c>
      <c r="D4474" s="25">
        <f t="shared" si="138"/>
        <v>108135</v>
      </c>
      <c r="E4474" s="35">
        <f t="shared" si="139"/>
        <v>0</v>
      </c>
      <c r="F4474" s="31">
        <v>27640</v>
      </c>
      <c r="G4474" s="32">
        <v>0</v>
      </c>
      <c r="H4474" s="22">
        <v>35535</v>
      </c>
      <c r="I4474" s="22">
        <v>0</v>
      </c>
      <c r="J4474" s="49">
        <v>0</v>
      </c>
      <c r="K4474" s="50">
        <v>0</v>
      </c>
      <c r="L4474" s="22">
        <v>34800</v>
      </c>
      <c r="M4474" s="22">
        <v>0</v>
      </c>
      <c r="N4474" s="49">
        <v>10160</v>
      </c>
      <c r="O4474" s="50">
        <v>0</v>
      </c>
      <c r="P4474" s="19">
        <v>0</v>
      </c>
      <c r="Q4474" s="19">
        <v>0</v>
      </c>
      <c r="R4474" s="49"/>
      <c r="S4474" s="50"/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1654</v>
      </c>
      <c r="B4475" s="40" t="s">
        <v>1075</v>
      </c>
      <c r="C4475" s="41" t="s">
        <v>1076</v>
      </c>
      <c r="D4475" s="25">
        <f t="shared" si="138"/>
        <v>0</v>
      </c>
      <c r="E4475" s="35">
        <f t="shared" si="139"/>
        <v>0</v>
      </c>
      <c r="F4475" s="31"/>
      <c r="G4475" s="32"/>
      <c r="H4475" s="22"/>
      <c r="I4475" s="22"/>
      <c r="J4475" s="49"/>
      <c r="K4475" s="50"/>
      <c r="L4475" s="22"/>
      <c r="M4475" s="22"/>
      <c r="N4475" s="49"/>
      <c r="O4475" s="50"/>
      <c r="P4475" s="22"/>
      <c r="Q4475" s="22"/>
      <c r="R4475" s="49"/>
      <c r="S4475" s="50"/>
      <c r="T4475" s="22"/>
      <c r="U4475" s="22"/>
      <c r="V4475" s="49"/>
      <c r="W4475" s="50"/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1654</v>
      </c>
      <c r="B4476" s="40" t="s">
        <v>1077</v>
      </c>
      <c r="C4476" s="41" t="s">
        <v>1078</v>
      </c>
      <c r="D4476" s="25">
        <f t="shared" si="138"/>
        <v>280620</v>
      </c>
      <c r="E4476" s="35">
        <f t="shared" si="139"/>
        <v>0</v>
      </c>
      <c r="F4476" s="29">
        <v>44540</v>
      </c>
      <c r="G4476" s="30">
        <v>0</v>
      </c>
      <c r="H4476" s="19">
        <v>44540</v>
      </c>
      <c r="I4476" s="19">
        <v>0</v>
      </c>
      <c r="J4476" s="47">
        <v>51230</v>
      </c>
      <c r="K4476" s="48">
        <v>0</v>
      </c>
      <c r="L4476" s="19">
        <v>46770</v>
      </c>
      <c r="M4476" s="19">
        <v>0</v>
      </c>
      <c r="N4476" s="47">
        <v>46770</v>
      </c>
      <c r="O4476" s="48">
        <v>0</v>
      </c>
      <c r="P4476" s="22">
        <v>46770</v>
      </c>
      <c r="Q4476" s="22">
        <v>0</v>
      </c>
      <c r="R4476" s="47"/>
      <c r="S4476" s="48"/>
      <c r="T4476" s="19"/>
      <c r="U4476" s="19"/>
      <c r="V4476" s="47"/>
      <c r="W4476" s="48"/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1654</v>
      </c>
      <c r="B4477" s="40" t="s">
        <v>1079</v>
      </c>
      <c r="C4477" s="41" t="s">
        <v>1080</v>
      </c>
      <c r="D4477" s="25">
        <f t="shared" si="138"/>
        <v>0</v>
      </c>
      <c r="E4477" s="35">
        <f t="shared" si="139"/>
        <v>0</v>
      </c>
      <c r="F4477" s="31"/>
      <c r="G4477" s="32"/>
      <c r="H4477" s="22"/>
      <c r="I4477" s="22"/>
      <c r="J4477" s="49"/>
      <c r="K4477" s="50"/>
      <c r="L4477" s="22"/>
      <c r="M4477" s="22"/>
      <c r="N4477" s="49"/>
      <c r="O4477" s="50"/>
      <c r="P4477" s="22"/>
      <c r="Q4477" s="22"/>
      <c r="R4477" s="49"/>
      <c r="S4477" s="50"/>
      <c r="T4477" s="22"/>
      <c r="U4477" s="22"/>
      <c r="V4477" s="49"/>
      <c r="W4477" s="50"/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1654</v>
      </c>
      <c r="B4478" s="40" t="s">
        <v>1081</v>
      </c>
      <c r="C4478" s="41" t="s">
        <v>1082</v>
      </c>
      <c r="D4478" s="25">
        <f t="shared" si="138"/>
        <v>0</v>
      </c>
      <c r="E4478" s="35">
        <f t="shared" si="139"/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19"/>
      <c r="Q4478" s="19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1654</v>
      </c>
      <c r="B4479" s="40" t="s">
        <v>1083</v>
      </c>
      <c r="C4479" s="41" t="s">
        <v>1084</v>
      </c>
      <c r="D4479" s="25">
        <f t="shared" si="138"/>
        <v>0</v>
      </c>
      <c r="E4479" s="35">
        <f t="shared" si="139"/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1654</v>
      </c>
      <c r="B4480" s="40" t="s">
        <v>1085</v>
      </c>
      <c r="C4480" s="41" t="s">
        <v>1086</v>
      </c>
      <c r="D4480" s="25">
        <f t="shared" si="138"/>
        <v>0</v>
      </c>
      <c r="E4480" s="35">
        <f t="shared" si="139"/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1654</v>
      </c>
      <c r="B4481" s="40" t="s">
        <v>1087</v>
      </c>
      <c r="C4481" s="41" t="s">
        <v>1088</v>
      </c>
      <c r="D4481" s="25">
        <f t="shared" si="138"/>
        <v>0</v>
      </c>
      <c r="E4481" s="35">
        <f t="shared" si="139"/>
        <v>0</v>
      </c>
      <c r="F4481" s="31"/>
      <c r="G4481" s="32"/>
      <c r="H4481" s="22"/>
      <c r="I4481" s="22"/>
      <c r="J4481" s="49"/>
      <c r="K4481" s="50"/>
      <c r="L4481" s="22"/>
      <c r="M4481" s="22"/>
      <c r="N4481" s="49"/>
      <c r="O4481" s="50"/>
      <c r="P4481" s="22"/>
      <c r="Q4481" s="22"/>
      <c r="R4481" s="49"/>
      <c r="S4481" s="50"/>
      <c r="T4481" s="22"/>
      <c r="U4481" s="22"/>
      <c r="V4481" s="49"/>
      <c r="W4481" s="50"/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1654</v>
      </c>
      <c r="B4482" s="40" t="s">
        <v>1089</v>
      </c>
      <c r="C4482" s="41" t="s">
        <v>1090</v>
      </c>
      <c r="D4482" s="25">
        <f t="shared" si="138"/>
        <v>0</v>
      </c>
      <c r="E4482" s="35">
        <f t="shared" si="139"/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1654</v>
      </c>
      <c r="B4483" s="40" t="s">
        <v>1091</v>
      </c>
      <c r="C4483" s="41" t="s">
        <v>1092</v>
      </c>
      <c r="D4483" s="25">
        <f t="shared" si="138"/>
        <v>0</v>
      </c>
      <c r="E4483" s="35">
        <f t="shared" si="139"/>
        <v>0</v>
      </c>
      <c r="F4483" s="29"/>
      <c r="G4483" s="30"/>
      <c r="H4483" s="19"/>
      <c r="I4483" s="19"/>
      <c r="J4483" s="47"/>
      <c r="K4483" s="48"/>
      <c r="L4483" s="19"/>
      <c r="M4483" s="19"/>
      <c r="N4483" s="47"/>
      <c r="O4483" s="48"/>
      <c r="P4483" s="22"/>
      <c r="Q4483" s="22"/>
      <c r="R4483" s="47"/>
      <c r="S4483" s="48"/>
      <c r="T4483" s="19"/>
      <c r="U4483" s="19"/>
      <c r="V4483" s="47"/>
      <c r="W4483" s="48"/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1654</v>
      </c>
      <c r="B4484" s="40" t="s">
        <v>1093</v>
      </c>
      <c r="C4484" s="41" t="s">
        <v>1094</v>
      </c>
      <c r="D4484" s="25">
        <f t="shared" ref="D4484:D4547" si="140">F4484+H4484+J4484+L4484+N4484+P4484+R4484+T4484+V4484+X4484+Z4484+AB4484</f>
        <v>0</v>
      </c>
      <c r="E4484" s="35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22"/>
      <c r="Q4484" s="22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1654</v>
      </c>
      <c r="B4485" s="40" t="s">
        <v>1095</v>
      </c>
      <c r="C4485" s="41" t="s">
        <v>1096</v>
      </c>
      <c r="D4485" s="25">
        <f t="shared" si="140"/>
        <v>0</v>
      </c>
      <c r="E4485" s="35">
        <f t="shared" si="141"/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19"/>
      <c r="Q4485" s="19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1654</v>
      </c>
      <c r="B4486" s="40" t="s">
        <v>1097</v>
      </c>
      <c r="C4486" s="41" t="s">
        <v>1098</v>
      </c>
      <c r="D4486" s="25">
        <f t="shared" si="140"/>
        <v>0</v>
      </c>
      <c r="E4486" s="35">
        <f t="shared" si="141"/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22"/>
      <c r="Q4486" s="22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1654</v>
      </c>
      <c r="B4487" s="40" t="s">
        <v>1099</v>
      </c>
      <c r="C4487" s="41" t="s">
        <v>1100</v>
      </c>
      <c r="D4487" s="25">
        <f t="shared" si="140"/>
        <v>0</v>
      </c>
      <c r="E4487" s="35">
        <f t="shared" si="141"/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19"/>
      <c r="Q4487" s="19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1654</v>
      </c>
      <c r="B4488" s="40" t="s">
        <v>1101</v>
      </c>
      <c r="C4488" s="41" t="s">
        <v>1102</v>
      </c>
      <c r="D4488" s="25">
        <f t="shared" si="140"/>
        <v>298225.98</v>
      </c>
      <c r="E4488" s="35">
        <f t="shared" si="141"/>
        <v>0</v>
      </c>
      <c r="F4488" s="29">
        <v>48517.8</v>
      </c>
      <c r="G4488" s="30">
        <v>0</v>
      </c>
      <c r="H4488" s="19">
        <v>48423</v>
      </c>
      <c r="I4488" s="19">
        <v>0</v>
      </c>
      <c r="J4488" s="47">
        <v>48423</v>
      </c>
      <c r="K4488" s="48">
        <v>0</v>
      </c>
      <c r="L4488" s="19">
        <v>52428</v>
      </c>
      <c r="M4488" s="19">
        <v>0</v>
      </c>
      <c r="N4488" s="47">
        <v>51330.98</v>
      </c>
      <c r="O4488" s="48">
        <v>0</v>
      </c>
      <c r="P4488" s="22">
        <v>49103.199999999997</v>
      </c>
      <c r="Q4488" s="22">
        <v>0</v>
      </c>
      <c r="R4488" s="47"/>
      <c r="S4488" s="48"/>
      <c r="T4488" s="19"/>
      <c r="U4488" s="19"/>
      <c r="V4488" s="47"/>
      <c r="W4488" s="48"/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1654</v>
      </c>
      <c r="B4489" s="40" t="s">
        <v>1103</v>
      </c>
      <c r="C4489" s="41" t="s">
        <v>1104</v>
      </c>
      <c r="D4489" s="25">
        <f t="shared" si="140"/>
        <v>447338.97000000003</v>
      </c>
      <c r="E4489" s="35">
        <f t="shared" si="141"/>
        <v>0</v>
      </c>
      <c r="F4489" s="29">
        <v>72776.7</v>
      </c>
      <c r="G4489" s="30">
        <v>0</v>
      </c>
      <c r="H4489" s="19">
        <v>72634.5</v>
      </c>
      <c r="I4489" s="19">
        <v>0</v>
      </c>
      <c r="J4489" s="47">
        <v>72634.5</v>
      </c>
      <c r="K4489" s="48">
        <v>0</v>
      </c>
      <c r="L4489" s="19">
        <v>78642</v>
      </c>
      <c r="M4489" s="19">
        <v>0</v>
      </c>
      <c r="N4489" s="47">
        <v>76996.47</v>
      </c>
      <c r="O4489" s="48">
        <v>0</v>
      </c>
      <c r="P4489" s="22">
        <v>73654.8</v>
      </c>
      <c r="Q4489" s="22">
        <v>0</v>
      </c>
      <c r="R4489" s="47"/>
      <c r="S4489" s="48"/>
      <c r="T4489" s="19"/>
      <c r="U4489" s="19"/>
      <c r="V4489" s="47"/>
      <c r="W4489" s="48"/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1654</v>
      </c>
      <c r="B4490" s="40" t="s">
        <v>1105</v>
      </c>
      <c r="C4490" s="41" t="s">
        <v>1106</v>
      </c>
      <c r="D4490" s="25">
        <f t="shared" si="140"/>
        <v>20597.400000000001</v>
      </c>
      <c r="E4490" s="35">
        <f t="shared" si="141"/>
        <v>0</v>
      </c>
      <c r="F4490" s="29">
        <v>3324.3</v>
      </c>
      <c r="G4490" s="30">
        <v>0</v>
      </c>
      <c r="H4490" s="19">
        <v>3541.5</v>
      </c>
      <c r="I4490" s="19">
        <v>0</v>
      </c>
      <c r="J4490" s="47">
        <v>3432.9</v>
      </c>
      <c r="K4490" s="48">
        <v>0</v>
      </c>
      <c r="L4490" s="19">
        <v>3432.9</v>
      </c>
      <c r="M4490" s="19">
        <v>0</v>
      </c>
      <c r="N4490" s="47">
        <v>3432.9</v>
      </c>
      <c r="O4490" s="48">
        <v>0</v>
      </c>
      <c r="P4490" s="19">
        <v>3432.9</v>
      </c>
      <c r="Q4490" s="19">
        <v>0</v>
      </c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1654</v>
      </c>
      <c r="B4491" s="40" t="s">
        <v>1107</v>
      </c>
      <c r="C4491" s="41" t="s">
        <v>1108</v>
      </c>
      <c r="D4491" s="25">
        <f t="shared" si="140"/>
        <v>9000</v>
      </c>
      <c r="E4491" s="35">
        <f t="shared" si="141"/>
        <v>0</v>
      </c>
      <c r="F4491" s="29">
        <v>1500</v>
      </c>
      <c r="G4491" s="30">
        <v>0</v>
      </c>
      <c r="H4491" s="19">
        <v>1500</v>
      </c>
      <c r="I4491" s="19">
        <v>0</v>
      </c>
      <c r="J4491" s="47">
        <v>1500</v>
      </c>
      <c r="K4491" s="48">
        <v>0</v>
      </c>
      <c r="L4491" s="19">
        <v>1500</v>
      </c>
      <c r="M4491" s="19">
        <v>0</v>
      </c>
      <c r="N4491" s="47">
        <v>1500</v>
      </c>
      <c r="O4491" s="48">
        <v>0</v>
      </c>
      <c r="P4491" s="19">
        <v>1500</v>
      </c>
      <c r="Q4491" s="19">
        <v>0</v>
      </c>
      <c r="R4491" s="47"/>
      <c r="S4491" s="48"/>
      <c r="T4491" s="19"/>
      <c r="U4491" s="19"/>
      <c r="V4491" s="47"/>
      <c r="W4491" s="48"/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1654</v>
      </c>
      <c r="B4492" s="40" t="s">
        <v>1109</v>
      </c>
      <c r="C4492" s="41" t="s">
        <v>1110</v>
      </c>
      <c r="D4492" s="25">
        <f t="shared" si="140"/>
        <v>242815.41999999998</v>
      </c>
      <c r="E4492" s="35">
        <f t="shared" si="141"/>
        <v>0</v>
      </c>
      <c r="F4492" s="29">
        <v>40154.42</v>
      </c>
      <c r="G4492" s="30">
        <v>0</v>
      </c>
      <c r="H4492" s="19">
        <v>39671</v>
      </c>
      <c r="I4492" s="19">
        <v>0</v>
      </c>
      <c r="J4492" s="47">
        <v>40736</v>
      </c>
      <c r="K4492" s="48">
        <v>0</v>
      </c>
      <c r="L4492" s="19">
        <v>41116</v>
      </c>
      <c r="M4492" s="19">
        <v>0</v>
      </c>
      <c r="N4492" s="47">
        <v>41682</v>
      </c>
      <c r="O4492" s="48">
        <v>0</v>
      </c>
      <c r="P4492" s="19">
        <v>39456</v>
      </c>
      <c r="Q4492" s="19">
        <v>0</v>
      </c>
      <c r="R4492" s="47"/>
      <c r="S4492" s="48"/>
      <c r="T4492" s="19"/>
      <c r="U4492" s="19"/>
      <c r="V4492" s="47"/>
      <c r="W4492" s="48"/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1654</v>
      </c>
      <c r="B4493" s="40" t="s">
        <v>1111</v>
      </c>
      <c r="C4493" s="41" t="s">
        <v>1112</v>
      </c>
      <c r="D4493" s="25">
        <f t="shared" si="140"/>
        <v>0</v>
      </c>
      <c r="E4493" s="35">
        <f t="shared" si="141"/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1654</v>
      </c>
      <c r="B4494" s="40" t="s">
        <v>1113</v>
      </c>
      <c r="C4494" s="41" t="s">
        <v>1114</v>
      </c>
      <c r="D4494" s="25">
        <f t="shared" si="140"/>
        <v>48378</v>
      </c>
      <c r="E4494" s="35">
        <f t="shared" si="141"/>
        <v>0</v>
      </c>
      <c r="F4494" s="31"/>
      <c r="G4494" s="32"/>
      <c r="H4494" s="22">
        <v>8207.6</v>
      </c>
      <c r="I4494" s="22">
        <v>0</v>
      </c>
      <c r="J4494" s="49">
        <v>23085.200000000001</v>
      </c>
      <c r="K4494" s="50">
        <v>0</v>
      </c>
      <c r="L4494" s="22">
        <v>8542.6</v>
      </c>
      <c r="M4494" s="22">
        <v>0</v>
      </c>
      <c r="N4494" s="49">
        <v>0</v>
      </c>
      <c r="O4494" s="50">
        <v>0</v>
      </c>
      <c r="P4494" s="19">
        <v>8542.6</v>
      </c>
      <c r="Q4494" s="19">
        <v>0</v>
      </c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1654</v>
      </c>
      <c r="B4495" s="40" t="s">
        <v>1115</v>
      </c>
      <c r="C4495" s="41" t="s">
        <v>1116</v>
      </c>
      <c r="D4495" s="25">
        <f t="shared" si="140"/>
        <v>0</v>
      </c>
      <c r="E4495" s="35">
        <f t="shared" si="141"/>
        <v>0</v>
      </c>
      <c r="F4495" s="31"/>
      <c r="G4495" s="32"/>
      <c r="H4495" s="22"/>
      <c r="I4495" s="22"/>
      <c r="J4495" s="49"/>
      <c r="K4495" s="50"/>
      <c r="L4495" s="22"/>
      <c r="M4495" s="22"/>
      <c r="N4495" s="49"/>
      <c r="O4495" s="50"/>
      <c r="P4495" s="22"/>
      <c r="Q4495" s="22"/>
      <c r="R4495" s="49"/>
      <c r="S4495" s="50"/>
      <c r="T4495" s="22"/>
      <c r="U4495" s="22"/>
      <c r="V4495" s="49"/>
      <c r="W4495" s="50"/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1654</v>
      </c>
      <c r="B4496" s="40" t="s">
        <v>1117</v>
      </c>
      <c r="C4496" s="41" t="s">
        <v>1118</v>
      </c>
      <c r="D4496" s="25">
        <f t="shared" si="140"/>
        <v>42000</v>
      </c>
      <c r="E4496" s="35">
        <f t="shared" si="141"/>
        <v>0</v>
      </c>
      <c r="F4496" s="29">
        <v>8000</v>
      </c>
      <c r="G4496" s="30">
        <v>0</v>
      </c>
      <c r="H4496" s="19">
        <v>8000</v>
      </c>
      <c r="I4496" s="19">
        <v>0</v>
      </c>
      <c r="J4496" s="47">
        <v>6500</v>
      </c>
      <c r="K4496" s="48">
        <v>0</v>
      </c>
      <c r="L4496" s="19">
        <v>6500</v>
      </c>
      <c r="M4496" s="19">
        <v>0</v>
      </c>
      <c r="N4496" s="47">
        <v>6500</v>
      </c>
      <c r="O4496" s="48">
        <v>0</v>
      </c>
      <c r="P4496" s="22">
        <v>6500</v>
      </c>
      <c r="Q4496" s="22">
        <v>0</v>
      </c>
      <c r="R4496" s="47"/>
      <c r="S4496" s="48"/>
      <c r="T4496" s="19"/>
      <c r="U4496" s="19"/>
      <c r="V4496" s="47"/>
      <c r="W4496" s="48"/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1654</v>
      </c>
      <c r="B4497" s="40" t="s">
        <v>1119</v>
      </c>
      <c r="C4497" s="41" t="s">
        <v>1120</v>
      </c>
      <c r="D4497" s="25">
        <f t="shared" si="140"/>
        <v>0</v>
      </c>
      <c r="E4497" s="35">
        <f t="shared" si="141"/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22"/>
      <c r="Q4497" s="22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1654</v>
      </c>
      <c r="B4498" s="40" t="s">
        <v>1121</v>
      </c>
      <c r="C4498" s="41" t="s">
        <v>1122</v>
      </c>
      <c r="D4498" s="25">
        <f t="shared" si="140"/>
        <v>0</v>
      </c>
      <c r="E4498" s="35">
        <f t="shared" si="141"/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19"/>
      <c r="Q4498" s="19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1654</v>
      </c>
      <c r="B4499" s="40" t="s">
        <v>1123</v>
      </c>
      <c r="C4499" s="41" t="s">
        <v>1124</v>
      </c>
      <c r="D4499" s="25">
        <f t="shared" si="140"/>
        <v>1597000</v>
      </c>
      <c r="E4499" s="35">
        <f t="shared" si="141"/>
        <v>0</v>
      </c>
      <c r="F4499" s="31"/>
      <c r="G4499" s="32"/>
      <c r="H4499" s="22"/>
      <c r="I4499" s="22"/>
      <c r="J4499" s="49"/>
      <c r="K4499" s="50"/>
      <c r="L4499" s="22">
        <v>568700</v>
      </c>
      <c r="M4499" s="22">
        <v>0</v>
      </c>
      <c r="N4499" s="49">
        <v>560000</v>
      </c>
      <c r="O4499" s="50">
        <v>0</v>
      </c>
      <c r="P4499" s="22">
        <v>468300</v>
      </c>
      <c r="Q4499" s="22">
        <v>0</v>
      </c>
      <c r="R4499" s="49"/>
      <c r="S4499" s="50"/>
      <c r="T4499" s="22"/>
      <c r="U4499" s="22"/>
      <c r="V4499" s="49"/>
      <c r="W4499" s="50"/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1654</v>
      </c>
      <c r="B4500" s="40" t="s">
        <v>1125</v>
      </c>
      <c r="C4500" s="41" t="s">
        <v>1126</v>
      </c>
      <c r="D4500" s="25">
        <f t="shared" si="140"/>
        <v>93700</v>
      </c>
      <c r="E4500" s="35">
        <f t="shared" si="141"/>
        <v>0</v>
      </c>
      <c r="F4500" s="31"/>
      <c r="G4500" s="32"/>
      <c r="H4500" s="22"/>
      <c r="I4500" s="22"/>
      <c r="J4500" s="49"/>
      <c r="K4500" s="50"/>
      <c r="L4500" s="22"/>
      <c r="M4500" s="22"/>
      <c r="N4500" s="49"/>
      <c r="O4500" s="50"/>
      <c r="P4500" s="22">
        <v>93700</v>
      </c>
      <c r="Q4500" s="22">
        <v>0</v>
      </c>
      <c r="R4500" s="49"/>
      <c r="S4500" s="50"/>
      <c r="T4500" s="22"/>
      <c r="U4500" s="22"/>
      <c r="V4500" s="49"/>
      <c r="W4500" s="50"/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1654</v>
      </c>
      <c r="B4501" s="40" t="s">
        <v>1127</v>
      </c>
      <c r="C4501" s="41" t="s">
        <v>1128</v>
      </c>
      <c r="D4501" s="25">
        <f t="shared" si="140"/>
        <v>0</v>
      </c>
      <c r="E4501" s="35">
        <f t="shared" si="141"/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1654</v>
      </c>
      <c r="B4502" s="40" t="s">
        <v>1129</v>
      </c>
      <c r="C4502" s="41" t="s">
        <v>1130</v>
      </c>
      <c r="D4502" s="25">
        <f t="shared" si="140"/>
        <v>0</v>
      </c>
      <c r="E4502" s="35">
        <f t="shared" si="141"/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1654</v>
      </c>
      <c r="B4503" s="40" t="s">
        <v>1131</v>
      </c>
      <c r="C4503" s="41" t="s">
        <v>1132</v>
      </c>
      <c r="D4503" s="25">
        <f t="shared" si="140"/>
        <v>1332000</v>
      </c>
      <c r="E4503" s="35">
        <f t="shared" si="141"/>
        <v>0</v>
      </c>
      <c r="F4503" s="29">
        <v>680000</v>
      </c>
      <c r="G4503" s="30">
        <v>0</v>
      </c>
      <c r="H4503" s="19">
        <v>560000</v>
      </c>
      <c r="I4503" s="19">
        <v>0</v>
      </c>
      <c r="J4503" s="47">
        <v>92000</v>
      </c>
      <c r="K4503" s="48">
        <v>0</v>
      </c>
      <c r="L4503" s="19">
        <v>0</v>
      </c>
      <c r="M4503" s="19">
        <v>0</v>
      </c>
      <c r="N4503" s="47">
        <v>0</v>
      </c>
      <c r="O4503" s="48">
        <v>0</v>
      </c>
      <c r="P4503" s="22">
        <v>0</v>
      </c>
      <c r="Q4503" s="22">
        <v>0</v>
      </c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1654</v>
      </c>
      <c r="B4504" s="40" t="s">
        <v>1133</v>
      </c>
      <c r="C4504" s="41" t="s">
        <v>1134</v>
      </c>
      <c r="D4504" s="25">
        <f t="shared" si="140"/>
        <v>0</v>
      </c>
      <c r="E4504" s="35">
        <f t="shared" si="141"/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22"/>
      <c r="Q4504" s="22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1654</v>
      </c>
      <c r="B4505" s="40" t="s">
        <v>1135</v>
      </c>
      <c r="C4505" s="41" t="s">
        <v>1136</v>
      </c>
      <c r="D4505" s="25">
        <f t="shared" si="140"/>
        <v>0</v>
      </c>
      <c r="E4505" s="35">
        <f t="shared" si="141"/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1654</v>
      </c>
      <c r="B4506" s="40" t="s">
        <v>1137</v>
      </c>
      <c r="C4506" s="41" t="s">
        <v>1138</v>
      </c>
      <c r="D4506" s="25">
        <f t="shared" si="140"/>
        <v>0</v>
      </c>
      <c r="E4506" s="35">
        <f t="shared" si="141"/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19"/>
      <c r="Q4506" s="19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1654</v>
      </c>
      <c r="B4507" s="40" t="s">
        <v>1139</v>
      </c>
      <c r="C4507" s="41" t="s">
        <v>1140</v>
      </c>
      <c r="D4507" s="25">
        <f t="shared" si="140"/>
        <v>18400</v>
      </c>
      <c r="E4507" s="35">
        <f t="shared" si="141"/>
        <v>0</v>
      </c>
      <c r="F4507" s="31"/>
      <c r="G4507" s="32"/>
      <c r="H4507" s="22"/>
      <c r="I4507" s="22"/>
      <c r="J4507" s="49"/>
      <c r="K4507" s="50"/>
      <c r="L4507" s="22">
        <v>18400</v>
      </c>
      <c r="M4507" s="22">
        <v>0</v>
      </c>
      <c r="N4507" s="49">
        <v>0</v>
      </c>
      <c r="O4507" s="50">
        <v>0</v>
      </c>
      <c r="P4507" s="22">
        <v>0</v>
      </c>
      <c r="Q4507" s="22">
        <v>0</v>
      </c>
      <c r="R4507" s="49"/>
      <c r="S4507" s="50"/>
      <c r="T4507" s="22"/>
      <c r="U4507" s="22"/>
      <c r="V4507" s="49"/>
      <c r="W4507" s="50"/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1654</v>
      </c>
      <c r="B4508" s="40" t="s">
        <v>1141</v>
      </c>
      <c r="C4508" s="41" t="s">
        <v>1142</v>
      </c>
      <c r="D4508" s="25">
        <f t="shared" si="140"/>
        <v>0</v>
      </c>
      <c r="E4508" s="35">
        <f t="shared" si="141"/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1654</v>
      </c>
      <c r="B4509" s="40" t="s">
        <v>1143</v>
      </c>
      <c r="C4509" s="41" t="s">
        <v>1144</v>
      </c>
      <c r="D4509" s="25">
        <f t="shared" si="140"/>
        <v>0</v>
      </c>
      <c r="E4509" s="35">
        <f t="shared" si="141"/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1654</v>
      </c>
      <c r="B4510" s="40" t="s">
        <v>1145</v>
      </c>
      <c r="C4510" s="41" t="s">
        <v>1146</v>
      </c>
      <c r="D4510" s="25">
        <f t="shared" si="140"/>
        <v>0</v>
      </c>
      <c r="E4510" s="35">
        <f t="shared" si="141"/>
        <v>0</v>
      </c>
      <c r="F4510" s="29"/>
      <c r="G4510" s="30"/>
      <c r="H4510" s="19"/>
      <c r="I4510" s="19"/>
      <c r="J4510" s="47"/>
      <c r="K4510" s="48"/>
      <c r="L4510" s="19"/>
      <c r="M4510" s="19"/>
      <c r="N4510" s="47"/>
      <c r="O4510" s="48"/>
      <c r="P4510" s="22"/>
      <c r="Q4510" s="22"/>
      <c r="R4510" s="47"/>
      <c r="S4510" s="48"/>
      <c r="T4510" s="19"/>
      <c r="U4510" s="19"/>
      <c r="V4510" s="47"/>
      <c r="W4510" s="48"/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1654</v>
      </c>
      <c r="B4511" s="40" t="s">
        <v>1147</v>
      </c>
      <c r="C4511" s="41" t="s">
        <v>1148</v>
      </c>
      <c r="D4511" s="25">
        <f t="shared" si="140"/>
        <v>0</v>
      </c>
      <c r="E4511" s="35">
        <f t="shared" si="141"/>
        <v>0</v>
      </c>
      <c r="F4511" s="29"/>
      <c r="G4511" s="30"/>
      <c r="H4511" s="19"/>
      <c r="I4511" s="19"/>
      <c r="J4511" s="47"/>
      <c r="K4511" s="48"/>
      <c r="L4511" s="19"/>
      <c r="M4511" s="19"/>
      <c r="N4511" s="47"/>
      <c r="O4511" s="48"/>
      <c r="P4511" s="22"/>
      <c r="Q4511" s="22"/>
      <c r="R4511" s="47"/>
      <c r="S4511" s="48"/>
      <c r="T4511" s="19"/>
      <c r="U4511" s="19"/>
      <c r="V4511" s="47"/>
      <c r="W4511" s="48"/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1654</v>
      </c>
      <c r="B4512" s="40" t="s">
        <v>1149</v>
      </c>
      <c r="C4512" s="41" t="s">
        <v>1150</v>
      </c>
      <c r="D4512" s="25">
        <f t="shared" si="140"/>
        <v>0</v>
      </c>
      <c r="E4512" s="35">
        <f t="shared" si="141"/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1654</v>
      </c>
      <c r="B4513" s="40" t="s">
        <v>1151</v>
      </c>
      <c r="C4513" s="41" t="s">
        <v>1152</v>
      </c>
      <c r="D4513" s="25">
        <f t="shared" si="140"/>
        <v>0</v>
      </c>
      <c r="E4513" s="35">
        <f t="shared" si="141"/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19"/>
      <c r="Q4513" s="19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1654</v>
      </c>
      <c r="B4514" s="40" t="s">
        <v>1153</v>
      </c>
      <c r="C4514" s="41" t="s">
        <v>1154</v>
      </c>
      <c r="D4514" s="25">
        <f t="shared" si="140"/>
        <v>0</v>
      </c>
      <c r="E4514" s="35">
        <f t="shared" si="141"/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1654</v>
      </c>
      <c r="B4515" s="40" t="s">
        <v>1155</v>
      </c>
      <c r="C4515" s="41" t="s">
        <v>1156</v>
      </c>
      <c r="D4515" s="25">
        <f t="shared" si="140"/>
        <v>0</v>
      </c>
      <c r="E4515" s="35">
        <f t="shared" si="141"/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1654</v>
      </c>
      <c r="B4516" s="40" t="s">
        <v>1157</v>
      </c>
      <c r="C4516" s="41" t="s">
        <v>1158</v>
      </c>
      <c r="D4516" s="25">
        <f t="shared" si="140"/>
        <v>0</v>
      </c>
      <c r="E4516" s="35">
        <f t="shared" si="141"/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1654</v>
      </c>
      <c r="B4517" s="40" t="s">
        <v>1159</v>
      </c>
      <c r="C4517" s="41" t="s">
        <v>1160</v>
      </c>
      <c r="D4517" s="25">
        <f t="shared" si="140"/>
        <v>0</v>
      </c>
      <c r="E4517" s="35">
        <f t="shared" si="141"/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1654</v>
      </c>
      <c r="B4518" s="40" t="s">
        <v>1161</v>
      </c>
      <c r="C4518" s="41" t="s">
        <v>1162</v>
      </c>
      <c r="D4518" s="25">
        <f t="shared" si="140"/>
        <v>0</v>
      </c>
      <c r="E4518" s="35">
        <f t="shared" si="141"/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1654</v>
      </c>
      <c r="B4519" s="40" t="s">
        <v>1163</v>
      </c>
      <c r="C4519" s="41" t="s">
        <v>1146</v>
      </c>
      <c r="D4519" s="25">
        <f t="shared" si="140"/>
        <v>0</v>
      </c>
      <c r="E4519" s="35">
        <f t="shared" si="141"/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1654</v>
      </c>
      <c r="B4520" s="40" t="s">
        <v>1164</v>
      </c>
      <c r="C4520" s="41" t="s">
        <v>1165</v>
      </c>
      <c r="D4520" s="25">
        <f t="shared" si="140"/>
        <v>0</v>
      </c>
      <c r="E4520" s="35">
        <f t="shared" si="141"/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1654</v>
      </c>
      <c r="B4521" s="40" t="s">
        <v>1166</v>
      </c>
      <c r="C4521" s="41" t="s">
        <v>1167</v>
      </c>
      <c r="D4521" s="25">
        <f t="shared" si="140"/>
        <v>0</v>
      </c>
      <c r="E4521" s="35">
        <f t="shared" si="141"/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1654</v>
      </c>
      <c r="B4522" s="40" t="s">
        <v>1168</v>
      </c>
      <c r="C4522" s="41" t="s">
        <v>1169</v>
      </c>
      <c r="D4522" s="25">
        <f t="shared" si="140"/>
        <v>0</v>
      </c>
      <c r="E4522" s="35">
        <f t="shared" si="141"/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1654</v>
      </c>
      <c r="B4523" s="40" t="s">
        <v>1170</v>
      </c>
      <c r="C4523" s="41" t="s">
        <v>1171</v>
      </c>
      <c r="D4523" s="25">
        <f t="shared" si="140"/>
        <v>0</v>
      </c>
      <c r="E4523" s="35">
        <f t="shared" si="141"/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1654</v>
      </c>
      <c r="B4524" s="40" t="s">
        <v>1172</v>
      </c>
      <c r="C4524" s="41" t="s">
        <v>1173</v>
      </c>
      <c r="D4524" s="25">
        <f t="shared" si="140"/>
        <v>0</v>
      </c>
      <c r="E4524" s="35">
        <f t="shared" si="141"/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1654</v>
      </c>
      <c r="B4525" s="40" t="s">
        <v>1174</v>
      </c>
      <c r="C4525" s="41" t="s">
        <v>1175</v>
      </c>
      <c r="D4525" s="25">
        <f t="shared" si="140"/>
        <v>0</v>
      </c>
      <c r="E4525" s="35">
        <f t="shared" si="141"/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22"/>
      <c r="Q4525" s="22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1654</v>
      </c>
      <c r="B4526" s="40" t="s">
        <v>1176</v>
      </c>
      <c r="C4526" s="41" t="s">
        <v>1177</v>
      </c>
      <c r="D4526" s="25">
        <f t="shared" si="140"/>
        <v>98157.65</v>
      </c>
      <c r="E4526" s="35">
        <f t="shared" si="141"/>
        <v>0</v>
      </c>
      <c r="F4526" s="29">
        <v>4796</v>
      </c>
      <c r="G4526" s="30">
        <v>0</v>
      </c>
      <c r="H4526" s="19">
        <v>16042</v>
      </c>
      <c r="I4526" s="19">
        <v>0</v>
      </c>
      <c r="J4526" s="47">
        <v>18918</v>
      </c>
      <c r="K4526" s="48">
        <v>0</v>
      </c>
      <c r="L4526" s="19">
        <v>6974</v>
      </c>
      <c r="M4526" s="19">
        <v>0</v>
      </c>
      <c r="N4526" s="47">
        <v>15472</v>
      </c>
      <c r="O4526" s="48">
        <v>0</v>
      </c>
      <c r="P4526" s="19">
        <v>35955.65</v>
      </c>
      <c r="Q4526" s="19">
        <v>0</v>
      </c>
      <c r="R4526" s="47"/>
      <c r="S4526" s="48"/>
      <c r="T4526" s="19"/>
      <c r="U4526" s="19"/>
      <c r="V4526" s="47"/>
      <c r="W4526" s="48"/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1654</v>
      </c>
      <c r="B4527" s="40" t="s">
        <v>1178</v>
      </c>
      <c r="C4527" s="41" t="s">
        <v>1179</v>
      </c>
      <c r="D4527" s="25">
        <f t="shared" si="140"/>
        <v>0</v>
      </c>
      <c r="E4527" s="35">
        <f t="shared" si="141"/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22"/>
      <c r="Q4527" s="22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1654</v>
      </c>
      <c r="B4528" s="40" t="s">
        <v>1180</v>
      </c>
      <c r="C4528" s="41" t="s">
        <v>1181</v>
      </c>
      <c r="D4528" s="25">
        <f t="shared" si="140"/>
        <v>0</v>
      </c>
      <c r="E4528" s="35">
        <f t="shared" si="141"/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19"/>
      <c r="Q4528" s="19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1654</v>
      </c>
      <c r="B4529" s="40" t="s">
        <v>1182</v>
      </c>
      <c r="C4529" s="41" t="s">
        <v>1183</v>
      </c>
      <c r="D4529" s="25">
        <f t="shared" si="140"/>
        <v>0</v>
      </c>
      <c r="E4529" s="35">
        <f t="shared" si="141"/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1654</v>
      </c>
      <c r="B4530" s="40" t="s">
        <v>1184</v>
      </c>
      <c r="C4530" s="41" t="s">
        <v>1185</v>
      </c>
      <c r="D4530" s="25">
        <f t="shared" si="140"/>
        <v>0</v>
      </c>
      <c r="E4530" s="35">
        <f t="shared" si="141"/>
        <v>0</v>
      </c>
      <c r="F4530" s="31"/>
      <c r="G4530" s="32"/>
      <c r="H4530" s="22"/>
      <c r="I4530" s="22"/>
      <c r="J4530" s="49"/>
      <c r="K4530" s="50"/>
      <c r="L4530" s="22"/>
      <c r="M4530" s="22"/>
      <c r="N4530" s="49"/>
      <c r="O4530" s="50"/>
      <c r="P4530" s="22"/>
      <c r="Q4530" s="22"/>
      <c r="R4530" s="49"/>
      <c r="S4530" s="50"/>
      <c r="T4530" s="22"/>
      <c r="U4530" s="22"/>
      <c r="V4530" s="49"/>
      <c r="W4530" s="50"/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1654</v>
      </c>
      <c r="B4531" s="40" t="s">
        <v>1186</v>
      </c>
      <c r="C4531" s="41" t="s">
        <v>1187</v>
      </c>
      <c r="D4531" s="25">
        <f t="shared" si="140"/>
        <v>0</v>
      </c>
      <c r="E4531" s="35">
        <f t="shared" si="141"/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1654</v>
      </c>
      <c r="B4532" s="40" t="s">
        <v>1188</v>
      </c>
      <c r="C4532" s="41" t="s">
        <v>1189</v>
      </c>
      <c r="D4532" s="25">
        <f t="shared" si="140"/>
        <v>0</v>
      </c>
      <c r="E4532" s="35">
        <f t="shared" si="141"/>
        <v>0</v>
      </c>
      <c r="F4532" s="31"/>
      <c r="G4532" s="32"/>
      <c r="H4532" s="22"/>
      <c r="I4532" s="22"/>
      <c r="J4532" s="49"/>
      <c r="K4532" s="50"/>
      <c r="L4532" s="22"/>
      <c r="M4532" s="22"/>
      <c r="N4532" s="49"/>
      <c r="O4532" s="50"/>
      <c r="P4532" s="22"/>
      <c r="Q4532" s="22"/>
      <c r="R4532" s="49"/>
      <c r="S4532" s="50"/>
      <c r="T4532" s="22"/>
      <c r="U4532" s="22"/>
      <c r="V4532" s="49"/>
      <c r="W4532" s="50"/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1654</v>
      </c>
      <c r="B4533" s="40" t="s">
        <v>1190</v>
      </c>
      <c r="C4533" s="41" t="s">
        <v>1191</v>
      </c>
      <c r="D4533" s="25">
        <f t="shared" si="140"/>
        <v>0</v>
      </c>
      <c r="E4533" s="35">
        <f t="shared" si="141"/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1654</v>
      </c>
      <c r="B4534" s="40" t="s">
        <v>1192</v>
      </c>
      <c r="C4534" s="41" t="s">
        <v>1193</v>
      </c>
      <c r="D4534" s="25">
        <f t="shared" si="140"/>
        <v>0</v>
      </c>
      <c r="E4534" s="35">
        <f t="shared" si="141"/>
        <v>0</v>
      </c>
      <c r="F4534" s="31"/>
      <c r="G4534" s="32"/>
      <c r="H4534" s="22"/>
      <c r="I4534" s="22"/>
      <c r="J4534" s="49"/>
      <c r="K4534" s="50"/>
      <c r="L4534" s="22"/>
      <c r="M4534" s="22"/>
      <c r="N4534" s="49"/>
      <c r="O4534" s="50"/>
      <c r="P4534" s="22"/>
      <c r="Q4534" s="22"/>
      <c r="R4534" s="49"/>
      <c r="S4534" s="50"/>
      <c r="T4534" s="22"/>
      <c r="U4534" s="22"/>
      <c r="V4534" s="49"/>
      <c r="W4534" s="50"/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1654</v>
      </c>
      <c r="B4535" s="40" t="s">
        <v>1194</v>
      </c>
      <c r="C4535" s="41" t="s">
        <v>1195</v>
      </c>
      <c r="D4535" s="25">
        <f t="shared" si="140"/>
        <v>89125.239999999991</v>
      </c>
      <c r="E4535" s="35">
        <f t="shared" si="141"/>
        <v>0</v>
      </c>
      <c r="F4535" s="29"/>
      <c r="G4535" s="30"/>
      <c r="H4535" s="19">
        <v>15814.68</v>
      </c>
      <c r="I4535" s="19">
        <v>0</v>
      </c>
      <c r="J4535" s="47">
        <v>5000</v>
      </c>
      <c r="K4535" s="48">
        <v>0</v>
      </c>
      <c r="L4535" s="19">
        <v>52310.559999999998</v>
      </c>
      <c r="M4535" s="19">
        <v>0</v>
      </c>
      <c r="N4535" s="47">
        <v>7000</v>
      </c>
      <c r="O4535" s="48">
        <v>0</v>
      </c>
      <c r="P4535" s="22">
        <v>9000</v>
      </c>
      <c r="Q4535" s="22">
        <v>0</v>
      </c>
      <c r="R4535" s="47"/>
      <c r="S4535" s="48"/>
      <c r="T4535" s="19"/>
      <c r="U4535" s="19"/>
      <c r="V4535" s="47"/>
      <c r="W4535" s="48"/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1654</v>
      </c>
      <c r="B4536" s="40" t="s">
        <v>1196</v>
      </c>
      <c r="C4536" s="41" t="s">
        <v>1197</v>
      </c>
      <c r="D4536" s="25">
        <f t="shared" si="140"/>
        <v>1770</v>
      </c>
      <c r="E4536" s="35">
        <f t="shared" si="141"/>
        <v>0</v>
      </c>
      <c r="F4536" s="31"/>
      <c r="G4536" s="32"/>
      <c r="H4536" s="22"/>
      <c r="I4536" s="22"/>
      <c r="J4536" s="49"/>
      <c r="K4536" s="50"/>
      <c r="L4536" s="22">
        <v>400</v>
      </c>
      <c r="M4536" s="22">
        <v>0</v>
      </c>
      <c r="N4536" s="49">
        <v>1370</v>
      </c>
      <c r="O4536" s="50">
        <v>0</v>
      </c>
      <c r="P4536" s="22">
        <v>0</v>
      </c>
      <c r="Q4536" s="22">
        <v>0</v>
      </c>
      <c r="R4536" s="49"/>
      <c r="S4536" s="50"/>
      <c r="T4536" s="22"/>
      <c r="U4536" s="22"/>
      <c r="V4536" s="49"/>
      <c r="W4536" s="50"/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1654</v>
      </c>
      <c r="B4537" s="40" t="s">
        <v>1198</v>
      </c>
      <c r="C4537" s="41" t="s">
        <v>1199</v>
      </c>
      <c r="D4537" s="25">
        <f t="shared" si="140"/>
        <v>82909</v>
      </c>
      <c r="E4537" s="35">
        <f t="shared" si="141"/>
        <v>0</v>
      </c>
      <c r="F4537" s="29">
        <v>19875</v>
      </c>
      <c r="G4537" s="30">
        <v>0</v>
      </c>
      <c r="H4537" s="19">
        <v>10648</v>
      </c>
      <c r="I4537" s="19">
        <v>0</v>
      </c>
      <c r="J4537" s="47">
        <v>5000</v>
      </c>
      <c r="K4537" s="48">
        <v>0</v>
      </c>
      <c r="L4537" s="19">
        <v>35386</v>
      </c>
      <c r="M4537" s="19">
        <v>0</v>
      </c>
      <c r="N4537" s="47">
        <v>5000</v>
      </c>
      <c r="O4537" s="48">
        <v>0</v>
      </c>
      <c r="P4537" s="19">
        <v>7000</v>
      </c>
      <c r="Q4537" s="19">
        <v>0</v>
      </c>
      <c r="R4537" s="47"/>
      <c r="S4537" s="48"/>
      <c r="T4537" s="19"/>
      <c r="U4537" s="19"/>
      <c r="V4537" s="47"/>
      <c r="W4537" s="48"/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1654</v>
      </c>
      <c r="B4538" s="40" t="s">
        <v>1200</v>
      </c>
      <c r="C4538" s="41" t="s">
        <v>1201</v>
      </c>
      <c r="D4538" s="25">
        <f t="shared" si="140"/>
        <v>0</v>
      </c>
      <c r="E4538" s="35">
        <f t="shared" si="141"/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22"/>
      <c r="Q4538" s="22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1654</v>
      </c>
      <c r="B4539" s="40" t="s">
        <v>1202</v>
      </c>
      <c r="C4539" s="41" t="s">
        <v>1203</v>
      </c>
      <c r="D4539" s="25">
        <f t="shared" si="140"/>
        <v>79800</v>
      </c>
      <c r="E4539" s="35">
        <f t="shared" si="141"/>
        <v>0</v>
      </c>
      <c r="F4539" s="29">
        <v>9150</v>
      </c>
      <c r="G4539" s="30">
        <v>0</v>
      </c>
      <c r="H4539" s="19">
        <v>15710</v>
      </c>
      <c r="I4539" s="19">
        <v>0</v>
      </c>
      <c r="J4539" s="47">
        <v>10000</v>
      </c>
      <c r="K4539" s="48">
        <v>0</v>
      </c>
      <c r="L4539" s="19">
        <v>34940</v>
      </c>
      <c r="M4539" s="19">
        <v>0</v>
      </c>
      <c r="N4539" s="47">
        <v>8000</v>
      </c>
      <c r="O4539" s="48">
        <v>0</v>
      </c>
      <c r="P4539" s="19">
        <v>2000</v>
      </c>
      <c r="Q4539" s="19">
        <v>0</v>
      </c>
      <c r="R4539" s="47"/>
      <c r="S4539" s="48"/>
      <c r="T4539" s="19"/>
      <c r="U4539" s="19"/>
      <c r="V4539" s="47"/>
      <c r="W4539" s="48"/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1654</v>
      </c>
      <c r="B4540" s="40" t="s">
        <v>1204</v>
      </c>
      <c r="C4540" s="41" t="s">
        <v>1205</v>
      </c>
      <c r="D4540" s="25">
        <f t="shared" si="140"/>
        <v>167503</v>
      </c>
      <c r="E4540" s="35">
        <f t="shared" si="141"/>
        <v>0</v>
      </c>
      <c r="F4540" s="29">
        <v>47274</v>
      </c>
      <c r="G4540" s="30">
        <v>0</v>
      </c>
      <c r="H4540" s="19">
        <v>29204</v>
      </c>
      <c r="I4540" s="19">
        <v>0</v>
      </c>
      <c r="J4540" s="47">
        <v>15000</v>
      </c>
      <c r="K4540" s="48">
        <v>0</v>
      </c>
      <c r="L4540" s="19">
        <v>61025</v>
      </c>
      <c r="M4540" s="19">
        <v>0</v>
      </c>
      <c r="N4540" s="47">
        <v>10000</v>
      </c>
      <c r="O4540" s="48">
        <v>0</v>
      </c>
      <c r="P4540" s="22">
        <v>5000</v>
      </c>
      <c r="Q4540" s="22">
        <v>0</v>
      </c>
      <c r="R4540" s="47"/>
      <c r="S4540" s="48"/>
      <c r="T4540" s="19"/>
      <c r="U4540" s="19"/>
      <c r="V4540" s="47"/>
      <c r="W4540" s="48"/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1654</v>
      </c>
      <c r="B4541" s="40" t="s">
        <v>1206</v>
      </c>
      <c r="C4541" s="41" t="s">
        <v>1207</v>
      </c>
      <c r="D4541" s="25">
        <f t="shared" si="140"/>
        <v>48626</v>
      </c>
      <c r="E4541" s="35">
        <f t="shared" si="141"/>
        <v>0</v>
      </c>
      <c r="F4541" s="29">
        <v>22480</v>
      </c>
      <c r="G4541" s="30">
        <v>0</v>
      </c>
      <c r="H4541" s="19">
        <v>9525</v>
      </c>
      <c r="I4541" s="19">
        <v>0</v>
      </c>
      <c r="J4541" s="47">
        <v>5355</v>
      </c>
      <c r="K4541" s="48">
        <v>0</v>
      </c>
      <c r="L4541" s="19">
        <v>0</v>
      </c>
      <c r="M4541" s="19">
        <v>0</v>
      </c>
      <c r="N4541" s="47">
        <v>11266</v>
      </c>
      <c r="O4541" s="48">
        <v>0</v>
      </c>
      <c r="P4541" s="19">
        <v>0</v>
      </c>
      <c r="Q4541" s="19">
        <v>0</v>
      </c>
      <c r="R4541" s="47"/>
      <c r="S4541" s="48"/>
      <c r="T4541" s="19"/>
      <c r="U4541" s="19"/>
      <c r="V4541" s="47"/>
      <c r="W4541" s="48"/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1654</v>
      </c>
      <c r="B4542" s="40" t="s">
        <v>1208</v>
      </c>
      <c r="C4542" s="41" t="s">
        <v>1209</v>
      </c>
      <c r="D4542" s="25">
        <f t="shared" si="140"/>
        <v>73270</v>
      </c>
      <c r="E4542" s="35">
        <f t="shared" si="141"/>
        <v>0</v>
      </c>
      <c r="F4542" s="31">
        <v>13270</v>
      </c>
      <c r="G4542" s="32">
        <v>0</v>
      </c>
      <c r="H4542" s="22">
        <v>24914</v>
      </c>
      <c r="I4542" s="22">
        <v>0</v>
      </c>
      <c r="J4542" s="49">
        <v>16790</v>
      </c>
      <c r="K4542" s="50">
        <v>0</v>
      </c>
      <c r="L4542" s="22">
        <v>3360</v>
      </c>
      <c r="M4542" s="22">
        <v>0</v>
      </c>
      <c r="N4542" s="49">
        <v>7815</v>
      </c>
      <c r="O4542" s="50">
        <v>0</v>
      </c>
      <c r="P4542" s="19">
        <v>7121</v>
      </c>
      <c r="Q4542" s="19">
        <v>0</v>
      </c>
      <c r="R4542" s="49"/>
      <c r="S4542" s="50"/>
      <c r="T4542" s="22"/>
      <c r="U4542" s="22"/>
      <c r="V4542" s="49"/>
      <c r="W4542" s="50"/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1654</v>
      </c>
      <c r="B4543" s="40" t="s">
        <v>1210</v>
      </c>
      <c r="C4543" s="41" t="s">
        <v>1211</v>
      </c>
      <c r="D4543" s="25">
        <f t="shared" si="140"/>
        <v>0</v>
      </c>
      <c r="E4543" s="35">
        <f t="shared" si="141"/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19"/>
      <c r="Q4543" s="19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1654</v>
      </c>
      <c r="B4544" s="40" t="s">
        <v>1212</v>
      </c>
      <c r="C4544" s="41" t="s">
        <v>1213</v>
      </c>
      <c r="D4544" s="25">
        <f t="shared" si="140"/>
        <v>0</v>
      </c>
      <c r="E4544" s="35">
        <f t="shared" si="141"/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1654</v>
      </c>
      <c r="B4545" s="40" t="s">
        <v>1214</v>
      </c>
      <c r="C4545" s="41" t="s">
        <v>1215</v>
      </c>
      <c r="D4545" s="25">
        <f t="shared" si="140"/>
        <v>0</v>
      </c>
      <c r="E4545" s="35">
        <f t="shared" si="141"/>
        <v>0</v>
      </c>
      <c r="F4545" s="31"/>
      <c r="G4545" s="32"/>
      <c r="H4545" s="22"/>
      <c r="I4545" s="22"/>
      <c r="J4545" s="49"/>
      <c r="K4545" s="50"/>
      <c r="L4545" s="22"/>
      <c r="M4545" s="22"/>
      <c r="N4545" s="49"/>
      <c r="O4545" s="50"/>
      <c r="P4545" s="22"/>
      <c r="Q4545" s="22"/>
      <c r="R4545" s="49"/>
      <c r="S4545" s="50"/>
      <c r="T4545" s="22"/>
      <c r="U4545" s="22"/>
      <c r="V4545" s="49"/>
      <c r="W4545" s="50"/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1654</v>
      </c>
      <c r="B4546" s="40" t="s">
        <v>1216</v>
      </c>
      <c r="C4546" s="41" t="s">
        <v>1217</v>
      </c>
      <c r="D4546" s="25">
        <f t="shared" si="140"/>
        <v>2910</v>
      </c>
      <c r="E4546" s="35">
        <f t="shared" si="141"/>
        <v>0</v>
      </c>
      <c r="F4546" s="29"/>
      <c r="G4546" s="30"/>
      <c r="H4546" s="19"/>
      <c r="I4546" s="19"/>
      <c r="J4546" s="47"/>
      <c r="K4546" s="48"/>
      <c r="L4546" s="19"/>
      <c r="M4546" s="19"/>
      <c r="N4546" s="47">
        <v>1540</v>
      </c>
      <c r="O4546" s="48">
        <v>0</v>
      </c>
      <c r="P4546" s="22">
        <v>1370</v>
      </c>
      <c r="Q4546" s="22">
        <v>0</v>
      </c>
      <c r="R4546" s="47"/>
      <c r="S4546" s="48"/>
      <c r="T4546" s="19"/>
      <c r="U4546" s="19"/>
      <c r="V4546" s="47"/>
      <c r="W4546" s="48"/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1654</v>
      </c>
      <c r="B4547" s="40" t="s">
        <v>1218</v>
      </c>
      <c r="C4547" s="41" t="s">
        <v>1219</v>
      </c>
      <c r="D4547" s="25">
        <f t="shared" si="140"/>
        <v>0</v>
      </c>
      <c r="E4547" s="35">
        <f t="shared" si="141"/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22"/>
      <c r="Q4547" s="22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1654</v>
      </c>
      <c r="B4548" s="40" t="s">
        <v>1220</v>
      </c>
      <c r="C4548" s="41" t="s">
        <v>1221</v>
      </c>
      <c r="D4548" s="25">
        <f t="shared" ref="D4548:D4611" si="142">F4548+H4548+J4548+L4548+N4548+P4548+R4548+T4548+V4548+X4548+Z4548+AB4548</f>
        <v>0</v>
      </c>
      <c r="E4548" s="35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19"/>
      <c r="Q4548" s="19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1654</v>
      </c>
      <c r="B4549" s="40" t="s">
        <v>1222</v>
      </c>
      <c r="C4549" s="41" t="s">
        <v>1223</v>
      </c>
      <c r="D4549" s="25">
        <f t="shared" si="142"/>
        <v>0</v>
      </c>
      <c r="E4549" s="35">
        <f t="shared" si="143"/>
        <v>0</v>
      </c>
      <c r="F4549" s="31"/>
      <c r="G4549" s="32"/>
      <c r="H4549" s="22"/>
      <c r="I4549" s="22"/>
      <c r="J4549" s="49"/>
      <c r="K4549" s="50"/>
      <c r="L4549" s="22"/>
      <c r="M4549" s="22"/>
      <c r="N4549" s="49"/>
      <c r="O4549" s="50"/>
      <c r="P4549" s="22"/>
      <c r="Q4549" s="22"/>
      <c r="R4549" s="49"/>
      <c r="S4549" s="50"/>
      <c r="T4549" s="22"/>
      <c r="U4549" s="22"/>
      <c r="V4549" s="49"/>
      <c r="W4549" s="50"/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1654</v>
      </c>
      <c r="B4550" s="40" t="s">
        <v>1224</v>
      </c>
      <c r="C4550" s="41" t="s">
        <v>1225</v>
      </c>
      <c r="D4550" s="25">
        <f t="shared" si="142"/>
        <v>0</v>
      </c>
      <c r="E4550" s="35">
        <f t="shared" si="143"/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1654</v>
      </c>
      <c r="B4551" s="40" t="s">
        <v>1226</v>
      </c>
      <c r="C4551" s="41" t="s">
        <v>1227</v>
      </c>
      <c r="D4551" s="25">
        <f t="shared" si="142"/>
        <v>0</v>
      </c>
      <c r="E4551" s="35">
        <f t="shared" si="143"/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1654</v>
      </c>
      <c r="B4552" s="40" t="s">
        <v>1228</v>
      </c>
      <c r="C4552" s="41" t="s">
        <v>1229</v>
      </c>
      <c r="D4552" s="25">
        <f t="shared" si="142"/>
        <v>0</v>
      </c>
      <c r="E4552" s="35">
        <f t="shared" si="143"/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1654</v>
      </c>
      <c r="B4553" s="40" t="s">
        <v>1230</v>
      </c>
      <c r="C4553" s="41" t="s">
        <v>1231</v>
      </c>
      <c r="D4553" s="25">
        <f t="shared" si="142"/>
        <v>0</v>
      </c>
      <c r="E4553" s="35">
        <f t="shared" si="143"/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1654</v>
      </c>
      <c r="B4554" s="40" t="s">
        <v>1232</v>
      </c>
      <c r="C4554" s="41" t="s">
        <v>1233</v>
      </c>
      <c r="D4554" s="25">
        <f t="shared" si="142"/>
        <v>0</v>
      </c>
      <c r="E4554" s="35">
        <f t="shared" si="143"/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/>
      <c r="U4554" s="22"/>
      <c r="V4554" s="49"/>
      <c r="W4554" s="50"/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1654</v>
      </c>
      <c r="B4555" s="40" t="s">
        <v>1234</v>
      </c>
      <c r="C4555" s="41" t="s">
        <v>1235</v>
      </c>
      <c r="D4555" s="25">
        <f t="shared" si="142"/>
        <v>0</v>
      </c>
      <c r="E4555" s="35">
        <f t="shared" si="143"/>
        <v>0</v>
      </c>
      <c r="F4555" s="31"/>
      <c r="G4555" s="32"/>
      <c r="H4555" s="22"/>
      <c r="I4555" s="22"/>
      <c r="J4555" s="49"/>
      <c r="K4555" s="50"/>
      <c r="L4555" s="22"/>
      <c r="M4555" s="22"/>
      <c r="N4555" s="49"/>
      <c r="O4555" s="50"/>
      <c r="P4555" s="22"/>
      <c r="Q4555" s="22"/>
      <c r="R4555" s="49"/>
      <c r="S4555" s="50"/>
      <c r="T4555" s="22"/>
      <c r="U4555" s="22"/>
      <c r="V4555" s="49"/>
      <c r="W4555" s="50"/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1654</v>
      </c>
      <c r="B4556" s="40" t="s">
        <v>1236</v>
      </c>
      <c r="C4556" s="41" t="s">
        <v>1237</v>
      </c>
      <c r="D4556" s="25">
        <f t="shared" si="142"/>
        <v>0</v>
      </c>
      <c r="E4556" s="35">
        <f t="shared" si="143"/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1654</v>
      </c>
      <c r="B4557" s="40" t="s">
        <v>1238</v>
      </c>
      <c r="C4557" s="41" t="s">
        <v>1239</v>
      </c>
      <c r="D4557" s="25">
        <f t="shared" si="142"/>
        <v>275140.46000000002</v>
      </c>
      <c r="E4557" s="35">
        <f t="shared" si="143"/>
        <v>0</v>
      </c>
      <c r="F4557" s="29">
        <v>53908.36</v>
      </c>
      <c r="G4557" s="30">
        <v>0</v>
      </c>
      <c r="H4557" s="19">
        <v>41789.449999999997</v>
      </c>
      <c r="I4557" s="19">
        <v>0</v>
      </c>
      <c r="J4557" s="47">
        <v>43110.95</v>
      </c>
      <c r="K4557" s="48">
        <v>0</v>
      </c>
      <c r="L4557" s="19">
        <v>1261</v>
      </c>
      <c r="M4557" s="19">
        <v>0</v>
      </c>
      <c r="N4557" s="47">
        <v>90715.56</v>
      </c>
      <c r="O4557" s="48">
        <v>0</v>
      </c>
      <c r="P4557" s="22">
        <v>44355.14</v>
      </c>
      <c r="Q4557" s="22">
        <v>0</v>
      </c>
      <c r="R4557" s="47"/>
      <c r="S4557" s="48"/>
      <c r="T4557" s="19"/>
      <c r="U4557" s="19"/>
      <c r="V4557" s="47"/>
      <c r="W4557" s="48"/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1654</v>
      </c>
      <c r="B4558" s="40" t="s">
        <v>1240</v>
      </c>
      <c r="C4558" s="41" t="s">
        <v>1241</v>
      </c>
      <c r="D4558" s="25">
        <f t="shared" si="142"/>
        <v>0</v>
      </c>
      <c r="E4558" s="35">
        <f t="shared" si="143"/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22"/>
      <c r="Q4558" s="22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1654</v>
      </c>
      <c r="B4559" s="40" t="s">
        <v>1242</v>
      </c>
      <c r="C4559" s="41" t="s">
        <v>1243</v>
      </c>
      <c r="D4559" s="25">
        <f t="shared" si="142"/>
        <v>0</v>
      </c>
      <c r="E4559" s="35">
        <f t="shared" si="143"/>
        <v>0</v>
      </c>
      <c r="F4559" s="31"/>
      <c r="G4559" s="32"/>
      <c r="H4559" s="22"/>
      <c r="I4559" s="22"/>
      <c r="J4559" s="49"/>
      <c r="K4559" s="50"/>
      <c r="L4559" s="22"/>
      <c r="M4559" s="22"/>
      <c r="N4559" s="49"/>
      <c r="O4559" s="50"/>
      <c r="P4559" s="19"/>
      <c r="Q4559" s="19"/>
      <c r="R4559" s="49"/>
      <c r="S4559" s="50"/>
      <c r="T4559" s="22"/>
      <c r="U4559" s="22"/>
      <c r="V4559" s="49"/>
      <c r="W4559" s="50"/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1654</v>
      </c>
      <c r="B4560" s="40" t="s">
        <v>1244</v>
      </c>
      <c r="C4560" s="41" t="s">
        <v>1245</v>
      </c>
      <c r="D4560" s="25">
        <f t="shared" si="142"/>
        <v>0</v>
      </c>
      <c r="E4560" s="35">
        <f t="shared" si="143"/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1654</v>
      </c>
      <c r="B4561" s="40" t="s">
        <v>1246</v>
      </c>
      <c r="C4561" s="41" t="s">
        <v>1247</v>
      </c>
      <c r="D4561" s="25">
        <f t="shared" si="142"/>
        <v>0</v>
      </c>
      <c r="E4561" s="35">
        <f t="shared" si="143"/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1654</v>
      </c>
      <c r="B4562" s="40" t="s">
        <v>1248</v>
      </c>
      <c r="C4562" s="41" t="s">
        <v>1249</v>
      </c>
      <c r="D4562" s="25">
        <f t="shared" si="142"/>
        <v>0</v>
      </c>
      <c r="E4562" s="35">
        <f t="shared" si="143"/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1654</v>
      </c>
      <c r="B4563" s="40" t="s">
        <v>1250</v>
      </c>
      <c r="C4563" s="41" t="s">
        <v>1251</v>
      </c>
      <c r="D4563" s="25">
        <f t="shared" si="142"/>
        <v>48670</v>
      </c>
      <c r="E4563" s="35">
        <f t="shared" si="143"/>
        <v>0</v>
      </c>
      <c r="F4563" s="29">
        <v>11180</v>
      </c>
      <c r="G4563" s="30">
        <v>0</v>
      </c>
      <c r="H4563" s="19">
        <v>22520</v>
      </c>
      <c r="I4563" s="19">
        <v>0</v>
      </c>
      <c r="J4563" s="47">
        <v>0</v>
      </c>
      <c r="K4563" s="48">
        <v>0</v>
      </c>
      <c r="L4563" s="19">
        <v>0</v>
      </c>
      <c r="M4563" s="19">
        <v>0</v>
      </c>
      <c r="N4563" s="47">
        <v>14970</v>
      </c>
      <c r="O4563" s="48">
        <v>0</v>
      </c>
      <c r="P4563" s="22">
        <v>0</v>
      </c>
      <c r="Q4563" s="22">
        <v>0</v>
      </c>
      <c r="R4563" s="47"/>
      <c r="S4563" s="48"/>
      <c r="T4563" s="19"/>
      <c r="U4563" s="19"/>
      <c r="V4563" s="47"/>
      <c r="W4563" s="48"/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1654</v>
      </c>
      <c r="B4564" s="40" t="s">
        <v>1252</v>
      </c>
      <c r="C4564" s="41" t="s">
        <v>1253</v>
      </c>
      <c r="D4564" s="25">
        <f t="shared" si="142"/>
        <v>0</v>
      </c>
      <c r="E4564" s="35">
        <f t="shared" si="143"/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22"/>
      <c r="Q4564" s="22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1654</v>
      </c>
      <c r="B4565" s="40" t="s">
        <v>1254</v>
      </c>
      <c r="C4565" s="41" t="s">
        <v>1255</v>
      </c>
      <c r="D4565" s="25">
        <f t="shared" si="142"/>
        <v>660725.29</v>
      </c>
      <c r="E4565" s="35">
        <f t="shared" si="143"/>
        <v>0</v>
      </c>
      <c r="F4565" s="29">
        <v>75560.27</v>
      </c>
      <c r="G4565" s="30">
        <v>0</v>
      </c>
      <c r="H4565" s="19">
        <v>227653.47</v>
      </c>
      <c r="I4565" s="19">
        <v>0</v>
      </c>
      <c r="J4565" s="47">
        <v>121365</v>
      </c>
      <c r="K4565" s="48">
        <v>0</v>
      </c>
      <c r="L4565" s="19">
        <v>102566.05</v>
      </c>
      <c r="M4565" s="19">
        <v>0</v>
      </c>
      <c r="N4565" s="47">
        <v>35624.9</v>
      </c>
      <c r="O4565" s="48">
        <v>0</v>
      </c>
      <c r="P4565" s="19">
        <v>97955.6</v>
      </c>
      <c r="Q4565" s="19">
        <v>0</v>
      </c>
      <c r="R4565" s="47"/>
      <c r="S4565" s="48"/>
      <c r="T4565" s="19"/>
      <c r="U4565" s="19"/>
      <c r="V4565" s="47"/>
      <c r="W4565" s="48"/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1654</v>
      </c>
      <c r="B4566" s="40" t="s">
        <v>1256</v>
      </c>
      <c r="C4566" s="41" t="s">
        <v>1257</v>
      </c>
      <c r="D4566" s="25">
        <f t="shared" si="142"/>
        <v>622430</v>
      </c>
      <c r="E4566" s="35">
        <f t="shared" si="143"/>
        <v>0</v>
      </c>
      <c r="F4566" s="29">
        <v>111865</v>
      </c>
      <c r="G4566" s="30">
        <v>0</v>
      </c>
      <c r="H4566" s="19">
        <v>25715</v>
      </c>
      <c r="I4566" s="19">
        <v>0</v>
      </c>
      <c r="J4566" s="47">
        <v>268830</v>
      </c>
      <c r="K4566" s="48">
        <v>0</v>
      </c>
      <c r="L4566" s="19">
        <v>52520</v>
      </c>
      <c r="M4566" s="19">
        <v>0</v>
      </c>
      <c r="N4566" s="47">
        <v>53920</v>
      </c>
      <c r="O4566" s="48">
        <v>0</v>
      </c>
      <c r="P4566" s="22">
        <v>109580</v>
      </c>
      <c r="Q4566" s="22">
        <v>0</v>
      </c>
      <c r="R4566" s="47"/>
      <c r="S4566" s="48"/>
      <c r="T4566" s="19"/>
      <c r="U4566" s="19"/>
      <c r="V4566" s="47"/>
      <c r="W4566" s="48"/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1654</v>
      </c>
      <c r="B4567" s="40" t="s">
        <v>1258</v>
      </c>
      <c r="C4567" s="41" t="s">
        <v>1259</v>
      </c>
      <c r="D4567" s="25">
        <f t="shared" si="142"/>
        <v>0</v>
      </c>
      <c r="E4567" s="35">
        <f t="shared" si="143"/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1654</v>
      </c>
      <c r="B4568" s="40" t="s">
        <v>1260</v>
      </c>
      <c r="C4568" s="41" t="s">
        <v>1261</v>
      </c>
      <c r="D4568" s="25">
        <f t="shared" si="142"/>
        <v>0</v>
      </c>
      <c r="E4568" s="35">
        <f t="shared" si="143"/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19"/>
      <c r="Q4568" s="19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1654</v>
      </c>
      <c r="B4569" s="40" t="s">
        <v>1262</v>
      </c>
      <c r="C4569" s="41" t="s">
        <v>1263</v>
      </c>
      <c r="D4569" s="25">
        <f t="shared" si="142"/>
        <v>896</v>
      </c>
      <c r="E4569" s="35">
        <f t="shared" si="143"/>
        <v>0</v>
      </c>
      <c r="F4569" s="31">
        <v>115</v>
      </c>
      <c r="G4569" s="32">
        <v>0</v>
      </c>
      <c r="H4569" s="22">
        <v>369</v>
      </c>
      <c r="I4569" s="22">
        <v>0</v>
      </c>
      <c r="J4569" s="49">
        <v>113</v>
      </c>
      <c r="K4569" s="50">
        <v>0</v>
      </c>
      <c r="L4569" s="22">
        <v>145</v>
      </c>
      <c r="M4569" s="22">
        <v>0</v>
      </c>
      <c r="N4569" s="49">
        <v>72</v>
      </c>
      <c r="O4569" s="50">
        <v>0</v>
      </c>
      <c r="P4569" s="22">
        <v>82</v>
      </c>
      <c r="Q4569" s="22">
        <v>0</v>
      </c>
      <c r="R4569" s="49"/>
      <c r="S4569" s="50"/>
      <c r="T4569" s="22"/>
      <c r="U4569" s="22"/>
      <c r="V4569" s="49"/>
      <c r="W4569" s="50"/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1654</v>
      </c>
      <c r="B4570" s="40" t="s">
        <v>1264</v>
      </c>
      <c r="C4570" s="41" t="s">
        <v>1265</v>
      </c>
      <c r="D4570" s="25">
        <f t="shared" si="142"/>
        <v>1272651.0299999998</v>
      </c>
      <c r="E4570" s="35">
        <f t="shared" si="143"/>
        <v>0</v>
      </c>
      <c r="F4570" s="29">
        <v>412034.92</v>
      </c>
      <c r="G4570" s="30">
        <v>0</v>
      </c>
      <c r="H4570" s="19">
        <v>200000</v>
      </c>
      <c r="I4570" s="19">
        <v>0</v>
      </c>
      <c r="J4570" s="47">
        <v>142709.48000000001</v>
      </c>
      <c r="K4570" s="48">
        <v>0</v>
      </c>
      <c r="L4570" s="19">
        <v>165651.18</v>
      </c>
      <c r="M4570" s="19">
        <v>0</v>
      </c>
      <c r="N4570" s="47">
        <v>153154.64000000001</v>
      </c>
      <c r="O4570" s="48">
        <v>0</v>
      </c>
      <c r="P4570" s="22">
        <v>199100.81</v>
      </c>
      <c r="Q4570" s="22">
        <v>0</v>
      </c>
      <c r="R4570" s="47"/>
      <c r="S4570" s="48"/>
      <c r="T4570" s="19"/>
      <c r="U4570" s="19"/>
      <c r="V4570" s="47"/>
      <c r="W4570" s="48"/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1654</v>
      </c>
      <c r="B4571" s="40" t="s">
        <v>1266</v>
      </c>
      <c r="C4571" s="41" t="s">
        <v>1267</v>
      </c>
      <c r="D4571" s="25">
        <f t="shared" si="142"/>
        <v>2136.15</v>
      </c>
      <c r="E4571" s="35">
        <f t="shared" si="143"/>
        <v>0</v>
      </c>
      <c r="F4571" s="29">
        <v>192.6</v>
      </c>
      <c r="G4571" s="30">
        <v>0</v>
      </c>
      <c r="H4571" s="19">
        <v>192.6</v>
      </c>
      <c r="I4571" s="19">
        <v>0</v>
      </c>
      <c r="J4571" s="47">
        <v>192.6</v>
      </c>
      <c r="K4571" s="48">
        <v>0</v>
      </c>
      <c r="L4571" s="19">
        <v>192.6</v>
      </c>
      <c r="M4571" s="19">
        <v>0</v>
      </c>
      <c r="N4571" s="47">
        <v>192.6</v>
      </c>
      <c r="O4571" s="48">
        <v>0</v>
      </c>
      <c r="P4571" s="22">
        <v>1173.1500000000001</v>
      </c>
      <c r="Q4571" s="22">
        <v>0</v>
      </c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1654</v>
      </c>
      <c r="B4572" s="40" t="s">
        <v>1268</v>
      </c>
      <c r="C4572" s="41" t="s">
        <v>1269</v>
      </c>
      <c r="D4572" s="25">
        <f t="shared" si="142"/>
        <v>20500</v>
      </c>
      <c r="E4572" s="35">
        <f t="shared" si="143"/>
        <v>0</v>
      </c>
      <c r="F4572" s="29">
        <v>3000</v>
      </c>
      <c r="G4572" s="30">
        <v>0</v>
      </c>
      <c r="H4572" s="19">
        <v>6000</v>
      </c>
      <c r="I4572" s="19">
        <v>0</v>
      </c>
      <c r="J4572" s="47">
        <v>3000</v>
      </c>
      <c r="K4572" s="48">
        <v>0</v>
      </c>
      <c r="L4572" s="19">
        <v>3500</v>
      </c>
      <c r="M4572" s="19">
        <v>0</v>
      </c>
      <c r="N4572" s="47">
        <v>3000</v>
      </c>
      <c r="O4572" s="48">
        <v>0</v>
      </c>
      <c r="P4572" s="19">
        <v>2000</v>
      </c>
      <c r="Q4572" s="19">
        <v>0</v>
      </c>
      <c r="R4572" s="47"/>
      <c r="S4572" s="48"/>
      <c r="T4572" s="19"/>
      <c r="U4572" s="19"/>
      <c r="V4572" s="47"/>
      <c r="W4572" s="48"/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1654</v>
      </c>
      <c r="B4573" s="40" t="s">
        <v>1270</v>
      </c>
      <c r="C4573" s="41" t="s">
        <v>1271</v>
      </c>
      <c r="D4573" s="25">
        <f t="shared" si="142"/>
        <v>43228</v>
      </c>
      <c r="E4573" s="35">
        <f t="shared" si="143"/>
        <v>0</v>
      </c>
      <c r="F4573" s="29">
        <v>6313</v>
      </c>
      <c r="G4573" s="30">
        <v>0</v>
      </c>
      <c r="H4573" s="19">
        <v>11663</v>
      </c>
      <c r="I4573" s="19">
        <v>0</v>
      </c>
      <c r="J4573" s="47">
        <v>6313</v>
      </c>
      <c r="K4573" s="48">
        <v>0</v>
      </c>
      <c r="L4573" s="19">
        <v>6313</v>
      </c>
      <c r="M4573" s="19">
        <v>0</v>
      </c>
      <c r="N4573" s="47">
        <v>6313</v>
      </c>
      <c r="O4573" s="48">
        <v>0</v>
      </c>
      <c r="P4573" s="19">
        <v>6313</v>
      </c>
      <c r="Q4573" s="19">
        <v>0</v>
      </c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1654</v>
      </c>
      <c r="B4574" s="40" t="s">
        <v>1272</v>
      </c>
      <c r="C4574" s="41" t="s">
        <v>1273</v>
      </c>
      <c r="D4574" s="25">
        <f t="shared" si="142"/>
        <v>14477</v>
      </c>
      <c r="E4574" s="35">
        <f t="shared" si="143"/>
        <v>0</v>
      </c>
      <c r="F4574" s="29">
        <v>2811</v>
      </c>
      <c r="G4574" s="30">
        <v>0</v>
      </c>
      <c r="H4574" s="19">
        <v>2331</v>
      </c>
      <c r="I4574" s="19">
        <v>0</v>
      </c>
      <c r="J4574" s="47">
        <v>2331</v>
      </c>
      <c r="K4574" s="48">
        <v>0</v>
      </c>
      <c r="L4574" s="19">
        <v>2250</v>
      </c>
      <c r="M4574" s="19">
        <v>0</v>
      </c>
      <c r="N4574" s="47">
        <v>1974</v>
      </c>
      <c r="O4574" s="48">
        <v>0</v>
      </c>
      <c r="P4574" s="19">
        <v>2780</v>
      </c>
      <c r="Q4574" s="19">
        <v>0</v>
      </c>
      <c r="R4574" s="47"/>
      <c r="S4574" s="48"/>
      <c r="T4574" s="19"/>
      <c r="U4574" s="19"/>
      <c r="V4574" s="47"/>
      <c r="W4574" s="48"/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1654</v>
      </c>
      <c r="B4575" s="40" t="s">
        <v>1274</v>
      </c>
      <c r="C4575" s="41" t="s">
        <v>1275</v>
      </c>
      <c r="D4575" s="25">
        <f t="shared" si="142"/>
        <v>0</v>
      </c>
      <c r="E4575" s="35">
        <f t="shared" si="143"/>
        <v>0</v>
      </c>
      <c r="F4575" s="31"/>
      <c r="G4575" s="32"/>
      <c r="H4575" s="22"/>
      <c r="I4575" s="22"/>
      <c r="J4575" s="49"/>
      <c r="K4575" s="50"/>
      <c r="L4575" s="22"/>
      <c r="M4575" s="22"/>
      <c r="N4575" s="49"/>
      <c r="O4575" s="50"/>
      <c r="P4575" s="19"/>
      <c r="Q4575" s="19"/>
      <c r="R4575" s="49"/>
      <c r="S4575" s="50"/>
      <c r="T4575" s="22"/>
      <c r="U4575" s="22"/>
      <c r="V4575" s="49"/>
      <c r="W4575" s="50"/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1654</v>
      </c>
      <c r="B4576" s="40" t="s">
        <v>1276</v>
      </c>
      <c r="C4576" s="41" t="s">
        <v>1277</v>
      </c>
      <c r="D4576" s="25">
        <f t="shared" si="142"/>
        <v>69194.759999999995</v>
      </c>
      <c r="E4576" s="35">
        <f t="shared" si="143"/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19">
        <v>69194.759999999995</v>
      </c>
      <c r="Q4576" s="19">
        <v>0</v>
      </c>
      <c r="R4576" s="47"/>
      <c r="S4576" s="48"/>
      <c r="T4576" s="19"/>
      <c r="U4576" s="19"/>
      <c r="V4576" s="47"/>
      <c r="W4576" s="48"/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1654</v>
      </c>
      <c r="B4577" s="40" t="s">
        <v>1278</v>
      </c>
      <c r="C4577" s="41" t="s">
        <v>1279</v>
      </c>
      <c r="D4577" s="25">
        <f t="shared" si="142"/>
        <v>5232443.4300000006</v>
      </c>
      <c r="E4577" s="35">
        <f t="shared" si="143"/>
        <v>0</v>
      </c>
      <c r="F4577" s="29">
        <v>585363.81999999995</v>
      </c>
      <c r="G4577" s="30">
        <v>0</v>
      </c>
      <c r="H4577" s="19">
        <v>1069525.03</v>
      </c>
      <c r="I4577" s="19">
        <v>0</v>
      </c>
      <c r="J4577" s="47">
        <v>1154523.6399999999</v>
      </c>
      <c r="K4577" s="48">
        <v>0</v>
      </c>
      <c r="L4577" s="19">
        <v>1429065.31</v>
      </c>
      <c r="M4577" s="19">
        <v>0</v>
      </c>
      <c r="N4577" s="47">
        <v>250362.06</v>
      </c>
      <c r="O4577" s="48">
        <v>0</v>
      </c>
      <c r="P4577" s="22">
        <v>743603.57</v>
      </c>
      <c r="Q4577" s="22">
        <v>0</v>
      </c>
      <c r="R4577" s="47"/>
      <c r="S4577" s="48"/>
      <c r="T4577" s="19"/>
      <c r="U4577" s="19"/>
      <c r="V4577" s="47"/>
      <c r="W4577" s="48"/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1654</v>
      </c>
      <c r="B4578" s="40" t="s">
        <v>1280</v>
      </c>
      <c r="C4578" s="41" t="s">
        <v>1281</v>
      </c>
      <c r="D4578" s="25">
        <f t="shared" si="142"/>
        <v>2036756.71</v>
      </c>
      <c r="E4578" s="35">
        <f t="shared" si="143"/>
        <v>0</v>
      </c>
      <c r="F4578" s="31">
        <v>546357.62</v>
      </c>
      <c r="G4578" s="32">
        <v>0</v>
      </c>
      <c r="H4578" s="22">
        <v>252718.83</v>
      </c>
      <c r="I4578" s="22">
        <v>0</v>
      </c>
      <c r="J4578" s="49">
        <v>322194.55</v>
      </c>
      <c r="K4578" s="50">
        <v>0</v>
      </c>
      <c r="L4578" s="22">
        <v>296311.2</v>
      </c>
      <c r="M4578" s="22">
        <v>0</v>
      </c>
      <c r="N4578" s="49">
        <v>303144.38</v>
      </c>
      <c r="O4578" s="50">
        <v>0</v>
      </c>
      <c r="P4578" s="19">
        <v>316030.13</v>
      </c>
      <c r="Q4578" s="19">
        <v>0</v>
      </c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1654</v>
      </c>
      <c r="B4579" s="40" t="s">
        <v>1282</v>
      </c>
      <c r="C4579" s="41" t="s">
        <v>1283</v>
      </c>
      <c r="D4579" s="25">
        <f t="shared" si="142"/>
        <v>469809.47000000003</v>
      </c>
      <c r="E4579" s="35">
        <f t="shared" si="143"/>
        <v>0</v>
      </c>
      <c r="F4579" s="29">
        <v>39705.33</v>
      </c>
      <c r="G4579" s="30">
        <v>0</v>
      </c>
      <c r="H4579" s="19">
        <v>125737.68</v>
      </c>
      <c r="I4579" s="19">
        <v>0</v>
      </c>
      <c r="J4579" s="47">
        <v>26973.85</v>
      </c>
      <c r="K4579" s="48">
        <v>0</v>
      </c>
      <c r="L4579" s="19">
        <v>54682.54</v>
      </c>
      <c r="M4579" s="19">
        <v>0</v>
      </c>
      <c r="N4579" s="47">
        <v>22143</v>
      </c>
      <c r="O4579" s="48">
        <v>0</v>
      </c>
      <c r="P4579" s="19">
        <v>200567.07</v>
      </c>
      <c r="Q4579" s="19">
        <v>0</v>
      </c>
      <c r="R4579" s="47"/>
      <c r="S4579" s="48"/>
      <c r="T4579" s="19"/>
      <c r="U4579" s="19"/>
      <c r="V4579" s="47"/>
      <c r="W4579" s="48"/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1654</v>
      </c>
      <c r="B4580" s="40" t="s">
        <v>1284</v>
      </c>
      <c r="C4580" s="41" t="s">
        <v>1285</v>
      </c>
      <c r="D4580" s="25">
        <f t="shared" si="142"/>
        <v>1838384</v>
      </c>
      <c r="E4580" s="35">
        <f t="shared" si="143"/>
        <v>0</v>
      </c>
      <c r="F4580" s="29">
        <v>370810</v>
      </c>
      <c r="G4580" s="30">
        <v>0</v>
      </c>
      <c r="H4580" s="19">
        <v>302666.65000000002</v>
      </c>
      <c r="I4580" s="19">
        <v>0</v>
      </c>
      <c r="J4580" s="47">
        <v>307458.3</v>
      </c>
      <c r="K4580" s="48">
        <v>0</v>
      </c>
      <c r="L4580" s="19">
        <v>235562.95</v>
      </c>
      <c r="M4580" s="19">
        <v>0</v>
      </c>
      <c r="N4580" s="47">
        <v>298534.59999999998</v>
      </c>
      <c r="O4580" s="48">
        <v>0</v>
      </c>
      <c r="P4580" s="22">
        <v>323351.5</v>
      </c>
      <c r="Q4580" s="22">
        <v>0</v>
      </c>
      <c r="R4580" s="47"/>
      <c r="S4580" s="48"/>
      <c r="T4580" s="19"/>
      <c r="U4580" s="19"/>
      <c r="V4580" s="47"/>
      <c r="W4580" s="48"/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1654</v>
      </c>
      <c r="B4581" s="40" t="s">
        <v>1286</v>
      </c>
      <c r="C4581" s="41" t="s">
        <v>1287</v>
      </c>
      <c r="D4581" s="25">
        <f t="shared" si="142"/>
        <v>179726</v>
      </c>
      <c r="E4581" s="35">
        <f t="shared" si="143"/>
        <v>0</v>
      </c>
      <c r="F4581" s="29">
        <v>37629</v>
      </c>
      <c r="G4581" s="30">
        <v>0</v>
      </c>
      <c r="H4581" s="19">
        <v>34747</v>
      </c>
      <c r="I4581" s="19">
        <v>0</v>
      </c>
      <c r="J4581" s="47">
        <v>29874</v>
      </c>
      <c r="K4581" s="48">
        <v>0</v>
      </c>
      <c r="L4581" s="19">
        <v>14493</v>
      </c>
      <c r="M4581" s="19">
        <v>0</v>
      </c>
      <c r="N4581" s="47">
        <v>46984</v>
      </c>
      <c r="O4581" s="48">
        <v>0</v>
      </c>
      <c r="P4581" s="19">
        <v>15999</v>
      </c>
      <c r="Q4581" s="19">
        <v>0</v>
      </c>
      <c r="R4581" s="47"/>
      <c r="S4581" s="48"/>
      <c r="T4581" s="19"/>
      <c r="U4581" s="19"/>
      <c r="V4581" s="47"/>
      <c r="W4581" s="48"/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1654</v>
      </c>
      <c r="B4582" s="40" t="s">
        <v>1288</v>
      </c>
      <c r="C4582" s="41" t="s">
        <v>1289</v>
      </c>
      <c r="D4582" s="25">
        <f t="shared" si="142"/>
        <v>0</v>
      </c>
      <c r="E4582" s="35">
        <f t="shared" si="143"/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1654</v>
      </c>
      <c r="B4583" s="40" t="s">
        <v>1290</v>
      </c>
      <c r="C4583" s="41" t="s">
        <v>1291</v>
      </c>
      <c r="D4583" s="25">
        <f t="shared" si="142"/>
        <v>163354.65</v>
      </c>
      <c r="E4583" s="35">
        <f t="shared" si="143"/>
        <v>0</v>
      </c>
      <c r="F4583" s="29">
        <v>24489.25</v>
      </c>
      <c r="G4583" s="30">
        <v>0</v>
      </c>
      <c r="H4583" s="19">
        <v>29481.66</v>
      </c>
      <c r="I4583" s="19">
        <v>0</v>
      </c>
      <c r="J4583" s="47">
        <v>38795.160000000003</v>
      </c>
      <c r="K4583" s="48">
        <v>0</v>
      </c>
      <c r="L4583" s="19">
        <v>33616.47</v>
      </c>
      <c r="M4583" s="19">
        <v>0</v>
      </c>
      <c r="N4583" s="47">
        <v>30218.12</v>
      </c>
      <c r="O4583" s="48">
        <v>0</v>
      </c>
      <c r="P4583" s="19">
        <v>6753.99</v>
      </c>
      <c r="Q4583" s="19">
        <v>0</v>
      </c>
      <c r="R4583" s="47"/>
      <c r="S4583" s="48"/>
      <c r="T4583" s="19"/>
      <c r="U4583" s="19"/>
      <c r="V4583" s="47"/>
      <c r="W4583" s="48"/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1654</v>
      </c>
      <c r="B4584" s="40" t="s">
        <v>1292</v>
      </c>
      <c r="C4584" s="41" t="s">
        <v>1293</v>
      </c>
      <c r="D4584" s="25">
        <f t="shared" si="142"/>
        <v>0</v>
      </c>
      <c r="E4584" s="35">
        <f t="shared" si="143"/>
        <v>0</v>
      </c>
      <c r="F4584" s="31"/>
      <c r="G4584" s="32"/>
      <c r="H4584" s="22"/>
      <c r="I4584" s="22"/>
      <c r="J4584" s="49"/>
      <c r="K4584" s="50"/>
      <c r="L4584" s="22"/>
      <c r="M4584" s="22"/>
      <c r="N4584" s="49"/>
      <c r="O4584" s="50"/>
      <c r="P4584" s="19"/>
      <c r="Q4584" s="19"/>
      <c r="R4584" s="49"/>
      <c r="S4584" s="50"/>
      <c r="T4584" s="22"/>
      <c r="U4584" s="22"/>
      <c r="V4584" s="49"/>
      <c r="W4584" s="50"/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1654</v>
      </c>
      <c r="B4585" s="40" t="s">
        <v>1294</v>
      </c>
      <c r="C4585" s="41" t="s">
        <v>1295</v>
      </c>
      <c r="D4585" s="25">
        <f t="shared" si="142"/>
        <v>185250</v>
      </c>
      <c r="E4585" s="35">
        <f t="shared" si="143"/>
        <v>0</v>
      </c>
      <c r="F4585" s="31">
        <v>21400</v>
      </c>
      <c r="G4585" s="32">
        <v>0</v>
      </c>
      <c r="H4585" s="22">
        <v>0</v>
      </c>
      <c r="I4585" s="22">
        <v>0</v>
      </c>
      <c r="J4585" s="49">
        <v>6990</v>
      </c>
      <c r="K4585" s="50">
        <v>0</v>
      </c>
      <c r="L4585" s="22">
        <v>0</v>
      </c>
      <c r="M4585" s="22">
        <v>0</v>
      </c>
      <c r="N4585" s="49">
        <v>81000</v>
      </c>
      <c r="O4585" s="50">
        <v>0</v>
      </c>
      <c r="P4585" s="19">
        <v>75860</v>
      </c>
      <c r="Q4585" s="19">
        <v>0</v>
      </c>
      <c r="R4585" s="49"/>
      <c r="S4585" s="50"/>
      <c r="T4585" s="22"/>
      <c r="U4585" s="22"/>
      <c r="V4585" s="49"/>
      <c r="W4585" s="50"/>
      <c r="X4585" s="22"/>
      <c r="Y4585" s="22"/>
      <c r="Z4585" s="49"/>
      <c r="AA4585" s="50"/>
      <c r="AB4585" s="22"/>
      <c r="AC4585" s="22"/>
      <c r="AD4585" s="52"/>
      <c r="AE4585" s="27"/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1654</v>
      </c>
      <c r="B4586" s="40" t="s">
        <v>1296</v>
      </c>
      <c r="C4586" s="41" t="s">
        <v>1297</v>
      </c>
      <c r="D4586" s="25">
        <f t="shared" si="142"/>
        <v>0</v>
      </c>
      <c r="E4586" s="35">
        <f t="shared" si="143"/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1654</v>
      </c>
      <c r="B4587" s="40" t="s">
        <v>1298</v>
      </c>
      <c r="C4587" s="41" t="s">
        <v>1299</v>
      </c>
      <c r="D4587" s="25">
        <f t="shared" si="142"/>
        <v>0</v>
      </c>
      <c r="E4587" s="35">
        <f t="shared" si="143"/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22"/>
      <c r="Q4587" s="22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1654</v>
      </c>
      <c r="B4588" s="40" t="s">
        <v>1300</v>
      </c>
      <c r="C4588" s="41" t="s">
        <v>1301</v>
      </c>
      <c r="D4588" s="25">
        <f t="shared" si="142"/>
        <v>0</v>
      </c>
      <c r="E4588" s="35">
        <f t="shared" si="143"/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19"/>
      <c r="Q4588" s="19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1654</v>
      </c>
      <c r="B4589" s="40" t="s">
        <v>1302</v>
      </c>
      <c r="C4589" s="41" t="s">
        <v>1303</v>
      </c>
      <c r="D4589" s="25">
        <f t="shared" si="142"/>
        <v>0</v>
      </c>
      <c r="E4589" s="35">
        <f t="shared" si="143"/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1654</v>
      </c>
      <c r="B4590" s="40" t="s">
        <v>1304</v>
      </c>
      <c r="C4590" s="41" t="s">
        <v>1305</v>
      </c>
      <c r="D4590" s="25">
        <f t="shared" si="142"/>
        <v>0</v>
      </c>
      <c r="E4590" s="35">
        <f t="shared" si="143"/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1654</v>
      </c>
      <c r="B4591" s="40" t="s">
        <v>1306</v>
      </c>
      <c r="C4591" s="41" t="s">
        <v>1307</v>
      </c>
      <c r="D4591" s="25">
        <f t="shared" si="142"/>
        <v>0</v>
      </c>
      <c r="E4591" s="35">
        <f t="shared" si="143"/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1654</v>
      </c>
      <c r="B4592" s="40" t="s">
        <v>1308</v>
      </c>
      <c r="C4592" s="41" t="s">
        <v>1309</v>
      </c>
      <c r="D4592" s="25">
        <f t="shared" si="142"/>
        <v>0</v>
      </c>
      <c r="E4592" s="35">
        <f t="shared" si="143"/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1654</v>
      </c>
      <c r="B4593" s="40" t="s">
        <v>1310</v>
      </c>
      <c r="C4593" s="41" t="s">
        <v>1311</v>
      </c>
      <c r="D4593" s="25">
        <f t="shared" si="142"/>
        <v>0</v>
      </c>
      <c r="E4593" s="35">
        <f t="shared" si="143"/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1654</v>
      </c>
      <c r="B4594" s="40" t="s">
        <v>1312</v>
      </c>
      <c r="C4594" s="41" t="s">
        <v>1313</v>
      </c>
      <c r="D4594" s="25">
        <f t="shared" si="142"/>
        <v>0</v>
      </c>
      <c r="E4594" s="35">
        <f t="shared" si="143"/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1654</v>
      </c>
      <c r="B4595" s="40" t="s">
        <v>1314</v>
      </c>
      <c r="C4595" s="41" t="s">
        <v>1315</v>
      </c>
      <c r="D4595" s="25">
        <f t="shared" si="142"/>
        <v>246484</v>
      </c>
      <c r="E4595" s="35">
        <f t="shared" si="143"/>
        <v>0</v>
      </c>
      <c r="F4595" s="31">
        <v>46350</v>
      </c>
      <c r="G4595" s="32">
        <v>0</v>
      </c>
      <c r="H4595" s="22">
        <v>65034</v>
      </c>
      <c r="I4595" s="22">
        <v>0</v>
      </c>
      <c r="J4595" s="49">
        <v>0</v>
      </c>
      <c r="K4595" s="50">
        <v>0</v>
      </c>
      <c r="L4595" s="22">
        <v>107930</v>
      </c>
      <c r="M4595" s="22">
        <v>0</v>
      </c>
      <c r="N4595" s="49">
        <v>0</v>
      </c>
      <c r="O4595" s="50">
        <v>0</v>
      </c>
      <c r="P4595" s="22">
        <v>27170</v>
      </c>
      <c r="Q4595" s="22">
        <v>0</v>
      </c>
      <c r="R4595" s="49"/>
      <c r="S4595" s="50"/>
      <c r="T4595" s="22"/>
      <c r="U4595" s="22"/>
      <c r="V4595" s="49"/>
      <c r="W4595" s="50"/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1654</v>
      </c>
      <c r="B4596" s="40" t="s">
        <v>1316</v>
      </c>
      <c r="C4596" s="41" t="s">
        <v>1317</v>
      </c>
      <c r="D4596" s="25">
        <f t="shared" si="142"/>
        <v>39671</v>
      </c>
      <c r="E4596" s="35">
        <f t="shared" si="143"/>
        <v>0</v>
      </c>
      <c r="F4596" s="31"/>
      <c r="G4596" s="32"/>
      <c r="H4596" s="22"/>
      <c r="I4596" s="22"/>
      <c r="J4596" s="49">
        <v>39671</v>
      </c>
      <c r="K4596" s="50">
        <v>0</v>
      </c>
      <c r="L4596" s="22">
        <v>0</v>
      </c>
      <c r="M4596" s="22">
        <v>0</v>
      </c>
      <c r="N4596" s="49">
        <v>0</v>
      </c>
      <c r="O4596" s="50">
        <v>0</v>
      </c>
      <c r="P4596" s="22">
        <v>0</v>
      </c>
      <c r="Q4596" s="22">
        <v>0</v>
      </c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1654</v>
      </c>
      <c r="B4597" s="40" t="s">
        <v>1318</v>
      </c>
      <c r="C4597" s="41" t="s">
        <v>1319</v>
      </c>
      <c r="D4597" s="25">
        <f t="shared" si="142"/>
        <v>155220</v>
      </c>
      <c r="E4597" s="35">
        <f t="shared" si="143"/>
        <v>0</v>
      </c>
      <c r="F4597" s="29">
        <v>33650</v>
      </c>
      <c r="G4597" s="30">
        <v>0</v>
      </c>
      <c r="H4597" s="19">
        <v>18200</v>
      </c>
      <c r="I4597" s="19">
        <v>0</v>
      </c>
      <c r="J4597" s="47">
        <v>920</v>
      </c>
      <c r="K4597" s="48">
        <v>0</v>
      </c>
      <c r="L4597" s="19">
        <v>40000</v>
      </c>
      <c r="M4597" s="19">
        <v>0</v>
      </c>
      <c r="N4597" s="47">
        <v>54100</v>
      </c>
      <c r="O4597" s="48">
        <v>0</v>
      </c>
      <c r="P4597" s="22">
        <v>8350</v>
      </c>
      <c r="Q4597" s="22">
        <v>0</v>
      </c>
      <c r="R4597" s="47"/>
      <c r="S4597" s="48"/>
      <c r="T4597" s="19"/>
      <c r="U4597" s="19"/>
      <c r="V4597" s="47"/>
      <c r="W4597" s="48"/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1654</v>
      </c>
      <c r="B4598" s="40" t="s">
        <v>1320</v>
      </c>
      <c r="C4598" s="41" t="s">
        <v>1321</v>
      </c>
      <c r="D4598" s="25">
        <f t="shared" si="142"/>
        <v>3135710.41</v>
      </c>
      <c r="E4598" s="35">
        <f t="shared" si="143"/>
        <v>0</v>
      </c>
      <c r="F4598" s="29">
        <v>624778.53</v>
      </c>
      <c r="G4598" s="30">
        <v>0</v>
      </c>
      <c r="H4598" s="19">
        <v>68767</v>
      </c>
      <c r="I4598" s="19">
        <v>0</v>
      </c>
      <c r="J4598" s="47">
        <v>486797</v>
      </c>
      <c r="K4598" s="48">
        <v>0</v>
      </c>
      <c r="L4598" s="19">
        <v>442947</v>
      </c>
      <c r="M4598" s="19">
        <v>0</v>
      </c>
      <c r="N4598" s="47">
        <v>1004699.38</v>
      </c>
      <c r="O4598" s="48">
        <v>0</v>
      </c>
      <c r="P4598" s="22">
        <v>507721.5</v>
      </c>
      <c r="Q4598" s="22">
        <v>0</v>
      </c>
      <c r="R4598" s="47"/>
      <c r="S4598" s="48"/>
      <c r="T4598" s="19"/>
      <c r="U4598" s="19"/>
      <c r="V4598" s="47"/>
      <c r="W4598" s="48"/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1654</v>
      </c>
      <c r="B4599" s="40" t="s">
        <v>1322</v>
      </c>
      <c r="C4599" s="41" t="s">
        <v>1323</v>
      </c>
      <c r="D4599" s="25">
        <f t="shared" si="142"/>
        <v>220374.16</v>
      </c>
      <c r="E4599" s="35">
        <f t="shared" si="143"/>
        <v>0</v>
      </c>
      <c r="F4599" s="29">
        <v>120</v>
      </c>
      <c r="G4599" s="30">
        <v>0</v>
      </c>
      <c r="H4599" s="19">
        <v>240</v>
      </c>
      <c r="I4599" s="19">
        <v>0</v>
      </c>
      <c r="J4599" s="47">
        <v>0</v>
      </c>
      <c r="K4599" s="48">
        <v>0</v>
      </c>
      <c r="L4599" s="19">
        <v>23032.16</v>
      </c>
      <c r="M4599" s="19">
        <v>0</v>
      </c>
      <c r="N4599" s="47">
        <v>0</v>
      </c>
      <c r="O4599" s="48">
        <v>0</v>
      </c>
      <c r="P4599" s="19">
        <v>196982</v>
      </c>
      <c r="Q4599" s="19">
        <v>0</v>
      </c>
      <c r="R4599" s="47"/>
      <c r="S4599" s="48"/>
      <c r="T4599" s="19"/>
      <c r="U4599" s="19"/>
      <c r="V4599" s="47"/>
      <c r="W4599" s="48"/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1654</v>
      </c>
      <c r="B4600" s="40" t="s">
        <v>1324</v>
      </c>
      <c r="C4600" s="41" t="s">
        <v>1325</v>
      </c>
      <c r="D4600" s="25">
        <f t="shared" si="142"/>
        <v>0</v>
      </c>
      <c r="E4600" s="35">
        <f t="shared" si="143"/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1654</v>
      </c>
      <c r="B4601" s="40" t="s">
        <v>1326</v>
      </c>
      <c r="C4601" s="41" t="s">
        <v>1327</v>
      </c>
      <c r="D4601" s="25">
        <f t="shared" si="142"/>
        <v>0</v>
      </c>
      <c r="E4601" s="35">
        <f t="shared" si="143"/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19"/>
      <c r="Q4601" s="19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1654</v>
      </c>
      <c r="B4602" s="40" t="s">
        <v>1328</v>
      </c>
      <c r="C4602" s="41" t="s">
        <v>1329</v>
      </c>
      <c r="D4602" s="25">
        <f t="shared" si="142"/>
        <v>0</v>
      </c>
      <c r="E4602" s="35">
        <f t="shared" si="143"/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1654</v>
      </c>
      <c r="B4603" s="40" t="s">
        <v>1330</v>
      </c>
      <c r="C4603" s="41" t="s">
        <v>1331</v>
      </c>
      <c r="D4603" s="25">
        <f t="shared" si="142"/>
        <v>0</v>
      </c>
      <c r="E4603" s="35">
        <f t="shared" si="143"/>
        <v>0</v>
      </c>
      <c r="F4603" s="31"/>
      <c r="G4603" s="32"/>
      <c r="H4603" s="22"/>
      <c r="I4603" s="22"/>
      <c r="J4603" s="49"/>
      <c r="K4603" s="50"/>
      <c r="L4603" s="22"/>
      <c r="M4603" s="22"/>
      <c r="N4603" s="49"/>
      <c r="O4603" s="50"/>
      <c r="P4603" s="22"/>
      <c r="Q4603" s="22"/>
      <c r="R4603" s="49"/>
      <c r="S4603" s="50"/>
      <c r="T4603" s="22"/>
      <c r="U4603" s="22"/>
      <c r="V4603" s="49"/>
      <c r="W4603" s="50"/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1654</v>
      </c>
      <c r="B4604" s="40" t="s">
        <v>1332</v>
      </c>
      <c r="C4604" s="41" t="s">
        <v>1333</v>
      </c>
      <c r="D4604" s="25">
        <f t="shared" si="142"/>
        <v>2752157.5</v>
      </c>
      <c r="E4604" s="35">
        <f t="shared" si="143"/>
        <v>0</v>
      </c>
      <c r="F4604" s="29">
        <v>491250</v>
      </c>
      <c r="G4604" s="30">
        <v>0</v>
      </c>
      <c r="H4604" s="19">
        <v>495780</v>
      </c>
      <c r="I4604" s="19">
        <v>0</v>
      </c>
      <c r="J4604" s="47">
        <v>611517.5</v>
      </c>
      <c r="K4604" s="48">
        <v>0</v>
      </c>
      <c r="L4604" s="19">
        <v>418670</v>
      </c>
      <c r="M4604" s="19">
        <v>0</v>
      </c>
      <c r="N4604" s="47">
        <v>334940</v>
      </c>
      <c r="O4604" s="48">
        <v>0</v>
      </c>
      <c r="P4604" s="22">
        <v>400000</v>
      </c>
      <c r="Q4604" s="22">
        <v>0</v>
      </c>
      <c r="R4604" s="47"/>
      <c r="S4604" s="48"/>
      <c r="T4604" s="19"/>
      <c r="U4604" s="19"/>
      <c r="V4604" s="47"/>
      <c r="W4604" s="48"/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1654</v>
      </c>
      <c r="B4605" s="40" t="s">
        <v>1334</v>
      </c>
      <c r="C4605" s="41" t="s">
        <v>1335</v>
      </c>
      <c r="D4605" s="25">
        <f t="shared" si="142"/>
        <v>34000</v>
      </c>
      <c r="E4605" s="35">
        <f t="shared" si="143"/>
        <v>0</v>
      </c>
      <c r="F4605" s="29">
        <v>10000</v>
      </c>
      <c r="G4605" s="30">
        <v>0</v>
      </c>
      <c r="H4605" s="19">
        <v>3495</v>
      </c>
      <c r="I4605" s="19">
        <v>0</v>
      </c>
      <c r="J4605" s="47">
        <v>8505</v>
      </c>
      <c r="K4605" s="48">
        <v>0</v>
      </c>
      <c r="L4605" s="19">
        <v>10000</v>
      </c>
      <c r="M4605" s="19">
        <v>0</v>
      </c>
      <c r="N4605" s="47">
        <v>1000</v>
      </c>
      <c r="O4605" s="48">
        <v>0</v>
      </c>
      <c r="P4605" s="22">
        <v>1000</v>
      </c>
      <c r="Q4605" s="22">
        <v>0</v>
      </c>
      <c r="R4605" s="47"/>
      <c r="S4605" s="48"/>
      <c r="T4605" s="19"/>
      <c r="U4605" s="19"/>
      <c r="V4605" s="47"/>
      <c r="W4605" s="48"/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1654</v>
      </c>
      <c r="B4606" s="40" t="s">
        <v>1336</v>
      </c>
      <c r="C4606" s="41" t="s">
        <v>1337</v>
      </c>
      <c r="D4606" s="25">
        <f t="shared" si="142"/>
        <v>0</v>
      </c>
      <c r="E4606" s="35">
        <f t="shared" si="143"/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1654</v>
      </c>
      <c r="B4607" s="40" t="s">
        <v>1338</v>
      </c>
      <c r="C4607" s="41" t="s">
        <v>1339</v>
      </c>
      <c r="D4607" s="25">
        <f t="shared" si="142"/>
        <v>0</v>
      </c>
      <c r="E4607" s="35">
        <f t="shared" si="143"/>
        <v>0</v>
      </c>
      <c r="F4607" s="31"/>
      <c r="G4607" s="32"/>
      <c r="H4607" s="22"/>
      <c r="I4607" s="22"/>
      <c r="J4607" s="49"/>
      <c r="K4607" s="50"/>
      <c r="L4607" s="22"/>
      <c r="M4607" s="22"/>
      <c r="N4607" s="49"/>
      <c r="O4607" s="50"/>
      <c r="P4607" s="19"/>
      <c r="Q4607" s="19"/>
      <c r="R4607" s="49"/>
      <c r="S4607" s="50"/>
      <c r="T4607" s="22"/>
      <c r="U4607" s="22"/>
      <c r="V4607" s="49"/>
      <c r="W4607" s="50"/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1654</v>
      </c>
      <c r="B4608" s="40" t="s">
        <v>1340</v>
      </c>
      <c r="C4608" s="41" t="s">
        <v>1341</v>
      </c>
      <c r="D4608" s="25">
        <f t="shared" si="142"/>
        <v>0</v>
      </c>
      <c r="E4608" s="35">
        <f t="shared" si="143"/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1654</v>
      </c>
      <c r="B4609" s="40" t="s">
        <v>1342</v>
      </c>
      <c r="C4609" s="41" t="s">
        <v>1343</v>
      </c>
      <c r="D4609" s="25">
        <f t="shared" si="142"/>
        <v>180000</v>
      </c>
      <c r="E4609" s="35">
        <f t="shared" si="143"/>
        <v>0</v>
      </c>
      <c r="F4609" s="29">
        <v>30000</v>
      </c>
      <c r="G4609" s="30">
        <v>0</v>
      </c>
      <c r="H4609" s="19">
        <v>30000</v>
      </c>
      <c r="I4609" s="19">
        <v>0</v>
      </c>
      <c r="J4609" s="47">
        <v>30000</v>
      </c>
      <c r="K4609" s="48">
        <v>0</v>
      </c>
      <c r="L4609" s="19">
        <v>30000</v>
      </c>
      <c r="M4609" s="19">
        <v>0</v>
      </c>
      <c r="N4609" s="47">
        <v>30000</v>
      </c>
      <c r="O4609" s="48">
        <v>0</v>
      </c>
      <c r="P4609" s="22">
        <v>30000</v>
      </c>
      <c r="Q4609" s="22">
        <v>0</v>
      </c>
      <c r="R4609" s="47"/>
      <c r="S4609" s="48"/>
      <c r="T4609" s="19"/>
      <c r="U4609" s="19"/>
      <c r="V4609" s="47"/>
      <c r="W4609" s="48"/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1654</v>
      </c>
      <c r="B4610" s="40" t="s">
        <v>1344</v>
      </c>
      <c r="C4610" s="41" t="s">
        <v>1345</v>
      </c>
      <c r="D4610" s="25">
        <f t="shared" si="142"/>
        <v>220000</v>
      </c>
      <c r="E4610" s="35">
        <f t="shared" si="143"/>
        <v>0</v>
      </c>
      <c r="F4610" s="29">
        <v>40000</v>
      </c>
      <c r="G4610" s="30">
        <v>0</v>
      </c>
      <c r="H4610" s="19">
        <v>40000</v>
      </c>
      <c r="I4610" s="19">
        <v>0</v>
      </c>
      <c r="J4610" s="47">
        <v>40000</v>
      </c>
      <c r="K4610" s="48">
        <v>0</v>
      </c>
      <c r="L4610" s="19">
        <v>40000</v>
      </c>
      <c r="M4610" s="19">
        <v>0</v>
      </c>
      <c r="N4610" s="47">
        <v>30000</v>
      </c>
      <c r="O4610" s="48">
        <v>0</v>
      </c>
      <c r="P4610" s="22">
        <v>30000</v>
      </c>
      <c r="Q4610" s="22">
        <v>0</v>
      </c>
      <c r="R4610" s="47"/>
      <c r="S4610" s="48"/>
      <c r="T4610" s="19"/>
      <c r="U4610" s="19"/>
      <c r="V4610" s="47"/>
      <c r="W4610" s="48"/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1654</v>
      </c>
      <c r="B4611" s="40" t="s">
        <v>1346</v>
      </c>
      <c r="C4611" s="41" t="s">
        <v>1347</v>
      </c>
      <c r="D4611" s="25">
        <f t="shared" si="142"/>
        <v>35000</v>
      </c>
      <c r="E4611" s="35">
        <f t="shared" si="143"/>
        <v>0</v>
      </c>
      <c r="F4611" s="29">
        <v>10000</v>
      </c>
      <c r="G4611" s="30">
        <v>0</v>
      </c>
      <c r="H4611" s="19">
        <v>5000</v>
      </c>
      <c r="I4611" s="19">
        <v>0</v>
      </c>
      <c r="J4611" s="47">
        <v>5000</v>
      </c>
      <c r="K4611" s="48">
        <v>0</v>
      </c>
      <c r="L4611" s="19">
        <v>5000</v>
      </c>
      <c r="M4611" s="19">
        <v>0</v>
      </c>
      <c r="N4611" s="47">
        <v>5000</v>
      </c>
      <c r="O4611" s="48">
        <v>0</v>
      </c>
      <c r="P4611" s="19">
        <v>5000</v>
      </c>
      <c r="Q4611" s="19">
        <v>0</v>
      </c>
      <c r="R4611" s="47"/>
      <c r="S4611" s="48"/>
      <c r="T4611" s="19"/>
      <c r="U4611" s="19"/>
      <c r="V4611" s="47"/>
      <c r="W4611" s="48"/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1654</v>
      </c>
      <c r="B4612" s="40" t="s">
        <v>1348</v>
      </c>
      <c r="C4612" s="41" t="s">
        <v>1349</v>
      </c>
      <c r="D4612" s="25">
        <f t="shared" ref="D4612:D4675" si="144">F4612+H4612+J4612+L4612+N4612+P4612+R4612+T4612+V4612+X4612+Z4612+AB4612</f>
        <v>151815</v>
      </c>
      <c r="E4612" s="35">
        <f t="shared" ref="E4612:E4675" si="145">G4612+I4612+K4612+M4612+O4612+Q4612+S4612+U4612+W4612+Y4612+AA4612+AC4612</f>
        <v>0</v>
      </c>
      <c r="F4612" s="31">
        <v>15705</v>
      </c>
      <c r="G4612" s="32">
        <v>0</v>
      </c>
      <c r="H4612" s="22">
        <v>61410</v>
      </c>
      <c r="I4612" s="22">
        <v>0</v>
      </c>
      <c r="J4612" s="49">
        <v>14580</v>
      </c>
      <c r="K4612" s="50">
        <v>0</v>
      </c>
      <c r="L4612" s="22">
        <v>31500</v>
      </c>
      <c r="M4612" s="22">
        <v>0</v>
      </c>
      <c r="N4612" s="49">
        <v>17820</v>
      </c>
      <c r="O4612" s="50">
        <v>0</v>
      </c>
      <c r="P4612" s="19">
        <v>10800</v>
      </c>
      <c r="Q4612" s="19">
        <v>0</v>
      </c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1654</v>
      </c>
      <c r="B4613" s="40" t="s">
        <v>1350</v>
      </c>
      <c r="C4613" s="41" t="s">
        <v>1351</v>
      </c>
      <c r="D4613" s="25">
        <f t="shared" si="144"/>
        <v>0</v>
      </c>
      <c r="E4613" s="35">
        <f t="shared" si="145"/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19"/>
      <c r="Q4613" s="19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1654</v>
      </c>
      <c r="B4614" s="40" t="s">
        <v>1352</v>
      </c>
      <c r="C4614" s="41" t="s">
        <v>1353</v>
      </c>
      <c r="D4614" s="25">
        <f t="shared" si="144"/>
        <v>0</v>
      </c>
      <c r="E4614" s="35">
        <f t="shared" si="145"/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1654</v>
      </c>
      <c r="B4615" s="40" t="s">
        <v>1354</v>
      </c>
      <c r="C4615" s="41" t="s">
        <v>1355</v>
      </c>
      <c r="D4615" s="25">
        <f t="shared" si="144"/>
        <v>118825.03</v>
      </c>
      <c r="E4615" s="35">
        <f t="shared" si="145"/>
        <v>0</v>
      </c>
      <c r="F4615" s="29">
        <v>20128.84</v>
      </c>
      <c r="G4615" s="30">
        <v>0</v>
      </c>
      <c r="H4615" s="19">
        <v>19479.52</v>
      </c>
      <c r="I4615" s="19">
        <v>0</v>
      </c>
      <c r="J4615" s="47">
        <v>20128.82</v>
      </c>
      <c r="K4615" s="48">
        <v>0</v>
      </c>
      <c r="L4615" s="19">
        <v>20128.82</v>
      </c>
      <c r="M4615" s="19">
        <v>0</v>
      </c>
      <c r="N4615" s="47">
        <v>18830.189999999999</v>
      </c>
      <c r="O4615" s="48">
        <v>0</v>
      </c>
      <c r="P4615" s="22">
        <v>20128.84</v>
      </c>
      <c r="Q4615" s="22">
        <v>0</v>
      </c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1654</v>
      </c>
      <c r="B4616" s="40" t="s">
        <v>1356</v>
      </c>
      <c r="C4616" s="41" t="s">
        <v>1357</v>
      </c>
      <c r="D4616" s="25">
        <f t="shared" si="144"/>
        <v>524980.78</v>
      </c>
      <c r="E4616" s="35">
        <f t="shared" si="145"/>
        <v>0</v>
      </c>
      <c r="F4616" s="31">
        <v>94091.7</v>
      </c>
      <c r="G4616" s="32">
        <v>0</v>
      </c>
      <c r="H4616" s="22">
        <v>91056.44</v>
      </c>
      <c r="I4616" s="22">
        <v>0</v>
      </c>
      <c r="J4616" s="49">
        <v>94091.67</v>
      </c>
      <c r="K4616" s="50">
        <v>0</v>
      </c>
      <c r="L4616" s="22">
        <v>94091.67</v>
      </c>
      <c r="M4616" s="22">
        <v>0</v>
      </c>
      <c r="N4616" s="49">
        <v>73297.17</v>
      </c>
      <c r="O4616" s="50">
        <v>0</v>
      </c>
      <c r="P4616" s="22">
        <v>78352.13</v>
      </c>
      <c r="Q4616" s="22">
        <v>0</v>
      </c>
      <c r="R4616" s="49"/>
      <c r="S4616" s="50"/>
      <c r="T4616" s="22"/>
      <c r="U4616" s="22"/>
      <c r="V4616" s="49"/>
      <c r="W4616" s="50"/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1654</v>
      </c>
      <c r="B4617" s="40" t="s">
        <v>1358</v>
      </c>
      <c r="C4617" s="41" t="s">
        <v>1359</v>
      </c>
      <c r="D4617" s="25">
        <f t="shared" si="144"/>
        <v>0</v>
      </c>
      <c r="E4617" s="35">
        <f t="shared" si="145"/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19"/>
      <c r="Q4617" s="19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1654</v>
      </c>
      <c r="B4618" s="40" t="s">
        <v>1360</v>
      </c>
      <c r="C4618" s="41" t="s">
        <v>1361</v>
      </c>
      <c r="D4618" s="25">
        <f t="shared" si="144"/>
        <v>0</v>
      </c>
      <c r="E4618" s="35">
        <f t="shared" si="145"/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22"/>
      <c r="Q4618" s="22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1654</v>
      </c>
      <c r="B4619" s="40" t="s">
        <v>1362</v>
      </c>
      <c r="C4619" s="41" t="s">
        <v>1363</v>
      </c>
      <c r="D4619" s="25">
        <f t="shared" si="144"/>
        <v>0</v>
      </c>
      <c r="E4619" s="35">
        <f t="shared" si="145"/>
        <v>0</v>
      </c>
      <c r="F4619" s="31"/>
      <c r="G4619" s="32"/>
      <c r="H4619" s="22"/>
      <c r="I4619" s="22"/>
      <c r="J4619" s="49"/>
      <c r="K4619" s="50"/>
      <c r="L4619" s="22"/>
      <c r="M4619" s="22"/>
      <c r="N4619" s="49"/>
      <c r="O4619" s="50"/>
      <c r="P4619" s="19"/>
      <c r="Q4619" s="19"/>
      <c r="R4619" s="49"/>
      <c r="S4619" s="50"/>
      <c r="T4619" s="22"/>
      <c r="U4619" s="22"/>
      <c r="V4619" s="49"/>
      <c r="W4619" s="50"/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1654</v>
      </c>
      <c r="B4620" s="40" t="s">
        <v>1364</v>
      </c>
      <c r="C4620" s="41" t="s">
        <v>1365</v>
      </c>
      <c r="D4620" s="25">
        <f t="shared" si="144"/>
        <v>0</v>
      </c>
      <c r="E4620" s="35">
        <f t="shared" si="145"/>
        <v>0</v>
      </c>
      <c r="F4620" s="31"/>
      <c r="G4620" s="32"/>
      <c r="H4620" s="22"/>
      <c r="I4620" s="22"/>
      <c r="J4620" s="49"/>
      <c r="K4620" s="50"/>
      <c r="L4620" s="22"/>
      <c r="M4620" s="22"/>
      <c r="N4620" s="49"/>
      <c r="O4620" s="50"/>
      <c r="P4620" s="22"/>
      <c r="Q4620" s="22"/>
      <c r="R4620" s="49"/>
      <c r="S4620" s="50"/>
      <c r="T4620" s="22"/>
      <c r="U4620" s="22"/>
      <c r="V4620" s="49"/>
      <c r="W4620" s="50"/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1654</v>
      </c>
      <c r="B4621" s="40" t="s">
        <v>1366</v>
      </c>
      <c r="C4621" s="41" t="s">
        <v>1367</v>
      </c>
      <c r="D4621" s="25">
        <f t="shared" si="144"/>
        <v>0</v>
      </c>
      <c r="E4621" s="35">
        <f t="shared" si="145"/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1654</v>
      </c>
      <c r="B4622" s="40" t="s">
        <v>1368</v>
      </c>
      <c r="C4622" s="41" t="s">
        <v>1369</v>
      </c>
      <c r="D4622" s="25">
        <f t="shared" si="144"/>
        <v>0</v>
      </c>
      <c r="E4622" s="35">
        <f t="shared" si="145"/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1654</v>
      </c>
      <c r="B4623" s="40" t="s">
        <v>1370</v>
      </c>
      <c r="C4623" s="41" t="s">
        <v>1371</v>
      </c>
      <c r="D4623" s="25">
        <f t="shared" si="144"/>
        <v>0</v>
      </c>
      <c r="E4623" s="35">
        <f t="shared" si="145"/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1654</v>
      </c>
      <c r="B4624" s="40" t="s">
        <v>1372</v>
      </c>
      <c r="C4624" s="41" t="s">
        <v>1373</v>
      </c>
      <c r="D4624" s="25">
        <f t="shared" si="144"/>
        <v>437.71000000000004</v>
      </c>
      <c r="E4624" s="35">
        <f t="shared" si="145"/>
        <v>0</v>
      </c>
      <c r="F4624" s="31">
        <v>74.14</v>
      </c>
      <c r="G4624" s="32">
        <v>0</v>
      </c>
      <c r="H4624" s="22">
        <v>71.760000000000005</v>
      </c>
      <c r="I4624" s="22">
        <v>0</v>
      </c>
      <c r="J4624" s="49">
        <v>74.150000000000006</v>
      </c>
      <c r="K4624" s="50">
        <v>0</v>
      </c>
      <c r="L4624" s="22">
        <v>74.150000000000006</v>
      </c>
      <c r="M4624" s="22">
        <v>0</v>
      </c>
      <c r="N4624" s="49">
        <v>69.37</v>
      </c>
      <c r="O4624" s="50">
        <v>0</v>
      </c>
      <c r="P4624" s="22">
        <v>74.14</v>
      </c>
      <c r="Q4624" s="22">
        <v>0</v>
      </c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1654</v>
      </c>
      <c r="B4625" s="40" t="s">
        <v>1374</v>
      </c>
      <c r="C4625" s="41" t="s">
        <v>1375</v>
      </c>
      <c r="D4625" s="25">
        <f t="shared" si="144"/>
        <v>0</v>
      </c>
      <c r="E4625" s="35">
        <f t="shared" si="145"/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19"/>
      <c r="Q4625" s="19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1654</v>
      </c>
      <c r="B4626" s="40" t="s">
        <v>1376</v>
      </c>
      <c r="C4626" s="41" t="s">
        <v>1377</v>
      </c>
      <c r="D4626" s="25">
        <f t="shared" si="144"/>
        <v>0</v>
      </c>
      <c r="E4626" s="35">
        <f t="shared" si="145"/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22"/>
      <c r="Q4626" s="22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1654</v>
      </c>
      <c r="B4627" s="40" t="s">
        <v>1378</v>
      </c>
      <c r="C4627" s="41" t="s">
        <v>1379</v>
      </c>
      <c r="D4627" s="25">
        <f t="shared" si="144"/>
        <v>0</v>
      </c>
      <c r="E4627" s="35">
        <f t="shared" si="145"/>
        <v>0</v>
      </c>
      <c r="F4627" s="31"/>
      <c r="G4627" s="32"/>
      <c r="H4627" s="22"/>
      <c r="I4627" s="22"/>
      <c r="J4627" s="49"/>
      <c r="K4627" s="50"/>
      <c r="L4627" s="22"/>
      <c r="M4627" s="22"/>
      <c r="N4627" s="49"/>
      <c r="O4627" s="50"/>
      <c r="P4627" s="19"/>
      <c r="Q4627" s="19"/>
      <c r="R4627" s="49"/>
      <c r="S4627" s="50"/>
      <c r="T4627" s="22"/>
      <c r="U4627" s="22"/>
      <c r="V4627" s="49"/>
      <c r="W4627" s="50"/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1654</v>
      </c>
      <c r="B4628" s="40" t="s">
        <v>1380</v>
      </c>
      <c r="C4628" s="41" t="s">
        <v>1381</v>
      </c>
      <c r="D4628" s="25">
        <f t="shared" si="144"/>
        <v>0</v>
      </c>
      <c r="E4628" s="35">
        <f t="shared" si="145"/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19"/>
      <c r="Q4628" s="19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1654</v>
      </c>
      <c r="B4629" s="40" t="s">
        <v>1382</v>
      </c>
      <c r="C4629" s="41" t="s">
        <v>1383</v>
      </c>
      <c r="D4629" s="25">
        <f t="shared" si="144"/>
        <v>0</v>
      </c>
      <c r="E4629" s="35">
        <f t="shared" si="145"/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1654</v>
      </c>
      <c r="B4630" s="40" t="s">
        <v>1384</v>
      </c>
      <c r="C4630" s="41" t="s">
        <v>1385</v>
      </c>
      <c r="D4630" s="25">
        <f t="shared" si="144"/>
        <v>0</v>
      </c>
      <c r="E4630" s="35">
        <f t="shared" si="145"/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1654</v>
      </c>
      <c r="B4631" s="40" t="s">
        <v>1386</v>
      </c>
      <c r="C4631" s="41" t="s">
        <v>1387</v>
      </c>
      <c r="D4631" s="25">
        <f t="shared" si="144"/>
        <v>0</v>
      </c>
      <c r="E4631" s="35">
        <f t="shared" si="145"/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22"/>
      <c r="Q4631" s="22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1654</v>
      </c>
      <c r="B4632" s="40" t="s">
        <v>1388</v>
      </c>
      <c r="C4632" s="41" t="s">
        <v>1389</v>
      </c>
      <c r="D4632" s="25">
        <f t="shared" si="144"/>
        <v>0</v>
      </c>
      <c r="E4632" s="35">
        <f t="shared" si="145"/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19"/>
      <c r="Q4632" s="19"/>
      <c r="R4632" s="49"/>
      <c r="S4632" s="50"/>
      <c r="T4632" s="22"/>
      <c r="U4632" s="22"/>
      <c r="V4632" s="49"/>
      <c r="W4632" s="50"/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1654</v>
      </c>
      <c r="B4633" s="40" t="s">
        <v>1390</v>
      </c>
      <c r="C4633" s="41" t="s">
        <v>1391</v>
      </c>
      <c r="D4633" s="25">
        <f t="shared" si="144"/>
        <v>0</v>
      </c>
      <c r="E4633" s="35">
        <f t="shared" si="145"/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1654</v>
      </c>
      <c r="B4634" s="40" t="s">
        <v>1392</v>
      </c>
      <c r="C4634" s="41" t="s">
        <v>1393</v>
      </c>
      <c r="D4634" s="25">
        <f t="shared" si="144"/>
        <v>0</v>
      </c>
      <c r="E4634" s="35">
        <f t="shared" si="145"/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1654</v>
      </c>
      <c r="B4635" s="40" t="s">
        <v>1394</v>
      </c>
      <c r="C4635" s="41" t="s">
        <v>1395</v>
      </c>
      <c r="D4635" s="25">
        <f t="shared" si="144"/>
        <v>0</v>
      </c>
      <c r="E4635" s="35">
        <f t="shared" si="145"/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1654</v>
      </c>
      <c r="B4636" s="40" t="s">
        <v>1396</v>
      </c>
      <c r="C4636" s="41" t="s">
        <v>1397</v>
      </c>
      <c r="D4636" s="25">
        <f t="shared" si="144"/>
        <v>0</v>
      </c>
      <c r="E4636" s="35">
        <f t="shared" si="145"/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1654</v>
      </c>
      <c r="B4637" s="40" t="s">
        <v>1398</v>
      </c>
      <c r="C4637" s="41" t="s">
        <v>1399</v>
      </c>
      <c r="D4637" s="25">
        <f t="shared" si="144"/>
        <v>0</v>
      </c>
      <c r="E4637" s="35">
        <f t="shared" si="145"/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1654</v>
      </c>
      <c r="B4638" s="40" t="s">
        <v>1400</v>
      </c>
      <c r="C4638" s="41" t="s">
        <v>1401</v>
      </c>
      <c r="D4638" s="25">
        <f t="shared" si="144"/>
        <v>0</v>
      </c>
      <c r="E4638" s="35">
        <f t="shared" si="145"/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1654</v>
      </c>
      <c r="B4639" s="40" t="s">
        <v>1402</v>
      </c>
      <c r="C4639" s="41" t="s">
        <v>1403</v>
      </c>
      <c r="D4639" s="25">
        <f t="shared" si="144"/>
        <v>0</v>
      </c>
      <c r="E4639" s="35">
        <f t="shared" si="145"/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1654</v>
      </c>
      <c r="B4640" s="40" t="s">
        <v>1404</v>
      </c>
      <c r="C4640" s="41" t="s">
        <v>1405</v>
      </c>
      <c r="D4640" s="25">
        <f t="shared" si="144"/>
        <v>0</v>
      </c>
      <c r="E4640" s="35">
        <f t="shared" si="145"/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1654</v>
      </c>
      <c r="B4641" s="40" t="s">
        <v>1406</v>
      </c>
      <c r="C4641" s="41" t="s">
        <v>1407</v>
      </c>
      <c r="D4641" s="25">
        <f t="shared" si="144"/>
        <v>123160.43</v>
      </c>
      <c r="E4641" s="35">
        <f t="shared" si="145"/>
        <v>0</v>
      </c>
      <c r="F4641" s="29">
        <v>20977.87</v>
      </c>
      <c r="G4641" s="30">
        <v>0</v>
      </c>
      <c r="H4641" s="19">
        <v>20301.169999999998</v>
      </c>
      <c r="I4641" s="19">
        <v>0</v>
      </c>
      <c r="J4641" s="47">
        <v>20977.88</v>
      </c>
      <c r="K4641" s="48">
        <v>0</v>
      </c>
      <c r="L4641" s="19">
        <v>20977.88</v>
      </c>
      <c r="M4641" s="19">
        <v>0</v>
      </c>
      <c r="N4641" s="47">
        <v>18947.759999999998</v>
      </c>
      <c r="O4641" s="48">
        <v>0</v>
      </c>
      <c r="P4641" s="22">
        <v>20977.87</v>
      </c>
      <c r="Q4641" s="22">
        <v>0</v>
      </c>
      <c r="R4641" s="47"/>
      <c r="S4641" s="48"/>
      <c r="T4641" s="19"/>
      <c r="U4641" s="19"/>
      <c r="V4641" s="47"/>
      <c r="W4641" s="48"/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1654</v>
      </c>
      <c r="B4642" s="40" t="s">
        <v>1408</v>
      </c>
      <c r="C4642" s="41" t="s">
        <v>1409</v>
      </c>
      <c r="D4642" s="25">
        <f t="shared" si="144"/>
        <v>328597.89</v>
      </c>
      <c r="E4642" s="35">
        <f t="shared" si="145"/>
        <v>0</v>
      </c>
      <c r="F4642" s="31">
        <v>55969.75</v>
      </c>
      <c r="G4642" s="32">
        <v>0</v>
      </c>
      <c r="H4642" s="22">
        <v>54164.27</v>
      </c>
      <c r="I4642" s="22">
        <v>0</v>
      </c>
      <c r="J4642" s="49">
        <v>55969.760000000002</v>
      </c>
      <c r="K4642" s="50">
        <v>0</v>
      </c>
      <c r="L4642" s="22">
        <v>55969.760000000002</v>
      </c>
      <c r="M4642" s="22">
        <v>0</v>
      </c>
      <c r="N4642" s="49">
        <v>50553.93</v>
      </c>
      <c r="O4642" s="50">
        <v>0</v>
      </c>
      <c r="P4642" s="19">
        <v>55970.42</v>
      </c>
      <c r="Q4642" s="19">
        <v>0</v>
      </c>
      <c r="R4642" s="49"/>
      <c r="S4642" s="50"/>
      <c r="T4642" s="22"/>
      <c r="U4642" s="22"/>
      <c r="V4642" s="49"/>
      <c r="W4642" s="50"/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1654</v>
      </c>
      <c r="B4643" s="40" t="s">
        <v>1410</v>
      </c>
      <c r="C4643" s="41" t="s">
        <v>1411</v>
      </c>
      <c r="D4643" s="25">
        <f t="shared" si="144"/>
        <v>4832.6899999999996</v>
      </c>
      <c r="E4643" s="35">
        <f t="shared" si="145"/>
        <v>0</v>
      </c>
      <c r="F4643" s="29">
        <v>823.15</v>
      </c>
      <c r="G4643" s="30">
        <v>0</v>
      </c>
      <c r="H4643" s="19">
        <v>796.6</v>
      </c>
      <c r="I4643" s="19">
        <v>0</v>
      </c>
      <c r="J4643" s="47">
        <v>823.15</v>
      </c>
      <c r="K4643" s="48">
        <v>0</v>
      </c>
      <c r="L4643" s="19">
        <v>823.15</v>
      </c>
      <c r="M4643" s="19">
        <v>0</v>
      </c>
      <c r="N4643" s="47">
        <v>743.49</v>
      </c>
      <c r="O4643" s="48">
        <v>0</v>
      </c>
      <c r="P4643" s="19">
        <v>823.15</v>
      </c>
      <c r="Q4643" s="19">
        <v>0</v>
      </c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1654</v>
      </c>
      <c r="B4644" s="40" t="s">
        <v>1412</v>
      </c>
      <c r="C4644" s="41" t="s">
        <v>1413</v>
      </c>
      <c r="D4644" s="25">
        <f t="shared" si="144"/>
        <v>60863.869999999995</v>
      </c>
      <c r="E4644" s="35">
        <f t="shared" si="145"/>
        <v>0</v>
      </c>
      <c r="F4644" s="31">
        <v>10132.370000000001</v>
      </c>
      <c r="G4644" s="32">
        <v>0</v>
      </c>
      <c r="H4644" s="22">
        <v>9805.5400000000009</v>
      </c>
      <c r="I4644" s="22">
        <v>0</v>
      </c>
      <c r="J4644" s="49">
        <v>10132.379999999999</v>
      </c>
      <c r="K4644" s="50">
        <v>0</v>
      </c>
      <c r="L4644" s="22">
        <v>10132.379999999999</v>
      </c>
      <c r="M4644" s="22">
        <v>0</v>
      </c>
      <c r="N4644" s="49">
        <v>9805.31</v>
      </c>
      <c r="O4644" s="50">
        <v>0</v>
      </c>
      <c r="P4644" s="22">
        <v>10855.89</v>
      </c>
      <c r="Q4644" s="22">
        <v>0</v>
      </c>
      <c r="R4644" s="49"/>
      <c r="S4644" s="50"/>
      <c r="T4644" s="22"/>
      <c r="U4644" s="22"/>
      <c r="V4644" s="49"/>
      <c r="W4644" s="50"/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1654</v>
      </c>
      <c r="B4645" s="40" t="s">
        <v>1414</v>
      </c>
      <c r="C4645" s="41" t="s">
        <v>1415</v>
      </c>
      <c r="D4645" s="25">
        <f t="shared" si="144"/>
        <v>0</v>
      </c>
      <c r="E4645" s="35">
        <f t="shared" si="145"/>
        <v>0</v>
      </c>
      <c r="F4645" s="31"/>
      <c r="G4645" s="32"/>
      <c r="H4645" s="22"/>
      <c r="I4645" s="22"/>
      <c r="J4645" s="49"/>
      <c r="K4645" s="50"/>
      <c r="L4645" s="22"/>
      <c r="M4645" s="22"/>
      <c r="N4645" s="49"/>
      <c r="O4645" s="50"/>
      <c r="P4645" s="19"/>
      <c r="Q4645" s="19"/>
      <c r="R4645" s="49"/>
      <c r="S4645" s="50"/>
      <c r="T4645" s="22"/>
      <c r="U4645" s="22"/>
      <c r="V4645" s="49"/>
      <c r="W4645" s="50"/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1654</v>
      </c>
      <c r="B4646" s="40" t="s">
        <v>1416</v>
      </c>
      <c r="C4646" s="41" t="s">
        <v>1417</v>
      </c>
      <c r="D4646" s="25">
        <f t="shared" si="144"/>
        <v>0</v>
      </c>
      <c r="E4646" s="35">
        <f t="shared" si="145"/>
        <v>0</v>
      </c>
      <c r="F4646" s="29"/>
      <c r="G4646" s="30"/>
      <c r="H4646" s="19"/>
      <c r="I4646" s="19"/>
      <c r="J4646" s="47"/>
      <c r="K4646" s="48"/>
      <c r="L4646" s="19"/>
      <c r="M4646" s="19"/>
      <c r="N4646" s="47"/>
      <c r="O4646" s="48"/>
      <c r="P4646" s="22"/>
      <c r="Q4646" s="22"/>
      <c r="R4646" s="47"/>
      <c r="S4646" s="48"/>
      <c r="T4646" s="19"/>
      <c r="U4646" s="19"/>
      <c r="V4646" s="47"/>
      <c r="W4646" s="48"/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1654</v>
      </c>
      <c r="B4647" s="40" t="s">
        <v>1418</v>
      </c>
      <c r="C4647" s="41" t="s">
        <v>1419</v>
      </c>
      <c r="D4647" s="25">
        <f t="shared" si="144"/>
        <v>42792.33</v>
      </c>
      <c r="E4647" s="35">
        <f t="shared" si="145"/>
        <v>0</v>
      </c>
      <c r="F4647" s="31">
        <v>7288.81</v>
      </c>
      <c r="G4647" s="32">
        <v>0</v>
      </c>
      <c r="H4647" s="22">
        <v>7053.68</v>
      </c>
      <c r="I4647" s="22">
        <v>0</v>
      </c>
      <c r="J4647" s="49">
        <v>7288.8</v>
      </c>
      <c r="K4647" s="50">
        <v>0</v>
      </c>
      <c r="L4647" s="22">
        <v>7288.8</v>
      </c>
      <c r="M4647" s="22">
        <v>0</v>
      </c>
      <c r="N4647" s="49">
        <v>6583.43</v>
      </c>
      <c r="O4647" s="50">
        <v>0</v>
      </c>
      <c r="P4647" s="22">
        <v>7288.81</v>
      </c>
      <c r="Q4647" s="22">
        <v>0</v>
      </c>
      <c r="R4647" s="49"/>
      <c r="S4647" s="50"/>
      <c r="T4647" s="22"/>
      <c r="U4647" s="22"/>
      <c r="V4647" s="49"/>
      <c r="W4647" s="50"/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1654</v>
      </c>
      <c r="B4648" s="40" t="s">
        <v>1420</v>
      </c>
      <c r="C4648" s="41" t="s">
        <v>1421</v>
      </c>
      <c r="D4648" s="25">
        <f t="shared" si="144"/>
        <v>0</v>
      </c>
      <c r="E4648" s="35">
        <f t="shared" si="145"/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19"/>
      <c r="Q4648" s="19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1654</v>
      </c>
      <c r="B4649" s="40" t="s">
        <v>1422</v>
      </c>
      <c r="C4649" s="41" t="s">
        <v>1423</v>
      </c>
      <c r="D4649" s="25">
        <f t="shared" si="144"/>
        <v>4234.83</v>
      </c>
      <c r="E4649" s="35">
        <f t="shared" si="145"/>
        <v>0</v>
      </c>
      <c r="F4649" s="29">
        <v>721.32</v>
      </c>
      <c r="G4649" s="30">
        <v>0</v>
      </c>
      <c r="H4649" s="19">
        <v>698.05</v>
      </c>
      <c r="I4649" s="19">
        <v>0</v>
      </c>
      <c r="J4649" s="47">
        <v>721.32</v>
      </c>
      <c r="K4649" s="48">
        <v>0</v>
      </c>
      <c r="L4649" s="19">
        <v>721.31</v>
      </c>
      <c r="M4649" s="19">
        <v>0</v>
      </c>
      <c r="N4649" s="47">
        <v>651.51</v>
      </c>
      <c r="O4649" s="48">
        <v>0</v>
      </c>
      <c r="P4649" s="22">
        <v>721.32</v>
      </c>
      <c r="Q4649" s="22">
        <v>0</v>
      </c>
      <c r="R4649" s="47"/>
      <c r="S4649" s="48"/>
      <c r="T4649" s="19"/>
      <c r="U4649" s="19"/>
      <c r="V4649" s="47"/>
      <c r="W4649" s="48"/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1654</v>
      </c>
      <c r="B4650" s="40" t="s">
        <v>1424</v>
      </c>
      <c r="C4650" s="41" t="s">
        <v>1425</v>
      </c>
      <c r="D4650" s="25">
        <f t="shared" si="144"/>
        <v>59355.14</v>
      </c>
      <c r="E4650" s="35">
        <f t="shared" si="145"/>
        <v>0</v>
      </c>
      <c r="F4650" s="29">
        <v>10466.530000000001</v>
      </c>
      <c r="G4650" s="30">
        <v>0</v>
      </c>
      <c r="H4650" s="19">
        <v>10128.950000000001</v>
      </c>
      <c r="I4650" s="19">
        <v>0</v>
      </c>
      <c r="J4650" s="47">
        <v>10466.57</v>
      </c>
      <c r="K4650" s="48">
        <v>0</v>
      </c>
      <c r="L4650" s="19">
        <v>10466.57</v>
      </c>
      <c r="M4650" s="19">
        <v>0</v>
      </c>
      <c r="N4650" s="47">
        <v>8460.07</v>
      </c>
      <c r="O4650" s="48">
        <v>0</v>
      </c>
      <c r="P4650" s="22">
        <v>9366.4500000000007</v>
      </c>
      <c r="Q4650" s="22">
        <v>0</v>
      </c>
      <c r="R4650" s="47"/>
      <c r="S4650" s="48"/>
      <c r="T4650" s="19"/>
      <c r="U4650" s="19"/>
      <c r="V4650" s="47"/>
      <c r="W4650" s="48"/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1654</v>
      </c>
      <c r="B4651" s="40" t="s">
        <v>1426</v>
      </c>
      <c r="C4651" s="41" t="s">
        <v>1427</v>
      </c>
      <c r="D4651" s="25">
        <f t="shared" si="144"/>
        <v>286278.14999999997</v>
      </c>
      <c r="E4651" s="35">
        <f t="shared" si="145"/>
        <v>0</v>
      </c>
      <c r="F4651" s="29">
        <v>48765.03</v>
      </c>
      <c r="G4651" s="30">
        <v>0</v>
      </c>
      <c r="H4651" s="19">
        <v>47191.96</v>
      </c>
      <c r="I4651" s="19">
        <v>0</v>
      </c>
      <c r="J4651" s="47">
        <v>48765.03</v>
      </c>
      <c r="K4651" s="48">
        <v>0</v>
      </c>
      <c r="L4651" s="19">
        <v>48765.03</v>
      </c>
      <c r="M4651" s="19">
        <v>0</v>
      </c>
      <c r="N4651" s="47">
        <v>44036.46</v>
      </c>
      <c r="O4651" s="48">
        <v>0</v>
      </c>
      <c r="P4651" s="19">
        <v>48754.64</v>
      </c>
      <c r="Q4651" s="19">
        <v>0</v>
      </c>
      <c r="R4651" s="47"/>
      <c r="S4651" s="48"/>
      <c r="T4651" s="19"/>
      <c r="U4651" s="19"/>
      <c r="V4651" s="47"/>
      <c r="W4651" s="48"/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1654</v>
      </c>
      <c r="B4652" s="40" t="s">
        <v>1428</v>
      </c>
      <c r="C4652" s="41" t="s">
        <v>1429</v>
      </c>
      <c r="D4652" s="25">
        <f t="shared" si="144"/>
        <v>53314.36</v>
      </c>
      <c r="E4652" s="35">
        <f t="shared" si="145"/>
        <v>0</v>
      </c>
      <c r="F4652" s="29">
        <v>9081.0300000000007</v>
      </c>
      <c r="G4652" s="30">
        <v>0</v>
      </c>
      <c r="H4652" s="19">
        <v>8788.1</v>
      </c>
      <c r="I4652" s="19">
        <v>0</v>
      </c>
      <c r="J4652" s="47">
        <v>9081.0300000000007</v>
      </c>
      <c r="K4652" s="48">
        <v>0</v>
      </c>
      <c r="L4652" s="19">
        <v>9081.0300000000007</v>
      </c>
      <c r="M4652" s="19">
        <v>0</v>
      </c>
      <c r="N4652" s="47">
        <v>8202.18</v>
      </c>
      <c r="O4652" s="48">
        <v>0</v>
      </c>
      <c r="P4652" s="19">
        <v>9080.99</v>
      </c>
      <c r="Q4652" s="19">
        <v>0</v>
      </c>
      <c r="R4652" s="47"/>
      <c r="S4652" s="48"/>
      <c r="T4652" s="19"/>
      <c r="U4652" s="19"/>
      <c r="V4652" s="47"/>
      <c r="W4652" s="48"/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1654</v>
      </c>
      <c r="B4653" s="40" t="s">
        <v>1430</v>
      </c>
      <c r="C4653" s="41" t="s">
        <v>1431</v>
      </c>
      <c r="D4653" s="25">
        <f t="shared" si="144"/>
        <v>9418.91</v>
      </c>
      <c r="E4653" s="35">
        <f t="shared" si="145"/>
        <v>0</v>
      </c>
      <c r="F4653" s="29">
        <v>1515.83</v>
      </c>
      <c r="G4653" s="30">
        <v>0</v>
      </c>
      <c r="H4653" s="19">
        <v>1466.94</v>
      </c>
      <c r="I4653" s="19">
        <v>0</v>
      </c>
      <c r="J4653" s="47">
        <v>1515.83</v>
      </c>
      <c r="K4653" s="48">
        <v>0</v>
      </c>
      <c r="L4653" s="19">
        <v>1515.83</v>
      </c>
      <c r="M4653" s="19">
        <v>0</v>
      </c>
      <c r="N4653" s="47">
        <v>1590.45</v>
      </c>
      <c r="O4653" s="48">
        <v>0</v>
      </c>
      <c r="P4653" s="19">
        <v>1814.03</v>
      </c>
      <c r="Q4653" s="19">
        <v>0</v>
      </c>
      <c r="R4653" s="47"/>
      <c r="S4653" s="48"/>
      <c r="T4653" s="19"/>
      <c r="U4653" s="19"/>
      <c r="V4653" s="47"/>
      <c r="W4653" s="48"/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1654</v>
      </c>
      <c r="B4654" s="40" t="s">
        <v>1432</v>
      </c>
      <c r="C4654" s="41" t="s">
        <v>1433</v>
      </c>
      <c r="D4654" s="25">
        <f t="shared" si="144"/>
        <v>4265.8500000000004</v>
      </c>
      <c r="E4654" s="35">
        <f t="shared" si="145"/>
        <v>0</v>
      </c>
      <c r="F4654" s="29">
        <v>726.6</v>
      </c>
      <c r="G4654" s="30">
        <v>0</v>
      </c>
      <c r="H4654" s="19">
        <v>703.16</v>
      </c>
      <c r="I4654" s="19">
        <v>0</v>
      </c>
      <c r="J4654" s="47">
        <v>726.6</v>
      </c>
      <c r="K4654" s="48">
        <v>0</v>
      </c>
      <c r="L4654" s="19">
        <v>726.6</v>
      </c>
      <c r="M4654" s="19">
        <v>0</v>
      </c>
      <c r="N4654" s="47">
        <v>656.29</v>
      </c>
      <c r="O4654" s="48">
        <v>0</v>
      </c>
      <c r="P4654" s="19">
        <v>726.6</v>
      </c>
      <c r="Q4654" s="19">
        <v>0</v>
      </c>
      <c r="R4654" s="47"/>
      <c r="S4654" s="48"/>
      <c r="T4654" s="19"/>
      <c r="U4654" s="19"/>
      <c r="V4654" s="47"/>
      <c r="W4654" s="48"/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1654</v>
      </c>
      <c r="B4655" s="40" t="s">
        <v>1434</v>
      </c>
      <c r="C4655" s="41" t="s">
        <v>1435</v>
      </c>
      <c r="D4655" s="25">
        <f t="shared" si="144"/>
        <v>0</v>
      </c>
      <c r="E4655" s="35">
        <f t="shared" si="145"/>
        <v>0</v>
      </c>
      <c r="F4655" s="29"/>
      <c r="G4655" s="30"/>
      <c r="H4655" s="19"/>
      <c r="I4655" s="19"/>
      <c r="J4655" s="47"/>
      <c r="K4655" s="48"/>
      <c r="L4655" s="19"/>
      <c r="M4655" s="19"/>
      <c r="N4655" s="47"/>
      <c r="O4655" s="48"/>
      <c r="P4655" s="19"/>
      <c r="Q4655" s="19"/>
      <c r="R4655" s="47"/>
      <c r="S4655" s="48"/>
      <c r="T4655" s="19"/>
      <c r="U4655" s="19"/>
      <c r="V4655" s="47"/>
      <c r="W4655" s="48"/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1654</v>
      </c>
      <c r="B4656" s="40" t="s">
        <v>1436</v>
      </c>
      <c r="C4656" s="41" t="s">
        <v>1437</v>
      </c>
      <c r="D4656" s="25">
        <f t="shared" si="144"/>
        <v>960292.9</v>
      </c>
      <c r="E4656" s="35">
        <f t="shared" si="145"/>
        <v>0</v>
      </c>
      <c r="F4656" s="29">
        <v>163081.07999999999</v>
      </c>
      <c r="G4656" s="30">
        <v>0</v>
      </c>
      <c r="H4656" s="19">
        <v>157820.54</v>
      </c>
      <c r="I4656" s="19">
        <v>0</v>
      </c>
      <c r="J4656" s="47">
        <v>164523.39000000001</v>
      </c>
      <c r="K4656" s="48">
        <v>0</v>
      </c>
      <c r="L4656" s="19">
        <v>164523.39000000001</v>
      </c>
      <c r="M4656" s="19">
        <v>0</v>
      </c>
      <c r="N4656" s="47">
        <v>147282.04</v>
      </c>
      <c r="O4656" s="48">
        <v>0</v>
      </c>
      <c r="P4656" s="19">
        <v>163062.46</v>
      </c>
      <c r="Q4656" s="19">
        <v>0</v>
      </c>
      <c r="R4656" s="47"/>
      <c r="S4656" s="48"/>
      <c r="T4656" s="19"/>
      <c r="U4656" s="19"/>
      <c r="V4656" s="47"/>
      <c r="W4656" s="48"/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1654</v>
      </c>
      <c r="B4657" s="40" t="s">
        <v>1438</v>
      </c>
      <c r="C4657" s="41" t="s">
        <v>1439</v>
      </c>
      <c r="D4657" s="25">
        <f t="shared" si="144"/>
        <v>80758.909999999989</v>
      </c>
      <c r="E4657" s="35">
        <f t="shared" si="145"/>
        <v>0</v>
      </c>
      <c r="F4657" s="29">
        <v>13752.71</v>
      </c>
      <c r="G4657" s="30">
        <v>0</v>
      </c>
      <c r="H4657" s="19">
        <v>13309.21</v>
      </c>
      <c r="I4657" s="19">
        <v>0</v>
      </c>
      <c r="J4657" s="47">
        <v>13752.71</v>
      </c>
      <c r="K4657" s="48">
        <v>0</v>
      </c>
      <c r="L4657" s="19">
        <v>13752.71</v>
      </c>
      <c r="M4657" s="19">
        <v>0</v>
      </c>
      <c r="N4657" s="47">
        <v>12429.9</v>
      </c>
      <c r="O4657" s="48">
        <v>0</v>
      </c>
      <c r="P4657" s="19">
        <v>13761.67</v>
      </c>
      <c r="Q4657" s="19">
        <v>0</v>
      </c>
      <c r="R4657" s="47"/>
      <c r="S4657" s="48"/>
      <c r="T4657" s="19"/>
      <c r="U4657" s="19"/>
      <c r="V4657" s="47"/>
      <c r="W4657" s="48"/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1654</v>
      </c>
      <c r="B4658" s="40" t="s">
        <v>1440</v>
      </c>
      <c r="C4658" s="41" t="s">
        <v>1441</v>
      </c>
      <c r="D4658" s="25">
        <f t="shared" si="144"/>
        <v>7249.97</v>
      </c>
      <c r="E4658" s="35">
        <f t="shared" si="145"/>
        <v>0</v>
      </c>
      <c r="F4658" s="29">
        <v>1234.77</v>
      </c>
      <c r="G4658" s="30">
        <v>0</v>
      </c>
      <c r="H4658" s="19">
        <v>1194.94</v>
      </c>
      <c r="I4658" s="19">
        <v>0</v>
      </c>
      <c r="J4658" s="47">
        <v>1234.77</v>
      </c>
      <c r="K4658" s="48">
        <v>0</v>
      </c>
      <c r="L4658" s="19">
        <v>1234.77</v>
      </c>
      <c r="M4658" s="19">
        <v>0</v>
      </c>
      <c r="N4658" s="47">
        <v>1115.5999999999999</v>
      </c>
      <c r="O4658" s="48">
        <v>0</v>
      </c>
      <c r="P4658" s="19">
        <v>1235.1199999999999</v>
      </c>
      <c r="Q4658" s="19">
        <v>0</v>
      </c>
      <c r="R4658" s="47"/>
      <c r="S4658" s="48"/>
      <c r="T4658" s="19"/>
      <c r="U4658" s="19"/>
      <c r="V4658" s="47"/>
      <c r="W4658" s="48"/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1654</v>
      </c>
      <c r="B4659" s="40" t="s">
        <v>1442</v>
      </c>
      <c r="C4659" s="41" t="s">
        <v>1443</v>
      </c>
      <c r="D4659" s="25">
        <f t="shared" si="144"/>
        <v>1930.92</v>
      </c>
      <c r="E4659" s="35">
        <f t="shared" si="145"/>
        <v>0</v>
      </c>
      <c r="F4659" s="29"/>
      <c r="G4659" s="30"/>
      <c r="H4659" s="19"/>
      <c r="I4659" s="19"/>
      <c r="J4659" s="47"/>
      <c r="K4659" s="48"/>
      <c r="L4659" s="19"/>
      <c r="M4659" s="19"/>
      <c r="N4659" s="47">
        <v>538.84</v>
      </c>
      <c r="O4659" s="48">
        <v>0</v>
      </c>
      <c r="P4659" s="19">
        <v>1392.08</v>
      </c>
      <c r="Q4659" s="19">
        <v>0</v>
      </c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1654</v>
      </c>
      <c r="B4660" s="40" t="s">
        <v>1444</v>
      </c>
      <c r="C4660" s="41" t="s">
        <v>1445</v>
      </c>
      <c r="D4660" s="25">
        <f t="shared" si="144"/>
        <v>0</v>
      </c>
      <c r="E4660" s="35">
        <f t="shared" si="145"/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1654</v>
      </c>
      <c r="B4661" s="40" t="s">
        <v>1446</v>
      </c>
      <c r="C4661" s="41" t="s">
        <v>1447</v>
      </c>
      <c r="D4661" s="25">
        <f t="shared" si="144"/>
        <v>0</v>
      </c>
      <c r="E4661" s="35">
        <f t="shared" si="145"/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19"/>
      <c r="Q4661" s="19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1654</v>
      </c>
      <c r="B4662" s="40" t="s">
        <v>1448</v>
      </c>
      <c r="C4662" s="41" t="s">
        <v>1449</v>
      </c>
      <c r="D4662" s="25">
        <f t="shared" si="144"/>
        <v>0</v>
      </c>
      <c r="E4662" s="35">
        <f t="shared" si="145"/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1654</v>
      </c>
      <c r="B4663" s="40" t="s">
        <v>1450</v>
      </c>
      <c r="C4663" s="41" t="s">
        <v>1451</v>
      </c>
      <c r="D4663" s="25">
        <f t="shared" si="144"/>
        <v>0</v>
      </c>
      <c r="E4663" s="35">
        <f t="shared" si="145"/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1654</v>
      </c>
      <c r="B4664" s="40" t="s">
        <v>1452</v>
      </c>
      <c r="C4664" s="41" t="s">
        <v>1453</v>
      </c>
      <c r="D4664" s="25">
        <f t="shared" si="144"/>
        <v>0</v>
      </c>
      <c r="E4664" s="35">
        <f t="shared" si="145"/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1654</v>
      </c>
      <c r="B4665" s="40" t="s">
        <v>1454</v>
      </c>
      <c r="C4665" s="41" t="s">
        <v>1455</v>
      </c>
      <c r="D4665" s="25">
        <f t="shared" si="144"/>
        <v>0</v>
      </c>
      <c r="E4665" s="35">
        <f t="shared" si="145"/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1654</v>
      </c>
      <c r="B4666" s="40" t="s">
        <v>1456</v>
      </c>
      <c r="C4666" s="41" t="s">
        <v>1457</v>
      </c>
      <c r="D4666" s="25">
        <f t="shared" si="144"/>
        <v>0</v>
      </c>
      <c r="E4666" s="35">
        <f t="shared" si="145"/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1654</v>
      </c>
      <c r="B4667" s="40" t="s">
        <v>1458</v>
      </c>
      <c r="C4667" s="41" t="s">
        <v>1459</v>
      </c>
      <c r="D4667" s="25">
        <f t="shared" si="144"/>
        <v>0</v>
      </c>
      <c r="E4667" s="35">
        <f t="shared" si="145"/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1654</v>
      </c>
      <c r="B4668" s="40" t="s">
        <v>1460</v>
      </c>
      <c r="C4668" s="41" t="s">
        <v>1461</v>
      </c>
      <c r="D4668" s="25">
        <f t="shared" si="144"/>
        <v>0</v>
      </c>
      <c r="E4668" s="35">
        <f t="shared" si="145"/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1654</v>
      </c>
      <c r="B4669" s="40" t="s">
        <v>1462</v>
      </c>
      <c r="C4669" s="41" t="s">
        <v>1463</v>
      </c>
      <c r="D4669" s="25">
        <f t="shared" si="144"/>
        <v>0</v>
      </c>
      <c r="E4669" s="35">
        <f t="shared" si="145"/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1654</v>
      </c>
      <c r="B4670" s="40" t="s">
        <v>1464</v>
      </c>
      <c r="C4670" s="41" t="s">
        <v>1465</v>
      </c>
      <c r="D4670" s="25">
        <f t="shared" si="144"/>
        <v>0</v>
      </c>
      <c r="E4670" s="35">
        <f t="shared" si="145"/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1654</v>
      </c>
      <c r="B4671" s="40" t="s">
        <v>1466</v>
      </c>
      <c r="C4671" s="41" t="s">
        <v>1467</v>
      </c>
      <c r="D4671" s="25">
        <f t="shared" si="144"/>
        <v>0</v>
      </c>
      <c r="E4671" s="35">
        <f t="shared" si="145"/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22"/>
      <c r="Q4671" s="22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1654</v>
      </c>
      <c r="B4672" s="40" t="s">
        <v>1468</v>
      </c>
      <c r="C4672" s="41" t="s">
        <v>1469</v>
      </c>
      <c r="D4672" s="25">
        <f t="shared" si="144"/>
        <v>0</v>
      </c>
      <c r="E4672" s="35">
        <f t="shared" si="145"/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1654</v>
      </c>
      <c r="B4673" s="40" t="s">
        <v>1470</v>
      </c>
      <c r="C4673" s="41" t="s">
        <v>1471</v>
      </c>
      <c r="D4673" s="25">
        <f t="shared" si="144"/>
        <v>0</v>
      </c>
      <c r="E4673" s="35">
        <f t="shared" si="145"/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19"/>
      <c r="Q4673" s="19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1654</v>
      </c>
      <c r="B4674" s="40" t="s">
        <v>1472</v>
      </c>
      <c r="C4674" s="41" t="s">
        <v>1473</v>
      </c>
      <c r="D4674" s="25">
        <f t="shared" si="144"/>
        <v>0</v>
      </c>
      <c r="E4674" s="35">
        <f t="shared" si="145"/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1654</v>
      </c>
      <c r="B4675" s="40" t="s">
        <v>1474</v>
      </c>
      <c r="C4675" s="41" t="s">
        <v>1475</v>
      </c>
      <c r="D4675" s="25">
        <f t="shared" si="144"/>
        <v>0</v>
      </c>
      <c r="E4675" s="35">
        <f t="shared" si="145"/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1654</v>
      </c>
      <c r="B4676" s="40" t="s">
        <v>1476</v>
      </c>
      <c r="C4676" s="41" t="s">
        <v>1477</v>
      </c>
      <c r="D4676" s="25">
        <f t="shared" ref="D4676:D4739" si="146">F4676+H4676+J4676+L4676+N4676+P4676+R4676+T4676+V4676+X4676+Z4676+AB4676</f>
        <v>0</v>
      </c>
      <c r="E4676" s="35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1654</v>
      </c>
      <c r="B4677" s="40" t="s">
        <v>1478</v>
      </c>
      <c r="C4677" s="41" t="s">
        <v>1479</v>
      </c>
      <c r="D4677" s="25">
        <f t="shared" si="146"/>
        <v>0</v>
      </c>
      <c r="E4677" s="35">
        <f t="shared" si="147"/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1654</v>
      </c>
      <c r="B4678" s="40" t="s">
        <v>1480</v>
      </c>
      <c r="C4678" s="41" t="s">
        <v>1481</v>
      </c>
      <c r="D4678" s="25">
        <f t="shared" si="146"/>
        <v>0</v>
      </c>
      <c r="E4678" s="35">
        <f t="shared" si="147"/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1654</v>
      </c>
      <c r="B4679" s="40" t="s">
        <v>1482</v>
      </c>
      <c r="C4679" s="41" t="s">
        <v>1483</v>
      </c>
      <c r="D4679" s="25">
        <f t="shared" si="146"/>
        <v>0</v>
      </c>
      <c r="E4679" s="35">
        <f t="shared" si="147"/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1654</v>
      </c>
      <c r="B4680" s="40" t="s">
        <v>1484</v>
      </c>
      <c r="C4680" s="41" t="s">
        <v>1485</v>
      </c>
      <c r="D4680" s="25">
        <f t="shared" si="146"/>
        <v>238267.61</v>
      </c>
      <c r="E4680" s="35">
        <f t="shared" si="147"/>
        <v>56571.08</v>
      </c>
      <c r="F4680" s="29">
        <v>24927.53</v>
      </c>
      <c r="G4680" s="30">
        <v>0</v>
      </c>
      <c r="H4680" s="22">
        <v>53713</v>
      </c>
      <c r="I4680" s="22">
        <v>0</v>
      </c>
      <c r="J4680" s="49">
        <v>0</v>
      </c>
      <c r="K4680" s="50">
        <v>30808.5</v>
      </c>
      <c r="L4680" s="22">
        <v>90432.88</v>
      </c>
      <c r="M4680" s="22">
        <v>0</v>
      </c>
      <c r="N4680" s="49">
        <v>0</v>
      </c>
      <c r="O4680" s="50">
        <v>25762.58</v>
      </c>
      <c r="P4680" s="22">
        <v>69194.2</v>
      </c>
      <c r="Q4680" s="22">
        <v>0</v>
      </c>
      <c r="R4680" s="49"/>
      <c r="S4680" s="50"/>
      <c r="T4680" s="22"/>
      <c r="U4680" s="22"/>
      <c r="V4680" s="49"/>
      <c r="W4680" s="50"/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1654</v>
      </c>
      <c r="B4681" s="40" t="s">
        <v>1486</v>
      </c>
      <c r="C4681" s="41" t="s">
        <v>1487</v>
      </c>
      <c r="D4681" s="25">
        <f t="shared" si="146"/>
        <v>3788.6</v>
      </c>
      <c r="E4681" s="35">
        <f t="shared" si="147"/>
        <v>0</v>
      </c>
      <c r="F4681" s="29"/>
      <c r="G4681" s="30"/>
      <c r="H4681" s="22">
        <v>1665.35</v>
      </c>
      <c r="I4681" s="22">
        <v>0</v>
      </c>
      <c r="J4681" s="49">
        <v>0</v>
      </c>
      <c r="K4681" s="50">
        <v>0</v>
      </c>
      <c r="L4681" s="22">
        <v>0</v>
      </c>
      <c r="M4681" s="22">
        <v>0</v>
      </c>
      <c r="N4681" s="49">
        <v>2123.25</v>
      </c>
      <c r="O4681" s="50">
        <v>0</v>
      </c>
      <c r="P4681" s="22">
        <v>0</v>
      </c>
      <c r="Q4681" s="22">
        <v>0</v>
      </c>
      <c r="R4681" s="49"/>
      <c r="S4681" s="50"/>
      <c r="T4681" s="22"/>
      <c r="U4681" s="22"/>
      <c r="V4681" s="49"/>
      <c r="W4681" s="50"/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1654</v>
      </c>
      <c r="B4682" s="40" t="s">
        <v>1488</v>
      </c>
      <c r="C4682" s="41" t="s">
        <v>1489</v>
      </c>
      <c r="D4682" s="25">
        <f t="shared" si="146"/>
        <v>0</v>
      </c>
      <c r="E4682" s="35">
        <f t="shared" si="147"/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1654</v>
      </c>
      <c r="B4683" s="40" t="s">
        <v>1490</v>
      </c>
      <c r="C4683" s="41" t="s">
        <v>1491</v>
      </c>
      <c r="D4683" s="25">
        <f t="shared" si="146"/>
        <v>0</v>
      </c>
      <c r="E4683" s="35">
        <f t="shared" si="147"/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22"/>
      <c r="Q4683" s="22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1654</v>
      </c>
      <c r="B4684" s="40" t="s">
        <v>1492</v>
      </c>
      <c r="C4684" s="41" t="s">
        <v>1493</v>
      </c>
      <c r="D4684" s="25">
        <f t="shared" si="146"/>
        <v>0</v>
      </c>
      <c r="E4684" s="35">
        <f t="shared" si="147"/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19"/>
      <c r="Q4684" s="19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1654</v>
      </c>
      <c r="B4685" s="40" t="s">
        <v>1494</v>
      </c>
      <c r="C4685" s="41" t="s">
        <v>1495</v>
      </c>
      <c r="D4685" s="25">
        <f t="shared" si="146"/>
        <v>0</v>
      </c>
      <c r="E4685" s="35">
        <f t="shared" si="147"/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1654</v>
      </c>
      <c r="B4686" s="40" t="s">
        <v>1496</v>
      </c>
      <c r="C4686" s="41" t="s">
        <v>1497</v>
      </c>
      <c r="D4686" s="25">
        <f t="shared" si="146"/>
        <v>0</v>
      </c>
      <c r="E4686" s="35">
        <f t="shared" si="147"/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1654</v>
      </c>
      <c r="B4687" s="40" t="s">
        <v>1498</v>
      </c>
      <c r="C4687" s="41" t="s">
        <v>1499</v>
      </c>
      <c r="D4687" s="25">
        <f t="shared" si="146"/>
        <v>0</v>
      </c>
      <c r="E4687" s="35">
        <f t="shared" si="147"/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1654</v>
      </c>
      <c r="B4688" s="40" t="s">
        <v>1500</v>
      </c>
      <c r="C4688" s="41" t="s">
        <v>1501</v>
      </c>
      <c r="D4688" s="25">
        <f t="shared" si="146"/>
        <v>0</v>
      </c>
      <c r="E4688" s="35">
        <f t="shared" si="147"/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1654</v>
      </c>
      <c r="B4689" s="40" t="s">
        <v>1502</v>
      </c>
      <c r="C4689" s="41" t="s">
        <v>1503</v>
      </c>
      <c r="D4689" s="25">
        <f t="shared" si="146"/>
        <v>0</v>
      </c>
      <c r="E4689" s="35">
        <f t="shared" si="147"/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1654</v>
      </c>
      <c r="B4690" s="40" t="s">
        <v>1504</v>
      </c>
      <c r="C4690" s="41" t="s">
        <v>1505</v>
      </c>
      <c r="D4690" s="25">
        <f t="shared" si="146"/>
        <v>0</v>
      </c>
      <c r="E4690" s="35">
        <f t="shared" si="147"/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1654</v>
      </c>
      <c r="B4691" s="40" t="s">
        <v>1506</v>
      </c>
      <c r="C4691" s="41" t="s">
        <v>1507</v>
      </c>
      <c r="D4691" s="25">
        <f t="shared" si="146"/>
        <v>0</v>
      </c>
      <c r="E4691" s="35">
        <f t="shared" si="147"/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1654</v>
      </c>
      <c r="B4692" s="40" t="s">
        <v>1508</v>
      </c>
      <c r="C4692" s="41" t="s">
        <v>1509</v>
      </c>
      <c r="D4692" s="25">
        <f t="shared" si="146"/>
        <v>0</v>
      </c>
      <c r="E4692" s="35">
        <f t="shared" si="147"/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1654</v>
      </c>
      <c r="B4693" s="40" t="s">
        <v>1510</v>
      </c>
      <c r="C4693" s="41" t="s">
        <v>1511</v>
      </c>
      <c r="D4693" s="25">
        <f t="shared" si="146"/>
        <v>0</v>
      </c>
      <c r="E4693" s="35">
        <f t="shared" si="147"/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1654</v>
      </c>
      <c r="B4694" s="40" t="s">
        <v>1512</v>
      </c>
      <c r="C4694" s="41" t="s">
        <v>1513</v>
      </c>
      <c r="D4694" s="25">
        <f t="shared" si="146"/>
        <v>0</v>
      </c>
      <c r="E4694" s="35">
        <f t="shared" si="147"/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1654</v>
      </c>
      <c r="B4695" s="40" t="s">
        <v>1514</v>
      </c>
      <c r="C4695" s="41" t="s">
        <v>1515</v>
      </c>
      <c r="D4695" s="25">
        <f t="shared" si="146"/>
        <v>0</v>
      </c>
      <c r="E4695" s="35">
        <f t="shared" si="147"/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1654</v>
      </c>
      <c r="B4696" s="40" t="s">
        <v>1516</v>
      </c>
      <c r="C4696" s="41" t="s">
        <v>1517</v>
      </c>
      <c r="D4696" s="25">
        <f t="shared" si="146"/>
        <v>0</v>
      </c>
      <c r="E4696" s="35">
        <f t="shared" si="147"/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1654</v>
      </c>
      <c r="B4697" s="40" t="s">
        <v>1518</v>
      </c>
      <c r="C4697" s="41" t="s">
        <v>1519</v>
      </c>
      <c r="D4697" s="25">
        <f t="shared" si="146"/>
        <v>0</v>
      </c>
      <c r="E4697" s="35">
        <f t="shared" si="147"/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1654</v>
      </c>
      <c r="B4698" s="40" t="s">
        <v>1520</v>
      </c>
      <c r="C4698" s="41" t="s">
        <v>1521</v>
      </c>
      <c r="D4698" s="25">
        <f t="shared" si="146"/>
        <v>0</v>
      </c>
      <c r="E4698" s="35">
        <f t="shared" si="147"/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1654</v>
      </c>
      <c r="B4699" s="40" t="s">
        <v>1522</v>
      </c>
      <c r="C4699" s="41" t="s">
        <v>1523</v>
      </c>
      <c r="D4699" s="25">
        <f t="shared" si="146"/>
        <v>0</v>
      </c>
      <c r="E4699" s="35">
        <f t="shared" si="147"/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1654</v>
      </c>
      <c r="B4700" s="40" t="s">
        <v>1524</v>
      </c>
      <c r="C4700" s="41" t="s">
        <v>1525</v>
      </c>
      <c r="D4700" s="25">
        <f t="shared" si="146"/>
        <v>0</v>
      </c>
      <c r="E4700" s="35">
        <f t="shared" si="147"/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1654</v>
      </c>
      <c r="B4701" s="40" t="s">
        <v>1526</v>
      </c>
      <c r="C4701" s="41" t="s">
        <v>1527</v>
      </c>
      <c r="D4701" s="25">
        <f t="shared" si="146"/>
        <v>0</v>
      </c>
      <c r="E4701" s="35">
        <f t="shared" si="147"/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1654</v>
      </c>
      <c r="B4702" s="40" t="s">
        <v>1528</v>
      </c>
      <c r="C4702" s="41" t="s">
        <v>1529</v>
      </c>
      <c r="D4702" s="25">
        <f t="shared" si="146"/>
        <v>0</v>
      </c>
      <c r="E4702" s="35">
        <f t="shared" si="147"/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1654</v>
      </c>
      <c r="B4703" s="40" t="s">
        <v>1530</v>
      </c>
      <c r="C4703" s="41" t="s">
        <v>1531</v>
      </c>
      <c r="D4703" s="25">
        <f t="shared" si="146"/>
        <v>0</v>
      </c>
      <c r="E4703" s="35">
        <f t="shared" si="147"/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1654</v>
      </c>
      <c r="B4704" s="40" t="s">
        <v>1532</v>
      </c>
      <c r="C4704" s="41" t="s">
        <v>1533</v>
      </c>
      <c r="D4704" s="25">
        <f t="shared" si="146"/>
        <v>0</v>
      </c>
      <c r="E4704" s="35">
        <f t="shared" si="147"/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1654</v>
      </c>
      <c r="B4705" s="40" t="s">
        <v>1534</v>
      </c>
      <c r="C4705" s="41" t="s">
        <v>1535</v>
      </c>
      <c r="D4705" s="25">
        <f t="shared" si="146"/>
        <v>0</v>
      </c>
      <c r="E4705" s="35">
        <f t="shared" si="147"/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1654</v>
      </c>
      <c r="B4706" s="40" t="s">
        <v>1536</v>
      </c>
      <c r="C4706" s="41" t="s">
        <v>1537</v>
      </c>
      <c r="D4706" s="25">
        <f t="shared" si="146"/>
        <v>0</v>
      </c>
      <c r="E4706" s="35">
        <f t="shared" si="147"/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1654</v>
      </c>
      <c r="B4707" s="40" t="s">
        <v>1538</v>
      </c>
      <c r="C4707" s="41" t="s">
        <v>1539</v>
      </c>
      <c r="D4707" s="25">
        <f t="shared" si="146"/>
        <v>0</v>
      </c>
      <c r="E4707" s="35">
        <f t="shared" si="147"/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1654</v>
      </c>
      <c r="B4708" s="40" t="s">
        <v>1540</v>
      </c>
      <c r="C4708" s="41" t="s">
        <v>1541</v>
      </c>
      <c r="D4708" s="25">
        <f t="shared" si="146"/>
        <v>0</v>
      </c>
      <c r="E4708" s="35">
        <f t="shared" si="147"/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1654</v>
      </c>
      <c r="B4709" s="40" t="s">
        <v>1542</v>
      </c>
      <c r="C4709" s="41" t="s">
        <v>1543</v>
      </c>
      <c r="D4709" s="25">
        <f t="shared" si="146"/>
        <v>0</v>
      </c>
      <c r="E4709" s="35">
        <f t="shared" si="147"/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1654</v>
      </c>
      <c r="B4710" s="40" t="s">
        <v>1544</v>
      </c>
      <c r="C4710" s="41" t="s">
        <v>1545</v>
      </c>
      <c r="D4710" s="25">
        <f t="shared" si="146"/>
        <v>0</v>
      </c>
      <c r="E4710" s="35">
        <f t="shared" si="147"/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1654</v>
      </c>
      <c r="B4711" s="40" t="s">
        <v>1546</v>
      </c>
      <c r="C4711" s="41" t="s">
        <v>1547</v>
      </c>
      <c r="D4711" s="25">
        <f t="shared" si="146"/>
        <v>0</v>
      </c>
      <c r="E4711" s="35">
        <f t="shared" si="147"/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1654</v>
      </c>
      <c r="B4712" s="40" t="s">
        <v>1548</v>
      </c>
      <c r="C4712" s="41" t="s">
        <v>1549</v>
      </c>
      <c r="D4712" s="25">
        <f t="shared" si="146"/>
        <v>0</v>
      </c>
      <c r="E4712" s="35">
        <f t="shared" si="147"/>
        <v>0</v>
      </c>
      <c r="F4712" s="29"/>
      <c r="G4712" s="30"/>
      <c r="H4712" s="19"/>
      <c r="I4712" s="19"/>
      <c r="J4712" s="47"/>
      <c r="K4712" s="48"/>
      <c r="L4712" s="19"/>
      <c r="M4712" s="19"/>
      <c r="N4712" s="47"/>
      <c r="O4712" s="48"/>
      <c r="P4712" s="22"/>
      <c r="Q4712" s="22"/>
      <c r="R4712" s="47"/>
      <c r="S4712" s="48"/>
      <c r="T4712" s="19"/>
      <c r="U4712" s="19"/>
      <c r="V4712" s="47"/>
      <c r="W4712" s="48"/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1654</v>
      </c>
      <c r="B4713" s="40" t="s">
        <v>1550</v>
      </c>
      <c r="C4713" s="41" t="s">
        <v>1551</v>
      </c>
      <c r="D4713" s="25">
        <f t="shared" si="146"/>
        <v>0</v>
      </c>
      <c r="E4713" s="35">
        <f t="shared" si="147"/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22"/>
      <c r="Q4713" s="22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1654</v>
      </c>
      <c r="B4714" s="40" t="s">
        <v>1552</v>
      </c>
      <c r="C4714" s="41" t="s">
        <v>1553</v>
      </c>
      <c r="D4714" s="25">
        <f t="shared" si="146"/>
        <v>709352.83000000007</v>
      </c>
      <c r="E4714" s="35">
        <f t="shared" si="147"/>
        <v>0</v>
      </c>
      <c r="F4714" s="31">
        <v>332360.7</v>
      </c>
      <c r="G4714" s="32">
        <v>0</v>
      </c>
      <c r="H4714" s="22">
        <v>29671.08</v>
      </c>
      <c r="I4714" s="22">
        <v>0</v>
      </c>
      <c r="J4714" s="49">
        <v>7548</v>
      </c>
      <c r="K4714" s="50">
        <v>0</v>
      </c>
      <c r="L4714" s="22">
        <v>86145.82</v>
      </c>
      <c r="M4714" s="22">
        <v>0</v>
      </c>
      <c r="N4714" s="49">
        <v>249309.23</v>
      </c>
      <c r="O4714" s="50">
        <v>0</v>
      </c>
      <c r="P4714" s="19">
        <v>4318</v>
      </c>
      <c r="Q4714" s="19">
        <v>0</v>
      </c>
      <c r="R4714" s="49"/>
      <c r="S4714" s="50"/>
      <c r="T4714" s="22"/>
      <c r="U4714" s="22"/>
      <c r="V4714" s="49"/>
      <c r="W4714" s="50"/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1654</v>
      </c>
      <c r="B4715" s="40" t="s">
        <v>1554</v>
      </c>
      <c r="C4715" s="41" t="s">
        <v>1555</v>
      </c>
      <c r="D4715" s="25">
        <f t="shared" si="146"/>
        <v>0</v>
      </c>
      <c r="E4715" s="35">
        <f t="shared" si="147"/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1654</v>
      </c>
      <c r="B4716" s="40" t="s">
        <v>1556</v>
      </c>
      <c r="C4716" s="41" t="s">
        <v>1557</v>
      </c>
      <c r="D4716" s="25">
        <f t="shared" si="146"/>
        <v>0</v>
      </c>
      <c r="E4716" s="35">
        <f t="shared" si="147"/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1654</v>
      </c>
      <c r="B4717" s="40" t="s">
        <v>1558</v>
      </c>
      <c r="C4717" s="41" t="s">
        <v>1559</v>
      </c>
      <c r="D4717" s="25">
        <f t="shared" si="146"/>
        <v>0</v>
      </c>
      <c r="E4717" s="35">
        <f t="shared" si="147"/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1654</v>
      </c>
      <c r="B4718" s="40" t="s">
        <v>1560</v>
      </c>
      <c r="C4718" s="41" t="s">
        <v>1561</v>
      </c>
      <c r="D4718" s="25">
        <f t="shared" si="146"/>
        <v>0</v>
      </c>
      <c r="E4718" s="35">
        <f t="shared" si="147"/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1654</v>
      </c>
      <c r="B4719" s="40" t="s">
        <v>1562</v>
      </c>
      <c r="C4719" s="41" t="s">
        <v>1563</v>
      </c>
      <c r="D4719" s="25">
        <f t="shared" si="146"/>
        <v>0</v>
      </c>
      <c r="E4719" s="35">
        <f t="shared" si="147"/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1654</v>
      </c>
      <c r="B4720" s="40" t="s">
        <v>1564</v>
      </c>
      <c r="C4720" s="41" t="s">
        <v>1565</v>
      </c>
      <c r="D4720" s="25">
        <f t="shared" si="146"/>
        <v>0</v>
      </c>
      <c r="E4720" s="35">
        <f t="shared" si="147"/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1654</v>
      </c>
      <c r="B4721" s="40" t="s">
        <v>1566</v>
      </c>
      <c r="C4721" s="41" t="s">
        <v>1567</v>
      </c>
      <c r="D4721" s="25">
        <f t="shared" si="146"/>
        <v>0</v>
      </c>
      <c r="E4721" s="35">
        <f t="shared" si="147"/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1654</v>
      </c>
      <c r="B4722" s="40" t="s">
        <v>1568</v>
      </c>
      <c r="C4722" s="41" t="s">
        <v>1569</v>
      </c>
      <c r="D4722" s="25">
        <f t="shared" si="146"/>
        <v>0</v>
      </c>
      <c r="E4722" s="35">
        <f t="shared" si="147"/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1654</v>
      </c>
      <c r="B4723" s="40" t="s">
        <v>1570</v>
      </c>
      <c r="C4723" s="41" t="s">
        <v>1571</v>
      </c>
      <c r="D4723" s="25">
        <f t="shared" si="146"/>
        <v>1794225.4</v>
      </c>
      <c r="E4723" s="35">
        <f t="shared" si="147"/>
        <v>0</v>
      </c>
      <c r="F4723" s="29"/>
      <c r="G4723" s="30"/>
      <c r="H4723" s="19">
        <v>474272.4</v>
      </c>
      <c r="I4723" s="19">
        <v>0</v>
      </c>
      <c r="J4723" s="47">
        <v>0</v>
      </c>
      <c r="K4723" s="48">
        <v>0</v>
      </c>
      <c r="L4723" s="19">
        <v>544800</v>
      </c>
      <c r="M4723" s="19">
        <v>0</v>
      </c>
      <c r="N4723" s="47">
        <v>70000</v>
      </c>
      <c r="O4723" s="48">
        <v>0</v>
      </c>
      <c r="P4723" s="22">
        <v>705153</v>
      </c>
      <c r="Q4723" s="22">
        <v>0</v>
      </c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1654</v>
      </c>
      <c r="B4724" s="40" t="s">
        <v>1572</v>
      </c>
      <c r="C4724" s="41" t="s">
        <v>1573</v>
      </c>
      <c r="D4724" s="25">
        <f t="shared" si="146"/>
        <v>0</v>
      </c>
      <c r="E4724" s="35">
        <f t="shared" si="147"/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22"/>
      <c r="Q4724" s="22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1655</v>
      </c>
      <c r="B4725" s="40" t="s">
        <v>5</v>
      </c>
      <c r="C4725" s="41" t="s">
        <v>6</v>
      </c>
      <c r="D4725" s="25">
        <f t="shared" si="146"/>
        <v>1094991.5</v>
      </c>
      <c r="E4725" s="35">
        <f t="shared" si="147"/>
        <v>1098898.5</v>
      </c>
      <c r="F4725" s="29">
        <v>140348.25</v>
      </c>
      <c r="G4725" s="30">
        <v>136392.25</v>
      </c>
      <c r="H4725" s="19">
        <v>110880.25</v>
      </c>
      <c r="I4725" s="19">
        <v>104769.75</v>
      </c>
      <c r="J4725" s="47">
        <v>156411.75</v>
      </c>
      <c r="K4725" s="48">
        <v>149762.25</v>
      </c>
      <c r="L4725" s="19">
        <v>242660.25</v>
      </c>
      <c r="M4725" s="19">
        <v>263102.75</v>
      </c>
      <c r="N4725" s="47">
        <v>245202.75</v>
      </c>
      <c r="O4725" s="48">
        <v>245382.8</v>
      </c>
      <c r="P4725" s="19">
        <v>199488.25</v>
      </c>
      <c r="Q4725" s="19">
        <v>199488.7</v>
      </c>
      <c r="R4725" s="47"/>
      <c r="S4725" s="48"/>
      <c r="T4725" s="19"/>
      <c r="U4725" s="19"/>
      <c r="V4725" s="47"/>
      <c r="W4725" s="48"/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1655</v>
      </c>
      <c r="B4726" s="40" t="s">
        <v>7</v>
      </c>
      <c r="C4726" s="41" t="s">
        <v>8</v>
      </c>
      <c r="D4726" s="25">
        <f t="shared" si="146"/>
        <v>0</v>
      </c>
      <c r="E4726" s="35">
        <f t="shared" si="147"/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22"/>
      <c r="Q4726" s="22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1655</v>
      </c>
      <c r="B4727" s="40" t="s">
        <v>9</v>
      </c>
      <c r="C4727" s="41" t="s">
        <v>10</v>
      </c>
      <c r="D4727" s="25">
        <f t="shared" si="146"/>
        <v>0</v>
      </c>
      <c r="E4727" s="35">
        <f t="shared" si="147"/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19"/>
      <c r="Q4727" s="19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1655</v>
      </c>
      <c r="B4728" s="40" t="s">
        <v>11</v>
      </c>
      <c r="C4728" s="41" t="s">
        <v>12</v>
      </c>
      <c r="D4728" s="25">
        <f t="shared" si="146"/>
        <v>0</v>
      </c>
      <c r="E4728" s="35">
        <f t="shared" si="147"/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1655</v>
      </c>
      <c r="B4729" s="40" t="s">
        <v>13</v>
      </c>
      <c r="C4729" s="41" t="s">
        <v>14</v>
      </c>
      <c r="D4729" s="25">
        <f t="shared" si="146"/>
        <v>0</v>
      </c>
      <c r="E4729" s="35">
        <f t="shared" si="147"/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1655</v>
      </c>
      <c r="B4730" s="40" t="s">
        <v>15</v>
      </c>
      <c r="C4730" s="41" t="s">
        <v>16</v>
      </c>
      <c r="D4730" s="25">
        <f t="shared" si="146"/>
        <v>0</v>
      </c>
      <c r="E4730" s="35">
        <f t="shared" si="147"/>
        <v>0</v>
      </c>
      <c r="F4730" s="29"/>
      <c r="G4730" s="30"/>
      <c r="H4730" s="22"/>
      <c r="I4730" s="22"/>
      <c r="J4730" s="49"/>
      <c r="K4730" s="50"/>
      <c r="L4730" s="22"/>
      <c r="M4730" s="22"/>
      <c r="N4730" s="49"/>
      <c r="O4730" s="50"/>
      <c r="P4730" s="22"/>
      <c r="Q4730" s="22"/>
      <c r="R4730" s="49"/>
      <c r="S4730" s="50"/>
      <c r="T4730" s="22"/>
      <c r="U4730" s="22"/>
      <c r="V4730" s="49"/>
      <c r="W4730" s="50"/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1655</v>
      </c>
      <c r="B4731" s="40" t="s">
        <v>17</v>
      </c>
      <c r="C4731" s="41" t="s">
        <v>18</v>
      </c>
      <c r="D4731" s="25">
        <f t="shared" si="146"/>
        <v>0</v>
      </c>
      <c r="E4731" s="35">
        <f t="shared" si="147"/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1655</v>
      </c>
      <c r="B4732" s="40" t="s">
        <v>19</v>
      </c>
      <c r="C4732" s="41" t="s">
        <v>20</v>
      </c>
      <c r="D4732" s="25">
        <f t="shared" si="146"/>
        <v>0</v>
      </c>
      <c r="E4732" s="35">
        <f t="shared" si="147"/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1655</v>
      </c>
      <c r="B4733" s="40" t="s">
        <v>21</v>
      </c>
      <c r="C4733" s="41" t="s">
        <v>22</v>
      </c>
      <c r="D4733" s="25">
        <f t="shared" si="146"/>
        <v>0</v>
      </c>
      <c r="E4733" s="35">
        <f t="shared" si="147"/>
        <v>0</v>
      </c>
      <c r="F4733" s="29"/>
      <c r="G4733" s="30"/>
      <c r="H4733" s="19"/>
      <c r="I4733" s="19"/>
      <c r="J4733" s="47"/>
      <c r="K4733" s="48"/>
      <c r="L4733" s="19"/>
      <c r="M4733" s="19"/>
      <c r="N4733" s="47"/>
      <c r="O4733" s="48"/>
      <c r="P4733" s="22"/>
      <c r="Q4733" s="22"/>
      <c r="R4733" s="47"/>
      <c r="S4733" s="48"/>
      <c r="T4733" s="19"/>
      <c r="U4733" s="19"/>
      <c r="V4733" s="47"/>
      <c r="W4733" s="48"/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1655</v>
      </c>
      <c r="B4734" s="40" t="s">
        <v>23</v>
      </c>
      <c r="C4734" s="41" t="s">
        <v>24</v>
      </c>
      <c r="D4734" s="25">
        <f t="shared" si="146"/>
        <v>0</v>
      </c>
      <c r="E4734" s="35">
        <f t="shared" si="147"/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22"/>
      <c r="Q4734" s="22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1655</v>
      </c>
      <c r="B4735" s="40" t="s">
        <v>25</v>
      </c>
      <c r="C4735" s="41" t="s">
        <v>26</v>
      </c>
      <c r="D4735" s="25">
        <f t="shared" si="146"/>
        <v>0</v>
      </c>
      <c r="E4735" s="35">
        <f t="shared" si="147"/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19"/>
      <c r="Q4735" s="19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1655</v>
      </c>
      <c r="B4736" s="40" t="s">
        <v>27</v>
      </c>
      <c r="C4736" s="41" t="s">
        <v>28</v>
      </c>
      <c r="D4736" s="25">
        <f t="shared" si="146"/>
        <v>0</v>
      </c>
      <c r="E4736" s="35">
        <f t="shared" si="147"/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1655</v>
      </c>
      <c r="B4737" s="40" t="s">
        <v>29</v>
      </c>
      <c r="C4737" s="41" t="s">
        <v>30</v>
      </c>
      <c r="D4737" s="25">
        <f t="shared" si="146"/>
        <v>155540</v>
      </c>
      <c r="E4737" s="35">
        <f t="shared" si="147"/>
        <v>159068.5</v>
      </c>
      <c r="F4737" s="29">
        <v>36624</v>
      </c>
      <c r="G4737" s="30">
        <v>40152.5</v>
      </c>
      <c r="H4737" s="22">
        <v>36708</v>
      </c>
      <c r="I4737" s="22">
        <v>36708</v>
      </c>
      <c r="J4737" s="49">
        <v>23120</v>
      </c>
      <c r="K4737" s="50">
        <v>23120</v>
      </c>
      <c r="L4737" s="22">
        <v>19654</v>
      </c>
      <c r="M4737" s="22">
        <v>19654</v>
      </c>
      <c r="N4737" s="49">
        <v>19780</v>
      </c>
      <c r="O4737" s="50">
        <v>19780</v>
      </c>
      <c r="P4737" s="22">
        <v>19654</v>
      </c>
      <c r="Q4737" s="22">
        <v>19654</v>
      </c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1655</v>
      </c>
      <c r="B4738" s="40" t="s">
        <v>31</v>
      </c>
      <c r="C4738" s="41" t="s">
        <v>32</v>
      </c>
      <c r="D4738" s="25">
        <f t="shared" si="146"/>
        <v>0</v>
      </c>
      <c r="E4738" s="35">
        <f t="shared" si="147"/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1655</v>
      </c>
      <c r="B4739" s="40" t="s">
        <v>33</v>
      </c>
      <c r="C4739" s="41" t="s">
        <v>34</v>
      </c>
      <c r="D4739" s="25">
        <f t="shared" si="146"/>
        <v>0</v>
      </c>
      <c r="E4739" s="35">
        <f t="shared" si="147"/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1655</v>
      </c>
      <c r="B4740" s="40" t="s">
        <v>35</v>
      </c>
      <c r="C4740" s="41" t="s">
        <v>36</v>
      </c>
      <c r="D4740" s="25">
        <f t="shared" ref="D4740:D4803" si="148">F4740+H4740+J4740+L4740+N4740+P4740+R4740+T4740+V4740+X4740+Z4740+AB4740</f>
        <v>0</v>
      </c>
      <c r="E4740" s="35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1655</v>
      </c>
      <c r="B4741" s="40" t="s">
        <v>37</v>
      </c>
      <c r="C4741" s="41" t="s">
        <v>38</v>
      </c>
      <c r="D4741" s="25">
        <f t="shared" si="148"/>
        <v>87406579.24000001</v>
      </c>
      <c r="E4741" s="35">
        <f t="shared" si="149"/>
        <v>78160886.310000002</v>
      </c>
      <c r="F4741" s="29">
        <v>31448227.449999999</v>
      </c>
      <c r="G4741" s="30">
        <v>22782960.960000001</v>
      </c>
      <c r="H4741" s="19">
        <v>12232527.23</v>
      </c>
      <c r="I4741" s="19">
        <v>17416232.27</v>
      </c>
      <c r="J4741" s="47">
        <v>6621088.5800000001</v>
      </c>
      <c r="K4741" s="48">
        <v>9719026.0999999996</v>
      </c>
      <c r="L4741" s="19">
        <v>7033114.1299999999</v>
      </c>
      <c r="M4741" s="19">
        <v>10345321.310000001</v>
      </c>
      <c r="N4741" s="47">
        <v>10289243.029999999</v>
      </c>
      <c r="O4741" s="48">
        <v>4716325.03</v>
      </c>
      <c r="P4741" s="22">
        <v>19782378.82</v>
      </c>
      <c r="Q4741" s="22">
        <v>13181020.640000001</v>
      </c>
      <c r="R4741" s="47"/>
      <c r="S4741" s="48"/>
      <c r="T4741" s="19"/>
      <c r="U4741" s="19"/>
      <c r="V4741" s="47"/>
      <c r="W4741" s="48"/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1655</v>
      </c>
      <c r="B4742" s="40" t="s">
        <v>39</v>
      </c>
      <c r="C4742" s="41" t="s">
        <v>40</v>
      </c>
      <c r="D4742" s="25">
        <f t="shared" si="148"/>
        <v>9774266.9100000001</v>
      </c>
      <c r="E4742" s="35">
        <f t="shared" si="149"/>
        <v>9389067.2300000004</v>
      </c>
      <c r="F4742" s="29">
        <v>9570867</v>
      </c>
      <c r="G4742" s="30">
        <v>1798804.26</v>
      </c>
      <c r="H4742" s="19">
        <v>3423</v>
      </c>
      <c r="I4742" s="19">
        <v>6585055.7400000002</v>
      </c>
      <c r="J4742" s="47">
        <v>34349.14</v>
      </c>
      <c r="K4742" s="48">
        <v>259102.28</v>
      </c>
      <c r="L4742" s="19">
        <v>30000</v>
      </c>
      <c r="M4742" s="19">
        <v>217579.3</v>
      </c>
      <c r="N4742" s="47">
        <v>83395.600000000006</v>
      </c>
      <c r="O4742" s="48">
        <v>239965.02</v>
      </c>
      <c r="P4742" s="22">
        <v>52232.17</v>
      </c>
      <c r="Q4742" s="22">
        <v>288560.63</v>
      </c>
      <c r="R4742" s="47"/>
      <c r="S4742" s="48"/>
      <c r="T4742" s="19"/>
      <c r="U4742" s="19"/>
      <c r="V4742" s="47"/>
      <c r="W4742" s="48"/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1655</v>
      </c>
      <c r="B4743" s="40" t="s">
        <v>41</v>
      </c>
      <c r="C4743" s="41" t="s">
        <v>42</v>
      </c>
      <c r="D4743" s="25">
        <f t="shared" si="148"/>
        <v>957650</v>
      </c>
      <c r="E4743" s="35">
        <f t="shared" si="149"/>
        <v>91900</v>
      </c>
      <c r="F4743" s="29">
        <v>0</v>
      </c>
      <c r="G4743" s="30">
        <v>900</v>
      </c>
      <c r="H4743" s="19">
        <v>100000</v>
      </c>
      <c r="I4743" s="19">
        <v>0</v>
      </c>
      <c r="J4743" s="47">
        <v>0</v>
      </c>
      <c r="K4743" s="48">
        <v>12000</v>
      </c>
      <c r="L4743" s="19">
        <v>542700</v>
      </c>
      <c r="M4743" s="19">
        <v>6000</v>
      </c>
      <c r="N4743" s="47">
        <v>123450</v>
      </c>
      <c r="O4743" s="48">
        <v>73000</v>
      </c>
      <c r="P4743" s="19">
        <v>191500</v>
      </c>
      <c r="Q4743" s="19">
        <v>0</v>
      </c>
      <c r="R4743" s="47"/>
      <c r="S4743" s="48"/>
      <c r="T4743" s="19"/>
      <c r="U4743" s="19"/>
      <c r="V4743" s="47"/>
      <c r="W4743" s="48"/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1655</v>
      </c>
      <c r="B4744" s="40" t="s">
        <v>43</v>
      </c>
      <c r="C4744" s="41" t="s">
        <v>44</v>
      </c>
      <c r="D4744" s="25">
        <f t="shared" si="148"/>
        <v>3278331.1</v>
      </c>
      <c r="E4744" s="35">
        <f t="shared" si="149"/>
        <v>0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3278331.1</v>
      </c>
      <c r="Q4744" s="19">
        <v>0</v>
      </c>
      <c r="R4744" s="47"/>
      <c r="S4744" s="48"/>
      <c r="T4744" s="19"/>
      <c r="U4744" s="19"/>
      <c r="V4744" s="47"/>
      <c r="W4744" s="48"/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1655</v>
      </c>
      <c r="B4745" s="40" t="s">
        <v>45</v>
      </c>
      <c r="C4745" s="41" t="s">
        <v>46</v>
      </c>
      <c r="D4745" s="25">
        <f t="shared" si="148"/>
        <v>77021.2</v>
      </c>
      <c r="E4745" s="35">
        <f t="shared" si="149"/>
        <v>0</v>
      </c>
      <c r="F4745" s="29">
        <v>5486</v>
      </c>
      <c r="G4745" s="30">
        <v>0</v>
      </c>
      <c r="H4745" s="22">
        <v>9005</v>
      </c>
      <c r="I4745" s="22">
        <v>0</v>
      </c>
      <c r="J4745" s="49">
        <v>5502.2</v>
      </c>
      <c r="K4745" s="50">
        <v>0</v>
      </c>
      <c r="L4745" s="22">
        <v>35188</v>
      </c>
      <c r="M4745" s="22">
        <v>0</v>
      </c>
      <c r="N4745" s="49">
        <v>4970</v>
      </c>
      <c r="O4745" s="50">
        <v>0</v>
      </c>
      <c r="P4745" s="19">
        <v>16870</v>
      </c>
      <c r="Q4745" s="19">
        <v>0</v>
      </c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1655</v>
      </c>
      <c r="B4746" s="40" t="s">
        <v>47</v>
      </c>
      <c r="C4746" s="41" t="s">
        <v>48</v>
      </c>
      <c r="D4746" s="25">
        <f t="shared" si="148"/>
        <v>0</v>
      </c>
      <c r="E4746" s="35">
        <f t="shared" si="149"/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19"/>
      <c r="Q4746" s="19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1655</v>
      </c>
      <c r="B4747" s="40" t="s">
        <v>49</v>
      </c>
      <c r="C4747" s="41" t="s">
        <v>50</v>
      </c>
      <c r="D4747" s="25">
        <f t="shared" si="148"/>
        <v>0</v>
      </c>
      <c r="E4747" s="35">
        <f t="shared" si="149"/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1655</v>
      </c>
      <c r="B4748" s="40" t="s">
        <v>51</v>
      </c>
      <c r="C4748" s="41" t="s">
        <v>52</v>
      </c>
      <c r="D4748" s="25">
        <f t="shared" si="148"/>
        <v>606745</v>
      </c>
      <c r="E4748" s="35">
        <f t="shared" si="149"/>
        <v>687642</v>
      </c>
      <c r="F4748" s="29">
        <v>115244</v>
      </c>
      <c r="G4748" s="30">
        <v>70905</v>
      </c>
      <c r="H4748" s="19">
        <v>112672</v>
      </c>
      <c r="I4748" s="19">
        <v>175089.25</v>
      </c>
      <c r="J4748" s="47">
        <v>106258</v>
      </c>
      <c r="K4748" s="48">
        <v>125840</v>
      </c>
      <c r="L4748" s="19">
        <v>139136</v>
      </c>
      <c r="M4748" s="19">
        <v>75959</v>
      </c>
      <c r="N4748" s="47">
        <v>88435</v>
      </c>
      <c r="O4748" s="48">
        <v>147136.25</v>
      </c>
      <c r="P4748" s="22">
        <v>45000</v>
      </c>
      <c r="Q4748" s="22">
        <v>92712.5</v>
      </c>
      <c r="R4748" s="47"/>
      <c r="S4748" s="48"/>
      <c r="T4748" s="19"/>
      <c r="U4748" s="19"/>
      <c r="V4748" s="47"/>
      <c r="W4748" s="48"/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1655</v>
      </c>
      <c r="B4749" s="40" t="s">
        <v>53</v>
      </c>
      <c r="C4749" s="41" t="s">
        <v>54</v>
      </c>
      <c r="D4749" s="25">
        <f t="shared" si="148"/>
        <v>0</v>
      </c>
      <c r="E4749" s="35">
        <f t="shared" si="149"/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22"/>
      <c r="Q4749" s="22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1655</v>
      </c>
      <c r="B4750" s="40" t="s">
        <v>55</v>
      </c>
      <c r="C4750" s="41" t="s">
        <v>56</v>
      </c>
      <c r="D4750" s="25">
        <f t="shared" si="148"/>
        <v>0</v>
      </c>
      <c r="E4750" s="35">
        <f t="shared" si="149"/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19"/>
      <c r="Q4750" s="19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1655</v>
      </c>
      <c r="B4751" s="40" t="s">
        <v>57</v>
      </c>
      <c r="C4751" s="41" t="s">
        <v>58</v>
      </c>
      <c r="D4751" s="25">
        <f t="shared" si="148"/>
        <v>0</v>
      </c>
      <c r="E4751" s="35">
        <f t="shared" si="149"/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1655</v>
      </c>
      <c r="B4752" s="40" t="s">
        <v>59</v>
      </c>
      <c r="C4752" s="41" t="s">
        <v>60</v>
      </c>
      <c r="D4752" s="25">
        <f t="shared" si="148"/>
        <v>0</v>
      </c>
      <c r="E4752" s="35">
        <f t="shared" si="149"/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1655</v>
      </c>
      <c r="B4753" s="40" t="s">
        <v>61</v>
      </c>
      <c r="C4753" s="41" t="s">
        <v>62</v>
      </c>
      <c r="D4753" s="25">
        <f t="shared" si="148"/>
        <v>0</v>
      </c>
      <c r="E4753" s="35">
        <f t="shared" si="149"/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1655</v>
      </c>
      <c r="B4754" s="40" t="s">
        <v>63</v>
      </c>
      <c r="C4754" s="41" t="s">
        <v>64</v>
      </c>
      <c r="D4754" s="25">
        <f t="shared" si="148"/>
        <v>0</v>
      </c>
      <c r="E4754" s="35">
        <f t="shared" si="149"/>
        <v>5533454.7199999997</v>
      </c>
      <c r="F4754" s="29">
        <v>0</v>
      </c>
      <c r="G4754" s="30">
        <v>5533454.7199999997</v>
      </c>
      <c r="H4754" s="22"/>
      <c r="I4754" s="22"/>
      <c r="J4754" s="49"/>
      <c r="K4754" s="50"/>
      <c r="L4754" s="22"/>
      <c r="M4754" s="22"/>
      <c r="N4754" s="49"/>
      <c r="O4754" s="50"/>
      <c r="P4754" s="22"/>
      <c r="Q4754" s="22"/>
      <c r="R4754" s="49"/>
      <c r="S4754" s="50"/>
      <c r="T4754" s="22"/>
      <c r="U4754" s="22"/>
      <c r="V4754" s="49"/>
      <c r="W4754" s="50"/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1655</v>
      </c>
      <c r="B4755" s="40" t="s">
        <v>65</v>
      </c>
      <c r="C4755" s="41" t="s">
        <v>66</v>
      </c>
      <c r="D4755" s="25">
        <f t="shared" si="148"/>
        <v>1449045</v>
      </c>
      <c r="E4755" s="35">
        <f t="shared" si="149"/>
        <v>836513</v>
      </c>
      <c r="F4755" s="29">
        <v>151000</v>
      </c>
      <c r="G4755" s="30">
        <v>0</v>
      </c>
      <c r="H4755" s="22">
        <v>172638</v>
      </c>
      <c r="I4755" s="22">
        <v>0</v>
      </c>
      <c r="J4755" s="49">
        <v>628615</v>
      </c>
      <c r="K4755" s="50">
        <v>224753</v>
      </c>
      <c r="L4755" s="22">
        <v>176260</v>
      </c>
      <c r="M4755" s="22">
        <v>611760</v>
      </c>
      <c r="N4755" s="49">
        <v>159870</v>
      </c>
      <c r="O4755" s="50">
        <v>0</v>
      </c>
      <c r="P4755" s="19">
        <v>160662</v>
      </c>
      <c r="Q4755" s="19">
        <v>0</v>
      </c>
      <c r="R4755" s="49"/>
      <c r="S4755" s="50"/>
      <c r="T4755" s="22"/>
      <c r="U4755" s="22"/>
      <c r="V4755" s="49"/>
      <c r="W4755" s="50"/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1655</v>
      </c>
      <c r="B4756" s="40" t="s">
        <v>67</v>
      </c>
      <c r="C4756" s="41" t="s">
        <v>68</v>
      </c>
      <c r="D4756" s="25">
        <f t="shared" si="148"/>
        <v>0</v>
      </c>
      <c r="E4756" s="35">
        <f t="shared" si="149"/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1655</v>
      </c>
      <c r="B4757" s="40" t="s">
        <v>69</v>
      </c>
      <c r="C4757" s="41" t="s">
        <v>70</v>
      </c>
      <c r="D4757" s="25">
        <f t="shared" si="148"/>
        <v>172272.47999999998</v>
      </c>
      <c r="E4757" s="35">
        <f t="shared" si="149"/>
        <v>125263.53</v>
      </c>
      <c r="F4757" s="29">
        <v>0</v>
      </c>
      <c r="G4757" s="30">
        <v>0</v>
      </c>
      <c r="H4757" s="19">
        <v>68451.289999999994</v>
      </c>
      <c r="I4757" s="19">
        <v>2508.77</v>
      </c>
      <c r="J4757" s="47">
        <v>13301.55</v>
      </c>
      <c r="K4757" s="48">
        <v>38408.269999999997</v>
      </c>
      <c r="L4757" s="19">
        <v>37420.410000000003</v>
      </c>
      <c r="M4757" s="19">
        <v>40835.800000000003</v>
      </c>
      <c r="N4757" s="47">
        <v>24718.84</v>
      </c>
      <c r="O4757" s="48">
        <v>3941.09</v>
      </c>
      <c r="P4757" s="22">
        <v>28380.39</v>
      </c>
      <c r="Q4757" s="22">
        <v>39569.599999999999</v>
      </c>
      <c r="R4757" s="47"/>
      <c r="S4757" s="48"/>
      <c r="T4757" s="19"/>
      <c r="U4757" s="19"/>
      <c r="V4757" s="47"/>
      <c r="W4757" s="48"/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1655</v>
      </c>
      <c r="B4758" s="40" t="s">
        <v>71</v>
      </c>
      <c r="C4758" s="41" t="s">
        <v>72</v>
      </c>
      <c r="D4758" s="25">
        <f t="shared" si="148"/>
        <v>4059520.15</v>
      </c>
      <c r="E4758" s="35">
        <f t="shared" si="149"/>
        <v>1312987.3500000001</v>
      </c>
      <c r="F4758" s="29">
        <v>4051125.5</v>
      </c>
      <c r="G4758" s="30">
        <v>43</v>
      </c>
      <c r="H4758" s="19">
        <v>2362.4</v>
      </c>
      <c r="I4758" s="19">
        <v>3.8</v>
      </c>
      <c r="J4758" s="47">
        <v>781.5</v>
      </c>
      <c r="K4758" s="48">
        <v>0</v>
      </c>
      <c r="L4758" s="19">
        <v>4608.75</v>
      </c>
      <c r="M4758" s="19">
        <v>448583.76</v>
      </c>
      <c r="N4758" s="47">
        <v>334.5</v>
      </c>
      <c r="O4758" s="48">
        <v>384699.5</v>
      </c>
      <c r="P4758" s="22">
        <v>307.5</v>
      </c>
      <c r="Q4758" s="22">
        <v>479657.29</v>
      </c>
      <c r="R4758" s="47"/>
      <c r="S4758" s="48"/>
      <c r="T4758" s="19"/>
      <c r="U4758" s="19"/>
      <c r="V4758" s="47"/>
      <c r="W4758" s="48"/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1655</v>
      </c>
      <c r="B4759" s="40" t="s">
        <v>73</v>
      </c>
      <c r="C4759" s="41" t="s">
        <v>74</v>
      </c>
      <c r="D4759" s="25">
        <f t="shared" si="148"/>
        <v>1602587.68</v>
      </c>
      <c r="E4759" s="35">
        <f t="shared" si="149"/>
        <v>1602587.68</v>
      </c>
      <c r="F4759" s="29"/>
      <c r="G4759" s="30"/>
      <c r="H4759" s="19">
        <v>180138.1</v>
      </c>
      <c r="I4759" s="19">
        <v>0</v>
      </c>
      <c r="J4759" s="47">
        <v>349462.79</v>
      </c>
      <c r="K4759" s="48">
        <v>529600.89</v>
      </c>
      <c r="L4759" s="19">
        <v>387937.11</v>
      </c>
      <c r="M4759" s="19">
        <v>387937.11</v>
      </c>
      <c r="N4759" s="47">
        <v>341517.13</v>
      </c>
      <c r="O4759" s="48">
        <v>341517.13</v>
      </c>
      <c r="P4759" s="19">
        <v>343532.55</v>
      </c>
      <c r="Q4759" s="19">
        <v>343532.55</v>
      </c>
      <c r="R4759" s="47"/>
      <c r="S4759" s="48"/>
      <c r="T4759" s="19"/>
      <c r="U4759" s="19"/>
      <c r="V4759" s="47"/>
      <c r="W4759" s="48"/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1655</v>
      </c>
      <c r="B4760" s="40" t="s">
        <v>75</v>
      </c>
      <c r="C4760" s="41" t="s">
        <v>76</v>
      </c>
      <c r="D4760" s="25">
        <f t="shared" si="148"/>
        <v>0</v>
      </c>
      <c r="E4760" s="35">
        <f t="shared" si="149"/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1655</v>
      </c>
      <c r="B4761" s="40" t="s">
        <v>77</v>
      </c>
      <c r="C4761" s="41" t="s">
        <v>78</v>
      </c>
      <c r="D4761" s="25">
        <f t="shared" si="148"/>
        <v>0</v>
      </c>
      <c r="E4761" s="35">
        <f t="shared" si="149"/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1655</v>
      </c>
      <c r="B4762" s="40" t="s">
        <v>79</v>
      </c>
      <c r="C4762" s="41" t="s">
        <v>80</v>
      </c>
      <c r="D4762" s="25">
        <f t="shared" si="148"/>
        <v>8627304.5800000001</v>
      </c>
      <c r="E4762" s="35">
        <f t="shared" si="149"/>
        <v>9729424.040000001</v>
      </c>
      <c r="F4762" s="29">
        <v>726878.35</v>
      </c>
      <c r="G4762" s="30">
        <v>1388961.12</v>
      </c>
      <c r="H4762" s="19">
        <v>1388961.12</v>
      </c>
      <c r="I4762" s="19">
        <v>1487698.52</v>
      </c>
      <c r="J4762" s="47">
        <v>1487698.52</v>
      </c>
      <c r="K4762" s="48">
        <v>1576414.52</v>
      </c>
      <c r="L4762" s="19">
        <v>1576414.52</v>
      </c>
      <c r="M4762" s="19">
        <v>1690476.08</v>
      </c>
      <c r="N4762" s="47">
        <v>1690476.08</v>
      </c>
      <c r="O4762" s="48">
        <v>1756875.99</v>
      </c>
      <c r="P4762" s="19">
        <v>1756875.99</v>
      </c>
      <c r="Q4762" s="19">
        <v>1828997.81</v>
      </c>
      <c r="R4762" s="47"/>
      <c r="S4762" s="48"/>
      <c r="T4762" s="19"/>
      <c r="U4762" s="19"/>
      <c r="V4762" s="47"/>
      <c r="W4762" s="48"/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1655</v>
      </c>
      <c r="B4763" s="40" t="s">
        <v>81</v>
      </c>
      <c r="C4763" s="41" t="s">
        <v>82</v>
      </c>
      <c r="D4763" s="25">
        <f t="shared" si="148"/>
        <v>884474.42</v>
      </c>
      <c r="E4763" s="35">
        <f t="shared" si="149"/>
        <v>983287.53</v>
      </c>
      <c r="F4763" s="29">
        <v>100157.74</v>
      </c>
      <c r="G4763" s="30">
        <v>105936.4</v>
      </c>
      <c r="H4763" s="19">
        <v>105936.4</v>
      </c>
      <c r="I4763" s="19">
        <v>135734.81</v>
      </c>
      <c r="J4763" s="47">
        <v>135734.81</v>
      </c>
      <c r="K4763" s="48">
        <v>157932.04</v>
      </c>
      <c r="L4763" s="19">
        <v>157932.04</v>
      </c>
      <c r="M4763" s="19">
        <v>188270.05</v>
      </c>
      <c r="N4763" s="47">
        <v>188270.05</v>
      </c>
      <c r="O4763" s="48">
        <v>196443.38</v>
      </c>
      <c r="P4763" s="22">
        <v>196443.38</v>
      </c>
      <c r="Q4763" s="22">
        <v>198970.85</v>
      </c>
      <c r="R4763" s="47"/>
      <c r="S4763" s="48"/>
      <c r="T4763" s="19"/>
      <c r="U4763" s="19"/>
      <c r="V4763" s="47"/>
      <c r="W4763" s="48"/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1655</v>
      </c>
      <c r="B4764" s="40" t="s">
        <v>83</v>
      </c>
      <c r="C4764" s="41" t="s">
        <v>84</v>
      </c>
      <c r="D4764" s="25">
        <f t="shared" si="148"/>
        <v>0</v>
      </c>
      <c r="E4764" s="35">
        <f t="shared" si="149"/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1655</v>
      </c>
      <c r="B4765" s="40" t="s">
        <v>85</v>
      </c>
      <c r="C4765" s="41" t="s">
        <v>86</v>
      </c>
      <c r="D4765" s="25">
        <f t="shared" si="148"/>
        <v>0</v>
      </c>
      <c r="E4765" s="35">
        <f t="shared" si="149"/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19"/>
      <c r="Q4765" s="19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1655</v>
      </c>
      <c r="B4766" s="40" t="s">
        <v>87</v>
      </c>
      <c r="C4766" s="41" t="s">
        <v>88</v>
      </c>
      <c r="D4766" s="25">
        <f t="shared" si="148"/>
        <v>0</v>
      </c>
      <c r="E4766" s="35">
        <f t="shared" si="149"/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1655</v>
      </c>
      <c r="B4767" s="40" t="s">
        <v>89</v>
      </c>
      <c r="C4767" s="41" t="s">
        <v>90</v>
      </c>
      <c r="D4767" s="25">
        <f t="shared" si="148"/>
        <v>0</v>
      </c>
      <c r="E4767" s="35">
        <f t="shared" si="149"/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22"/>
      <c r="Q4767" s="22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1655</v>
      </c>
      <c r="B4768" s="40" t="s">
        <v>91</v>
      </c>
      <c r="C4768" s="41" t="s">
        <v>92</v>
      </c>
      <c r="D4768" s="25">
        <f t="shared" si="148"/>
        <v>0</v>
      </c>
      <c r="E4768" s="35">
        <f t="shared" si="149"/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1655</v>
      </c>
      <c r="B4769" s="40" t="s">
        <v>93</v>
      </c>
      <c r="C4769" s="41" t="s">
        <v>94</v>
      </c>
      <c r="D4769" s="25">
        <f t="shared" si="148"/>
        <v>0</v>
      </c>
      <c r="E4769" s="35">
        <f t="shared" si="149"/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1655</v>
      </c>
      <c r="B4770" s="40" t="s">
        <v>95</v>
      </c>
      <c r="C4770" s="41" t="s">
        <v>96</v>
      </c>
      <c r="D4770" s="25">
        <f t="shared" si="148"/>
        <v>0</v>
      </c>
      <c r="E4770" s="35">
        <f t="shared" si="149"/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1655</v>
      </c>
      <c r="B4771" s="40" t="s">
        <v>97</v>
      </c>
      <c r="C4771" s="41" t="s">
        <v>98</v>
      </c>
      <c r="D4771" s="25">
        <f t="shared" si="148"/>
        <v>0</v>
      </c>
      <c r="E4771" s="35">
        <f t="shared" si="149"/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19"/>
      <c r="Q4771" s="19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1655</v>
      </c>
      <c r="B4772" s="40" t="s">
        <v>99</v>
      </c>
      <c r="C4772" s="41" t="s">
        <v>100</v>
      </c>
      <c r="D4772" s="25">
        <f t="shared" si="148"/>
        <v>0</v>
      </c>
      <c r="E4772" s="35">
        <f t="shared" si="149"/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1655</v>
      </c>
      <c r="B4773" s="40" t="s">
        <v>101</v>
      </c>
      <c r="C4773" s="41" t="s">
        <v>102</v>
      </c>
      <c r="D4773" s="25">
        <f t="shared" si="148"/>
        <v>0</v>
      </c>
      <c r="E4773" s="35">
        <f t="shared" si="149"/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1655</v>
      </c>
      <c r="B4774" s="40" t="s">
        <v>103</v>
      </c>
      <c r="C4774" s="41" t="s">
        <v>104</v>
      </c>
      <c r="D4774" s="25">
        <f t="shared" si="148"/>
        <v>0</v>
      </c>
      <c r="E4774" s="35">
        <f t="shared" si="149"/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1655</v>
      </c>
      <c r="B4775" s="40" t="s">
        <v>105</v>
      </c>
      <c r="C4775" s="41" t="s">
        <v>106</v>
      </c>
      <c r="D4775" s="25">
        <f t="shared" si="148"/>
        <v>19777.5</v>
      </c>
      <c r="E4775" s="35">
        <f t="shared" si="149"/>
        <v>0</v>
      </c>
      <c r="F4775" s="29">
        <v>0</v>
      </c>
      <c r="G4775" s="30">
        <v>0</v>
      </c>
      <c r="H4775" s="19">
        <v>0</v>
      </c>
      <c r="I4775" s="19">
        <v>0</v>
      </c>
      <c r="J4775" s="47">
        <v>5292.5</v>
      </c>
      <c r="K4775" s="48">
        <v>0</v>
      </c>
      <c r="L4775" s="19">
        <v>0</v>
      </c>
      <c r="M4775" s="19">
        <v>0</v>
      </c>
      <c r="N4775" s="47">
        <v>14485</v>
      </c>
      <c r="O4775" s="48">
        <v>0</v>
      </c>
      <c r="P4775" s="22">
        <v>0</v>
      </c>
      <c r="Q4775" s="22">
        <v>0</v>
      </c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1655</v>
      </c>
      <c r="B4776" s="40" t="s">
        <v>107</v>
      </c>
      <c r="C4776" s="41" t="s">
        <v>108</v>
      </c>
      <c r="D4776" s="25">
        <f t="shared" si="148"/>
        <v>1294734.67</v>
      </c>
      <c r="E4776" s="35">
        <f t="shared" si="149"/>
        <v>134608.93</v>
      </c>
      <c r="F4776" s="29">
        <v>734935.08</v>
      </c>
      <c r="G4776" s="30">
        <v>38005.85</v>
      </c>
      <c r="H4776" s="19">
        <v>139108.1</v>
      </c>
      <c r="I4776" s="19">
        <v>35174</v>
      </c>
      <c r="J4776" s="47">
        <v>118263.25</v>
      </c>
      <c r="K4776" s="48">
        <v>24877.98</v>
      </c>
      <c r="L4776" s="19">
        <v>138875.5</v>
      </c>
      <c r="M4776" s="19">
        <v>18810.7</v>
      </c>
      <c r="N4776" s="47">
        <v>85316.24</v>
      </c>
      <c r="O4776" s="48">
        <v>15421.6</v>
      </c>
      <c r="P4776" s="22">
        <v>78236.5</v>
      </c>
      <c r="Q4776" s="22">
        <v>2318.8000000000002</v>
      </c>
      <c r="R4776" s="47"/>
      <c r="S4776" s="48"/>
      <c r="T4776" s="19"/>
      <c r="U4776" s="19"/>
      <c r="V4776" s="47"/>
      <c r="W4776" s="48"/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1655</v>
      </c>
      <c r="B4777" s="40" t="s">
        <v>109</v>
      </c>
      <c r="C4777" s="41" t="s">
        <v>110</v>
      </c>
      <c r="D4777" s="25">
        <f t="shared" si="148"/>
        <v>104013.8</v>
      </c>
      <c r="E4777" s="35">
        <f t="shared" si="149"/>
        <v>0</v>
      </c>
      <c r="F4777" s="29">
        <v>6082.8</v>
      </c>
      <c r="G4777" s="30">
        <v>0</v>
      </c>
      <c r="H4777" s="19">
        <v>31366.75</v>
      </c>
      <c r="I4777" s="19">
        <v>0</v>
      </c>
      <c r="J4777" s="47">
        <v>23365.5</v>
      </c>
      <c r="K4777" s="48">
        <v>0</v>
      </c>
      <c r="L4777" s="19">
        <v>31934.75</v>
      </c>
      <c r="M4777" s="19">
        <v>0</v>
      </c>
      <c r="N4777" s="47">
        <v>8603.5</v>
      </c>
      <c r="O4777" s="48">
        <v>0</v>
      </c>
      <c r="P4777" s="19">
        <v>2660.5</v>
      </c>
      <c r="Q4777" s="19">
        <v>0</v>
      </c>
      <c r="R4777" s="47"/>
      <c r="S4777" s="48"/>
      <c r="T4777" s="19"/>
      <c r="U4777" s="19"/>
      <c r="V4777" s="47"/>
      <c r="W4777" s="48"/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1655</v>
      </c>
      <c r="B4778" s="40" t="s">
        <v>111</v>
      </c>
      <c r="C4778" s="41" t="s">
        <v>112</v>
      </c>
      <c r="D4778" s="25">
        <f t="shared" si="148"/>
        <v>43900</v>
      </c>
      <c r="E4778" s="35">
        <f t="shared" si="149"/>
        <v>50500</v>
      </c>
      <c r="F4778" s="29">
        <v>8250</v>
      </c>
      <c r="G4778" s="30">
        <v>6400</v>
      </c>
      <c r="H4778" s="19">
        <v>7850</v>
      </c>
      <c r="I4778" s="19">
        <v>22200</v>
      </c>
      <c r="J4778" s="47">
        <v>6000</v>
      </c>
      <c r="K4778" s="48">
        <v>7850</v>
      </c>
      <c r="L4778" s="19">
        <v>7850</v>
      </c>
      <c r="M4778" s="19">
        <v>6200</v>
      </c>
      <c r="N4778" s="47">
        <v>7200</v>
      </c>
      <c r="O4778" s="48">
        <v>0</v>
      </c>
      <c r="P4778" s="19">
        <v>6750</v>
      </c>
      <c r="Q4778" s="19">
        <v>7850</v>
      </c>
      <c r="R4778" s="47"/>
      <c r="S4778" s="48"/>
      <c r="T4778" s="19"/>
      <c r="U4778" s="19"/>
      <c r="V4778" s="47"/>
      <c r="W4778" s="48"/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1655</v>
      </c>
      <c r="B4779" s="40" t="s">
        <v>113</v>
      </c>
      <c r="C4779" s="41" t="s">
        <v>114</v>
      </c>
      <c r="D4779" s="25">
        <f t="shared" si="148"/>
        <v>0</v>
      </c>
      <c r="E4779" s="35">
        <f t="shared" si="149"/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1655</v>
      </c>
      <c r="B4780" s="40" t="s">
        <v>115</v>
      </c>
      <c r="C4780" s="41" t="s">
        <v>116</v>
      </c>
      <c r="D4780" s="25">
        <f t="shared" si="148"/>
        <v>0</v>
      </c>
      <c r="E4780" s="35">
        <f t="shared" si="149"/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19"/>
      <c r="Q4780" s="19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1655</v>
      </c>
      <c r="B4781" s="40" t="s">
        <v>117</v>
      </c>
      <c r="C4781" s="41" t="s">
        <v>118</v>
      </c>
      <c r="D4781" s="25">
        <f t="shared" si="148"/>
        <v>0</v>
      </c>
      <c r="E4781" s="35">
        <f t="shared" si="149"/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1655</v>
      </c>
      <c r="B4782" s="40" t="s">
        <v>119</v>
      </c>
      <c r="C4782" s="41" t="s">
        <v>120</v>
      </c>
      <c r="D4782" s="25">
        <f t="shared" si="148"/>
        <v>0</v>
      </c>
      <c r="E4782" s="35">
        <f t="shared" si="149"/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1655</v>
      </c>
      <c r="B4783" s="40" t="s">
        <v>121</v>
      </c>
      <c r="C4783" s="41" t="s">
        <v>122</v>
      </c>
      <c r="D4783" s="25">
        <f t="shared" si="148"/>
        <v>19292981.300000001</v>
      </c>
      <c r="E4783" s="35">
        <f t="shared" si="149"/>
        <v>19292981.300000001</v>
      </c>
      <c r="F4783" s="29">
        <v>2957282.25</v>
      </c>
      <c r="G4783" s="30">
        <v>2957282.25</v>
      </c>
      <c r="H4783" s="19">
        <v>3293422.23</v>
      </c>
      <c r="I4783" s="19">
        <v>3293422.23</v>
      </c>
      <c r="J4783" s="47">
        <v>3218867.31</v>
      </c>
      <c r="K4783" s="48">
        <v>3218867.31</v>
      </c>
      <c r="L4783" s="19">
        <v>3605206.11</v>
      </c>
      <c r="M4783" s="19">
        <v>3605206.11</v>
      </c>
      <c r="N4783" s="47">
        <v>2846513.85</v>
      </c>
      <c r="O4783" s="48">
        <v>2846513.85</v>
      </c>
      <c r="P4783" s="22">
        <v>3371689.55</v>
      </c>
      <c r="Q4783" s="22">
        <v>3371689.55</v>
      </c>
      <c r="R4783" s="47"/>
      <c r="S4783" s="48"/>
      <c r="T4783" s="19"/>
      <c r="U4783" s="19"/>
      <c r="V4783" s="47"/>
      <c r="W4783" s="48"/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1655</v>
      </c>
      <c r="B4784" s="40" t="s">
        <v>123</v>
      </c>
      <c r="C4784" s="41" t="s">
        <v>124</v>
      </c>
      <c r="D4784" s="25">
        <f t="shared" si="148"/>
        <v>7076969.8399999999</v>
      </c>
      <c r="E4784" s="35">
        <f t="shared" si="149"/>
        <v>5229384.63</v>
      </c>
      <c r="F4784" s="29">
        <v>141436.88</v>
      </c>
      <c r="G4784" s="30">
        <v>0</v>
      </c>
      <c r="H4784" s="19">
        <v>1587324.42</v>
      </c>
      <c r="I4784" s="19">
        <v>80405.08</v>
      </c>
      <c r="J4784" s="47">
        <v>2177009.67</v>
      </c>
      <c r="K4784" s="48">
        <v>1715777.14</v>
      </c>
      <c r="L4784" s="19">
        <v>1167395.8899999999</v>
      </c>
      <c r="M4784" s="19">
        <v>1252269.5</v>
      </c>
      <c r="N4784" s="47">
        <v>921572.28</v>
      </c>
      <c r="O4784" s="48">
        <v>1049587.74</v>
      </c>
      <c r="P4784" s="22">
        <v>1082230.7</v>
      </c>
      <c r="Q4784" s="22">
        <v>1131345.17</v>
      </c>
      <c r="R4784" s="47"/>
      <c r="S4784" s="48"/>
      <c r="T4784" s="19"/>
      <c r="U4784" s="19"/>
      <c r="V4784" s="47"/>
      <c r="W4784" s="48"/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1655</v>
      </c>
      <c r="B4785" s="40" t="s">
        <v>125</v>
      </c>
      <c r="C4785" s="41" t="s">
        <v>126</v>
      </c>
      <c r="D4785" s="25">
        <f t="shared" si="148"/>
        <v>961080.09000000008</v>
      </c>
      <c r="E4785" s="35">
        <f t="shared" si="149"/>
        <v>961080.09000000008</v>
      </c>
      <c r="F4785" s="29">
        <v>291774.76</v>
      </c>
      <c r="G4785" s="30">
        <v>291774.76</v>
      </c>
      <c r="H4785" s="19">
        <v>17459.11</v>
      </c>
      <c r="I4785" s="19">
        <v>17459.11</v>
      </c>
      <c r="J4785" s="47">
        <v>108081.84</v>
      </c>
      <c r="K4785" s="48">
        <v>108081.84</v>
      </c>
      <c r="L4785" s="19">
        <v>273489.33</v>
      </c>
      <c r="M4785" s="19">
        <v>273489.33</v>
      </c>
      <c r="N4785" s="47">
        <v>155981.92000000001</v>
      </c>
      <c r="O4785" s="48">
        <v>155981.92000000001</v>
      </c>
      <c r="P4785" s="19">
        <v>114293.13</v>
      </c>
      <c r="Q4785" s="19">
        <v>114293.13</v>
      </c>
      <c r="R4785" s="47"/>
      <c r="S4785" s="48"/>
      <c r="T4785" s="19"/>
      <c r="U4785" s="19"/>
      <c r="V4785" s="47"/>
      <c r="W4785" s="48"/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1655</v>
      </c>
      <c r="B4786" s="40" t="s">
        <v>127</v>
      </c>
      <c r="C4786" s="41" t="s">
        <v>128</v>
      </c>
      <c r="D4786" s="25">
        <f t="shared" si="148"/>
        <v>124575.95000000001</v>
      </c>
      <c r="E4786" s="35">
        <f t="shared" si="149"/>
        <v>111433.81</v>
      </c>
      <c r="F4786" s="29">
        <v>15292.86</v>
      </c>
      <c r="G4786" s="30">
        <v>9611.44</v>
      </c>
      <c r="H4786" s="19">
        <v>21473.75</v>
      </c>
      <c r="I4786" s="19">
        <v>14997.04</v>
      </c>
      <c r="J4786" s="47">
        <v>21000.27</v>
      </c>
      <c r="K4786" s="48">
        <v>12220.27</v>
      </c>
      <c r="L4786" s="19">
        <v>28236.25</v>
      </c>
      <c r="M4786" s="19">
        <v>51425.24</v>
      </c>
      <c r="N4786" s="47">
        <v>18798.57</v>
      </c>
      <c r="O4786" s="48">
        <v>10881.25</v>
      </c>
      <c r="P4786" s="19">
        <v>19774.25</v>
      </c>
      <c r="Q4786" s="19">
        <v>12298.57</v>
      </c>
      <c r="R4786" s="47"/>
      <c r="S4786" s="48"/>
      <c r="T4786" s="19"/>
      <c r="U4786" s="19"/>
      <c r="V4786" s="47"/>
      <c r="W4786" s="48"/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1655</v>
      </c>
      <c r="B4787" s="40" t="s">
        <v>129</v>
      </c>
      <c r="C4787" s="41" t="s">
        <v>130</v>
      </c>
      <c r="D4787" s="25">
        <f t="shared" si="148"/>
        <v>0</v>
      </c>
      <c r="E4787" s="35">
        <f t="shared" si="149"/>
        <v>316422.59000000003</v>
      </c>
      <c r="F4787" s="29">
        <v>0</v>
      </c>
      <c r="G4787" s="30">
        <v>316422.59000000003</v>
      </c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1655</v>
      </c>
      <c r="B4788" s="40" t="s">
        <v>131</v>
      </c>
      <c r="C4788" s="41" t="s">
        <v>132</v>
      </c>
      <c r="D4788" s="25">
        <f t="shared" si="148"/>
        <v>3594.87</v>
      </c>
      <c r="E4788" s="35">
        <f t="shared" si="149"/>
        <v>25200.7</v>
      </c>
      <c r="F4788" s="29">
        <v>116.2</v>
      </c>
      <c r="G4788" s="30">
        <v>21605.83</v>
      </c>
      <c r="H4788" s="19">
        <v>2465.17</v>
      </c>
      <c r="I4788" s="19">
        <v>1617.12</v>
      </c>
      <c r="J4788" s="47">
        <v>1013.5</v>
      </c>
      <c r="K4788" s="48">
        <v>702</v>
      </c>
      <c r="L4788" s="19">
        <v>0</v>
      </c>
      <c r="M4788" s="19">
        <v>0</v>
      </c>
      <c r="N4788" s="47">
        <v>0</v>
      </c>
      <c r="O4788" s="48">
        <v>964.25</v>
      </c>
      <c r="P4788" s="19">
        <v>0</v>
      </c>
      <c r="Q4788" s="19">
        <v>311.5</v>
      </c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1655</v>
      </c>
      <c r="B4789" s="40" t="s">
        <v>133</v>
      </c>
      <c r="C4789" s="41" t="s">
        <v>134</v>
      </c>
      <c r="D4789" s="25">
        <f t="shared" si="148"/>
        <v>1980544.0699999998</v>
      </c>
      <c r="E4789" s="35">
        <f t="shared" si="149"/>
        <v>1540333.8599999999</v>
      </c>
      <c r="F4789" s="29">
        <v>358813.51</v>
      </c>
      <c r="G4789" s="30">
        <v>0</v>
      </c>
      <c r="H4789" s="19">
        <v>110743.33</v>
      </c>
      <c r="I4789" s="19">
        <v>24881.66</v>
      </c>
      <c r="J4789" s="47">
        <v>329383.78999999998</v>
      </c>
      <c r="K4789" s="48">
        <v>379838.01</v>
      </c>
      <c r="L4789" s="19">
        <v>174595.25</v>
      </c>
      <c r="M4789" s="19">
        <v>150004</v>
      </c>
      <c r="N4789" s="47">
        <v>210865.5</v>
      </c>
      <c r="O4789" s="48">
        <v>190395.75</v>
      </c>
      <c r="P4789" s="22">
        <v>796142.69</v>
      </c>
      <c r="Q4789" s="22">
        <v>795214.44</v>
      </c>
      <c r="R4789" s="47"/>
      <c r="S4789" s="48"/>
      <c r="T4789" s="19"/>
      <c r="U4789" s="19"/>
      <c r="V4789" s="47"/>
      <c r="W4789" s="48"/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1655</v>
      </c>
      <c r="B4790" s="40" t="s">
        <v>135</v>
      </c>
      <c r="C4790" s="41" t="s">
        <v>136</v>
      </c>
      <c r="D4790" s="25">
        <f t="shared" si="148"/>
        <v>410552.51000000007</v>
      </c>
      <c r="E4790" s="35">
        <f t="shared" si="149"/>
        <v>236670.5</v>
      </c>
      <c r="F4790" s="29">
        <v>458.25</v>
      </c>
      <c r="G4790" s="30">
        <v>0</v>
      </c>
      <c r="H4790" s="19">
        <v>45767.25</v>
      </c>
      <c r="I4790" s="19">
        <v>10165.780000000001</v>
      </c>
      <c r="J4790" s="47">
        <v>128075.52</v>
      </c>
      <c r="K4790" s="48">
        <v>43869</v>
      </c>
      <c r="L4790" s="19">
        <v>69221.02</v>
      </c>
      <c r="M4790" s="19">
        <v>19221.5</v>
      </c>
      <c r="N4790" s="47">
        <v>62391.199999999997</v>
      </c>
      <c r="O4790" s="48">
        <v>127367.47</v>
      </c>
      <c r="P4790" s="19">
        <v>104639.27</v>
      </c>
      <c r="Q4790" s="19">
        <v>36046.75</v>
      </c>
      <c r="R4790" s="47"/>
      <c r="S4790" s="48"/>
      <c r="T4790" s="19"/>
      <c r="U4790" s="19"/>
      <c r="V4790" s="47"/>
      <c r="W4790" s="48"/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1655</v>
      </c>
      <c r="B4791" s="40" t="s">
        <v>137</v>
      </c>
      <c r="C4791" s="41" t="s">
        <v>138</v>
      </c>
      <c r="D4791" s="25">
        <f t="shared" si="148"/>
        <v>0</v>
      </c>
      <c r="E4791" s="35">
        <f t="shared" si="149"/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1655</v>
      </c>
      <c r="B4792" s="40" t="s">
        <v>139</v>
      </c>
      <c r="C4792" s="41" t="s">
        <v>140</v>
      </c>
      <c r="D4792" s="25">
        <f t="shared" si="148"/>
        <v>331859.90000000002</v>
      </c>
      <c r="E4792" s="35">
        <f t="shared" si="149"/>
        <v>247276.72999999998</v>
      </c>
      <c r="F4792" s="29">
        <v>58388.15</v>
      </c>
      <c r="G4792" s="30">
        <v>24847.46</v>
      </c>
      <c r="H4792" s="19">
        <v>55331.5</v>
      </c>
      <c r="I4792" s="19">
        <v>21790.81</v>
      </c>
      <c r="J4792" s="47">
        <v>44968.5</v>
      </c>
      <c r="K4792" s="48">
        <v>11427.81</v>
      </c>
      <c r="L4792" s="19">
        <v>71603.25</v>
      </c>
      <c r="M4792" s="19">
        <v>38032.559999999998</v>
      </c>
      <c r="N4792" s="47">
        <v>52469.5</v>
      </c>
      <c r="O4792" s="48">
        <v>18958.810000000001</v>
      </c>
      <c r="P4792" s="19">
        <v>49099</v>
      </c>
      <c r="Q4792" s="19">
        <v>132219.28</v>
      </c>
      <c r="R4792" s="47"/>
      <c r="S4792" s="48"/>
      <c r="T4792" s="19"/>
      <c r="U4792" s="19"/>
      <c r="V4792" s="47"/>
      <c r="W4792" s="48"/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1655</v>
      </c>
      <c r="B4793" s="40" t="s">
        <v>141</v>
      </c>
      <c r="C4793" s="41" t="s">
        <v>142</v>
      </c>
      <c r="D4793" s="25">
        <f t="shared" si="148"/>
        <v>76862.320000000007</v>
      </c>
      <c r="E4793" s="35">
        <f t="shared" si="149"/>
        <v>68396.180000000008</v>
      </c>
      <c r="F4793" s="29">
        <v>2840.07</v>
      </c>
      <c r="G4793" s="30">
        <v>0</v>
      </c>
      <c r="H4793" s="19">
        <v>12709.25</v>
      </c>
      <c r="I4793" s="19">
        <v>0</v>
      </c>
      <c r="J4793" s="47">
        <v>12553</v>
      </c>
      <c r="K4793" s="48">
        <v>0</v>
      </c>
      <c r="L4793" s="19">
        <v>6166.75</v>
      </c>
      <c r="M4793" s="19">
        <v>0</v>
      </c>
      <c r="N4793" s="47">
        <v>22608.25</v>
      </c>
      <c r="O4793" s="48">
        <v>4446.53</v>
      </c>
      <c r="P4793" s="22">
        <v>19985</v>
      </c>
      <c r="Q4793" s="22">
        <v>63949.65</v>
      </c>
      <c r="R4793" s="47"/>
      <c r="S4793" s="48"/>
      <c r="T4793" s="19"/>
      <c r="U4793" s="19"/>
      <c r="V4793" s="47"/>
      <c r="W4793" s="48"/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1655</v>
      </c>
      <c r="B4794" s="40" t="s">
        <v>143</v>
      </c>
      <c r="C4794" s="41" t="s">
        <v>144</v>
      </c>
      <c r="D4794" s="25">
        <f t="shared" si="148"/>
        <v>0</v>
      </c>
      <c r="E4794" s="35">
        <f t="shared" si="149"/>
        <v>561175.61</v>
      </c>
      <c r="F4794" s="29">
        <v>0</v>
      </c>
      <c r="G4794" s="30">
        <v>561175.61</v>
      </c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1655</v>
      </c>
      <c r="B4795" s="40" t="s">
        <v>145</v>
      </c>
      <c r="C4795" s="41" t="s">
        <v>146</v>
      </c>
      <c r="D4795" s="25">
        <f t="shared" si="148"/>
        <v>0</v>
      </c>
      <c r="E4795" s="35">
        <f t="shared" si="149"/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19"/>
      <c r="Q4795" s="19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1655</v>
      </c>
      <c r="B4796" s="40" t="s">
        <v>147</v>
      </c>
      <c r="C4796" s="41" t="s">
        <v>148</v>
      </c>
      <c r="D4796" s="25">
        <f t="shared" si="148"/>
        <v>97264.9</v>
      </c>
      <c r="E4796" s="35">
        <f t="shared" si="149"/>
        <v>71935.55</v>
      </c>
      <c r="F4796" s="29">
        <v>14945.65</v>
      </c>
      <c r="G4796" s="30">
        <v>9660</v>
      </c>
      <c r="H4796" s="19">
        <v>30666.5</v>
      </c>
      <c r="I4796" s="19">
        <v>17815.400000000001</v>
      </c>
      <c r="J4796" s="47">
        <v>16411.5</v>
      </c>
      <c r="K4796" s="48">
        <v>19300</v>
      </c>
      <c r="L4796" s="19">
        <v>17108.25</v>
      </c>
      <c r="M4796" s="19">
        <v>11170</v>
      </c>
      <c r="N4796" s="47">
        <v>12870.5</v>
      </c>
      <c r="O4796" s="48">
        <v>9690.15</v>
      </c>
      <c r="P4796" s="22">
        <v>5262.5</v>
      </c>
      <c r="Q4796" s="22">
        <v>4300</v>
      </c>
      <c r="R4796" s="47"/>
      <c r="S4796" s="48"/>
      <c r="T4796" s="19"/>
      <c r="U4796" s="19"/>
      <c r="V4796" s="47"/>
      <c r="W4796" s="48"/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1655</v>
      </c>
      <c r="B4797" s="40" t="s">
        <v>149</v>
      </c>
      <c r="C4797" s="41" t="s">
        <v>150</v>
      </c>
      <c r="D4797" s="25">
        <f t="shared" si="148"/>
        <v>148633.88</v>
      </c>
      <c r="E4797" s="35">
        <f t="shared" si="149"/>
        <v>9379.5999999999985</v>
      </c>
      <c r="F4797" s="29">
        <v>4952.9799999999996</v>
      </c>
      <c r="G4797" s="30">
        <v>129.83000000000001</v>
      </c>
      <c r="H4797" s="19">
        <v>42665.15</v>
      </c>
      <c r="I4797" s="19">
        <v>700.53</v>
      </c>
      <c r="J4797" s="47">
        <v>47957</v>
      </c>
      <c r="K4797" s="48">
        <v>0</v>
      </c>
      <c r="L4797" s="19">
        <v>20920.25</v>
      </c>
      <c r="M4797" s="19">
        <v>3396</v>
      </c>
      <c r="N4797" s="47">
        <v>16085.25</v>
      </c>
      <c r="O4797" s="48">
        <v>5153.24</v>
      </c>
      <c r="P4797" s="19">
        <v>16053.25</v>
      </c>
      <c r="Q4797" s="19">
        <v>0</v>
      </c>
      <c r="R4797" s="47"/>
      <c r="S4797" s="48"/>
      <c r="T4797" s="19"/>
      <c r="U4797" s="19"/>
      <c r="V4797" s="47"/>
      <c r="W4797" s="48"/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1655</v>
      </c>
      <c r="B4798" s="40" t="s">
        <v>151</v>
      </c>
      <c r="C4798" s="41" t="s">
        <v>152</v>
      </c>
      <c r="D4798" s="25">
        <f t="shared" si="148"/>
        <v>0</v>
      </c>
      <c r="E4798" s="35">
        <f t="shared" si="149"/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1655</v>
      </c>
      <c r="B4799" s="40" t="s">
        <v>153</v>
      </c>
      <c r="C4799" s="41" t="s">
        <v>154</v>
      </c>
      <c r="D4799" s="25">
        <f t="shared" si="148"/>
        <v>0</v>
      </c>
      <c r="E4799" s="35">
        <f t="shared" si="149"/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1655</v>
      </c>
      <c r="B4800" s="40" t="s">
        <v>155</v>
      </c>
      <c r="C4800" s="41" t="s">
        <v>156</v>
      </c>
      <c r="D4800" s="25">
        <f t="shared" si="148"/>
        <v>1914904.96</v>
      </c>
      <c r="E4800" s="35">
        <f t="shared" si="149"/>
        <v>1862328.3</v>
      </c>
      <c r="F4800" s="29">
        <v>309120.15000000002</v>
      </c>
      <c r="G4800" s="30">
        <v>194364.07</v>
      </c>
      <c r="H4800" s="19">
        <v>306914.3</v>
      </c>
      <c r="I4800" s="19">
        <v>158409.22</v>
      </c>
      <c r="J4800" s="47">
        <v>319215.02</v>
      </c>
      <c r="K4800" s="48">
        <v>273516.94</v>
      </c>
      <c r="L4800" s="19">
        <v>353461.99</v>
      </c>
      <c r="M4800" s="19">
        <v>510424.82</v>
      </c>
      <c r="N4800" s="47">
        <v>303724.5</v>
      </c>
      <c r="O4800" s="48">
        <v>356763</v>
      </c>
      <c r="P4800" s="19">
        <v>322469</v>
      </c>
      <c r="Q4800" s="19">
        <v>368850.25</v>
      </c>
      <c r="R4800" s="47"/>
      <c r="S4800" s="48"/>
      <c r="T4800" s="19"/>
      <c r="U4800" s="19"/>
      <c r="V4800" s="47"/>
      <c r="W4800" s="48"/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1655</v>
      </c>
      <c r="B4801" s="40" t="s">
        <v>157</v>
      </c>
      <c r="C4801" s="41" t="s">
        <v>158</v>
      </c>
      <c r="D4801" s="25">
        <f t="shared" si="148"/>
        <v>834839.87</v>
      </c>
      <c r="E4801" s="35">
        <f t="shared" si="149"/>
        <v>583269.91</v>
      </c>
      <c r="F4801" s="29">
        <v>2726.75</v>
      </c>
      <c r="G4801" s="30">
        <v>0</v>
      </c>
      <c r="H4801" s="19">
        <v>403030.12</v>
      </c>
      <c r="I4801" s="19">
        <v>72712.02</v>
      </c>
      <c r="J4801" s="47">
        <v>88292</v>
      </c>
      <c r="K4801" s="48">
        <v>179583.39</v>
      </c>
      <c r="L4801" s="19">
        <v>189387</v>
      </c>
      <c r="M4801" s="19">
        <v>194432.49</v>
      </c>
      <c r="N4801" s="47">
        <v>93986.5</v>
      </c>
      <c r="O4801" s="48">
        <v>44576.61</v>
      </c>
      <c r="P4801" s="19">
        <v>57417.5</v>
      </c>
      <c r="Q4801" s="19">
        <v>91965.4</v>
      </c>
      <c r="R4801" s="47"/>
      <c r="S4801" s="48"/>
      <c r="T4801" s="19"/>
      <c r="U4801" s="19"/>
      <c r="V4801" s="47"/>
      <c r="W4801" s="48"/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1655</v>
      </c>
      <c r="B4802" s="40" t="s">
        <v>159</v>
      </c>
      <c r="C4802" s="41" t="s">
        <v>160</v>
      </c>
      <c r="D4802" s="25">
        <f t="shared" si="148"/>
        <v>26367.25</v>
      </c>
      <c r="E4802" s="35">
        <f t="shared" si="149"/>
        <v>26367.25</v>
      </c>
      <c r="F4802" s="29">
        <v>2441.25</v>
      </c>
      <c r="G4802" s="30">
        <v>2441.25</v>
      </c>
      <c r="H4802" s="19">
        <v>5176.5</v>
      </c>
      <c r="I4802" s="19">
        <v>5176.5</v>
      </c>
      <c r="J4802" s="47">
        <v>204.75</v>
      </c>
      <c r="K4802" s="48">
        <v>204.75</v>
      </c>
      <c r="L4802" s="19">
        <v>2472.5</v>
      </c>
      <c r="M4802" s="19">
        <v>2472.5</v>
      </c>
      <c r="N4802" s="47">
        <v>12070.25</v>
      </c>
      <c r="O4802" s="48">
        <v>12070.25</v>
      </c>
      <c r="P4802" s="19">
        <v>4002</v>
      </c>
      <c r="Q4802" s="19">
        <v>4002</v>
      </c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1655</v>
      </c>
      <c r="B4803" s="40" t="s">
        <v>161</v>
      </c>
      <c r="C4803" s="41" t="s">
        <v>162</v>
      </c>
      <c r="D4803" s="25">
        <f t="shared" si="148"/>
        <v>4053</v>
      </c>
      <c r="E4803" s="35">
        <f t="shared" si="149"/>
        <v>4053</v>
      </c>
      <c r="F4803" s="29"/>
      <c r="G4803" s="30"/>
      <c r="H4803" s="19"/>
      <c r="I4803" s="19"/>
      <c r="J4803" s="47"/>
      <c r="K4803" s="48"/>
      <c r="L4803" s="19">
        <v>4053</v>
      </c>
      <c r="M4803" s="19">
        <v>4053</v>
      </c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1655</v>
      </c>
      <c r="B4804" s="40" t="s">
        <v>163</v>
      </c>
      <c r="C4804" s="41" t="s">
        <v>164</v>
      </c>
      <c r="D4804" s="25">
        <f t="shared" ref="D4804:D4867" si="150">F4804+H4804+J4804+L4804+N4804+P4804+R4804+T4804+V4804+X4804+Z4804+AB4804</f>
        <v>0</v>
      </c>
      <c r="E4804" s="35">
        <f t="shared" ref="E4804:E4867" si="151">G4804+I4804+K4804+M4804+O4804+Q4804+S4804+U4804+W4804+Y4804+AA4804+AC4804</f>
        <v>0</v>
      </c>
      <c r="F4804" s="29"/>
      <c r="G4804" s="30"/>
      <c r="H4804" s="22"/>
      <c r="I4804" s="22"/>
      <c r="J4804" s="49"/>
      <c r="K4804" s="50"/>
      <c r="L4804" s="22"/>
      <c r="M4804" s="22"/>
      <c r="N4804" s="49"/>
      <c r="O4804" s="50"/>
      <c r="P4804" s="19"/>
      <c r="Q4804" s="19"/>
      <c r="R4804" s="49"/>
      <c r="S4804" s="50"/>
      <c r="T4804" s="22"/>
      <c r="U4804" s="22"/>
      <c r="V4804" s="49"/>
      <c r="W4804" s="50"/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1655</v>
      </c>
      <c r="B4805" s="40" t="s">
        <v>165</v>
      </c>
      <c r="C4805" s="41" t="s">
        <v>166</v>
      </c>
      <c r="D4805" s="25">
        <f t="shared" si="150"/>
        <v>0</v>
      </c>
      <c r="E4805" s="35">
        <f t="shared" si="151"/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19"/>
      <c r="Q4805" s="19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1655</v>
      </c>
      <c r="B4806" s="40" t="s">
        <v>167</v>
      </c>
      <c r="C4806" s="41" t="s">
        <v>168</v>
      </c>
      <c r="D4806" s="25">
        <f t="shared" si="150"/>
        <v>0</v>
      </c>
      <c r="E4806" s="35">
        <f t="shared" si="151"/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1655</v>
      </c>
      <c r="B4807" s="40" t="s">
        <v>169</v>
      </c>
      <c r="C4807" s="41" t="s">
        <v>170</v>
      </c>
      <c r="D4807" s="25">
        <f t="shared" si="150"/>
        <v>0</v>
      </c>
      <c r="E4807" s="35">
        <f t="shared" si="151"/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1655</v>
      </c>
      <c r="B4808" s="40" t="s">
        <v>171</v>
      </c>
      <c r="C4808" s="41" t="s">
        <v>172</v>
      </c>
      <c r="D4808" s="25">
        <f t="shared" si="150"/>
        <v>55080.35</v>
      </c>
      <c r="E4808" s="35">
        <f t="shared" si="151"/>
        <v>55080.35</v>
      </c>
      <c r="F4808" s="29">
        <v>1698.4</v>
      </c>
      <c r="G4808" s="30">
        <v>1698.4</v>
      </c>
      <c r="H4808" s="19"/>
      <c r="I4808" s="19"/>
      <c r="J4808" s="47"/>
      <c r="K4808" s="48"/>
      <c r="L4808" s="19"/>
      <c r="M4808" s="19"/>
      <c r="N4808" s="47">
        <v>32679.45</v>
      </c>
      <c r="O4808" s="48">
        <v>32679.45</v>
      </c>
      <c r="P4808" s="22">
        <v>20702.5</v>
      </c>
      <c r="Q4808" s="22">
        <v>20702.5</v>
      </c>
      <c r="R4808" s="47"/>
      <c r="S4808" s="48"/>
      <c r="T4808" s="19"/>
      <c r="U4808" s="19"/>
      <c r="V4808" s="47"/>
      <c r="W4808" s="48"/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1655</v>
      </c>
      <c r="B4809" s="40" t="s">
        <v>173</v>
      </c>
      <c r="C4809" s="41" t="s">
        <v>174</v>
      </c>
      <c r="D4809" s="25">
        <f t="shared" si="150"/>
        <v>98627.5</v>
      </c>
      <c r="E4809" s="35">
        <f t="shared" si="151"/>
        <v>73690.559999999998</v>
      </c>
      <c r="F4809" s="29">
        <v>0</v>
      </c>
      <c r="G4809" s="30">
        <v>0</v>
      </c>
      <c r="H4809" s="19">
        <v>12719.75</v>
      </c>
      <c r="I4809" s="19">
        <v>0</v>
      </c>
      <c r="J4809" s="47">
        <v>23220.25</v>
      </c>
      <c r="K4809" s="48">
        <v>0</v>
      </c>
      <c r="L4809" s="19">
        <v>3978.75</v>
      </c>
      <c r="M4809" s="19">
        <v>0</v>
      </c>
      <c r="N4809" s="47">
        <v>33436.75</v>
      </c>
      <c r="O4809" s="48">
        <v>21072.31</v>
      </c>
      <c r="P4809" s="22">
        <v>25272</v>
      </c>
      <c r="Q4809" s="22">
        <v>52618.25</v>
      </c>
      <c r="R4809" s="47"/>
      <c r="S4809" s="48"/>
      <c r="T4809" s="19"/>
      <c r="U4809" s="19"/>
      <c r="V4809" s="47"/>
      <c r="W4809" s="48"/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1655</v>
      </c>
      <c r="B4810" s="40" t="s">
        <v>175</v>
      </c>
      <c r="C4810" s="41" t="s">
        <v>176</v>
      </c>
      <c r="D4810" s="25">
        <f t="shared" si="150"/>
        <v>7276.75</v>
      </c>
      <c r="E4810" s="35">
        <f t="shared" si="151"/>
        <v>7276.75</v>
      </c>
      <c r="F4810" s="29">
        <v>1565</v>
      </c>
      <c r="G4810" s="30">
        <v>1565</v>
      </c>
      <c r="H4810" s="22">
        <v>660</v>
      </c>
      <c r="I4810" s="22">
        <v>660</v>
      </c>
      <c r="J4810" s="49">
        <v>764.25</v>
      </c>
      <c r="K4810" s="50">
        <v>764.25</v>
      </c>
      <c r="L4810" s="22">
        <v>2789</v>
      </c>
      <c r="M4810" s="22">
        <v>2789</v>
      </c>
      <c r="N4810" s="49">
        <v>257.75</v>
      </c>
      <c r="O4810" s="50">
        <v>257.75</v>
      </c>
      <c r="P4810" s="19">
        <v>1240.75</v>
      </c>
      <c r="Q4810" s="19">
        <v>1240.75</v>
      </c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1655</v>
      </c>
      <c r="B4811" s="40" t="s">
        <v>177</v>
      </c>
      <c r="C4811" s="41" t="s">
        <v>178</v>
      </c>
      <c r="D4811" s="25">
        <f t="shared" si="150"/>
        <v>0</v>
      </c>
      <c r="E4811" s="35">
        <f t="shared" si="151"/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19"/>
      <c r="Q4811" s="19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1655</v>
      </c>
      <c r="B4812" s="40" t="s">
        <v>179</v>
      </c>
      <c r="C4812" s="41" t="s">
        <v>180</v>
      </c>
      <c r="D4812" s="25">
        <f t="shared" si="150"/>
        <v>0</v>
      </c>
      <c r="E4812" s="35">
        <f t="shared" si="151"/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1655</v>
      </c>
      <c r="B4813" s="40" t="s">
        <v>181</v>
      </c>
      <c r="C4813" s="41" t="s">
        <v>182</v>
      </c>
      <c r="D4813" s="25">
        <f t="shared" si="150"/>
        <v>9142.5</v>
      </c>
      <c r="E4813" s="35">
        <f t="shared" si="151"/>
        <v>0</v>
      </c>
      <c r="F4813" s="29">
        <v>0</v>
      </c>
      <c r="G4813" s="30">
        <v>0</v>
      </c>
      <c r="H4813" s="22">
        <v>0</v>
      </c>
      <c r="I4813" s="22">
        <v>0</v>
      </c>
      <c r="J4813" s="49">
        <v>9142.5</v>
      </c>
      <c r="K4813" s="50">
        <v>0</v>
      </c>
      <c r="L4813" s="22">
        <v>0</v>
      </c>
      <c r="M4813" s="22">
        <v>0</v>
      </c>
      <c r="N4813" s="49">
        <v>0</v>
      </c>
      <c r="O4813" s="50">
        <v>0</v>
      </c>
      <c r="P4813" s="22">
        <v>0</v>
      </c>
      <c r="Q4813" s="22">
        <v>0</v>
      </c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1655</v>
      </c>
      <c r="B4814" s="40" t="s">
        <v>183</v>
      </c>
      <c r="C4814" s="41" t="s">
        <v>184</v>
      </c>
      <c r="D4814" s="25">
        <f t="shared" si="150"/>
        <v>283936.74</v>
      </c>
      <c r="E4814" s="35">
        <f t="shared" si="151"/>
        <v>258437.53</v>
      </c>
      <c r="F4814" s="29">
        <v>50195.839999999997</v>
      </c>
      <c r="G4814" s="30">
        <v>0</v>
      </c>
      <c r="H4814" s="19">
        <v>42124.800000000003</v>
      </c>
      <c r="I4814" s="19">
        <v>1064.76</v>
      </c>
      <c r="J4814" s="47">
        <v>38922.35</v>
      </c>
      <c r="K4814" s="48">
        <v>97060.52</v>
      </c>
      <c r="L4814" s="19">
        <v>43191.75</v>
      </c>
      <c r="M4814" s="19">
        <v>39517.75</v>
      </c>
      <c r="N4814" s="47">
        <v>48719.75</v>
      </c>
      <c r="O4814" s="48">
        <v>2618</v>
      </c>
      <c r="P4814" s="22">
        <v>60782.25</v>
      </c>
      <c r="Q4814" s="22">
        <v>118176.5</v>
      </c>
      <c r="R4814" s="47"/>
      <c r="S4814" s="48"/>
      <c r="T4814" s="19"/>
      <c r="U4814" s="19"/>
      <c r="V4814" s="47"/>
      <c r="W4814" s="48"/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1655</v>
      </c>
      <c r="B4815" s="40" t="s">
        <v>185</v>
      </c>
      <c r="C4815" s="41" t="s">
        <v>186</v>
      </c>
      <c r="D4815" s="25">
        <f t="shared" si="150"/>
        <v>76145.36</v>
      </c>
      <c r="E4815" s="35">
        <f t="shared" si="151"/>
        <v>65280.65</v>
      </c>
      <c r="F4815" s="29">
        <v>3431.61</v>
      </c>
      <c r="G4815" s="30">
        <v>0</v>
      </c>
      <c r="H4815" s="19">
        <v>24380.5</v>
      </c>
      <c r="I4815" s="19">
        <v>3152.91</v>
      </c>
      <c r="J4815" s="47">
        <v>2859.75</v>
      </c>
      <c r="K4815" s="48">
        <v>23755.74</v>
      </c>
      <c r="L4815" s="19">
        <v>5876.75</v>
      </c>
      <c r="M4815" s="19">
        <v>1110.75</v>
      </c>
      <c r="N4815" s="47">
        <v>30988.25</v>
      </c>
      <c r="O4815" s="48">
        <v>2963.75</v>
      </c>
      <c r="P4815" s="22">
        <v>8608.5</v>
      </c>
      <c r="Q4815" s="22">
        <v>34297.5</v>
      </c>
      <c r="R4815" s="47"/>
      <c r="S4815" s="48"/>
      <c r="T4815" s="19"/>
      <c r="U4815" s="19"/>
      <c r="V4815" s="47"/>
      <c r="W4815" s="48"/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1655</v>
      </c>
      <c r="B4816" s="40" t="s">
        <v>187</v>
      </c>
      <c r="C4816" s="41" t="s">
        <v>188</v>
      </c>
      <c r="D4816" s="25">
        <f t="shared" si="150"/>
        <v>0</v>
      </c>
      <c r="E4816" s="35">
        <f t="shared" si="151"/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1655</v>
      </c>
      <c r="B4817" s="40" t="s">
        <v>189</v>
      </c>
      <c r="C4817" s="41" t="s">
        <v>190</v>
      </c>
      <c r="D4817" s="25">
        <f t="shared" si="150"/>
        <v>0</v>
      </c>
      <c r="E4817" s="35">
        <f t="shared" si="151"/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19"/>
      <c r="Q4817" s="19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1655</v>
      </c>
      <c r="B4818" s="40" t="s">
        <v>191</v>
      </c>
      <c r="C4818" s="41" t="s">
        <v>192</v>
      </c>
      <c r="D4818" s="25">
        <f t="shared" si="150"/>
        <v>0</v>
      </c>
      <c r="E4818" s="35">
        <f t="shared" si="151"/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1655</v>
      </c>
      <c r="B4819" s="40" t="s">
        <v>193</v>
      </c>
      <c r="C4819" s="41" t="s">
        <v>194</v>
      </c>
      <c r="D4819" s="25">
        <f t="shared" si="150"/>
        <v>0</v>
      </c>
      <c r="E4819" s="35">
        <f t="shared" si="151"/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1655</v>
      </c>
      <c r="B4820" s="40" t="s">
        <v>195</v>
      </c>
      <c r="C4820" s="41" t="s">
        <v>196</v>
      </c>
      <c r="D4820" s="25">
        <f t="shared" si="150"/>
        <v>0</v>
      </c>
      <c r="E4820" s="35">
        <f t="shared" si="151"/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1655</v>
      </c>
      <c r="B4821" s="40" t="s">
        <v>197</v>
      </c>
      <c r="C4821" s="41" t="s">
        <v>198</v>
      </c>
      <c r="D4821" s="25">
        <f t="shared" si="150"/>
        <v>0</v>
      </c>
      <c r="E4821" s="35">
        <f t="shared" si="151"/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1655</v>
      </c>
      <c r="B4822" s="40" t="s">
        <v>199</v>
      </c>
      <c r="C4822" s="41" t="s">
        <v>200</v>
      </c>
      <c r="D4822" s="25">
        <f t="shared" si="150"/>
        <v>0</v>
      </c>
      <c r="E4822" s="35">
        <f t="shared" si="151"/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1655</v>
      </c>
      <c r="B4823" s="40" t="s">
        <v>201</v>
      </c>
      <c r="C4823" s="41" t="s">
        <v>202</v>
      </c>
      <c r="D4823" s="25">
        <f t="shared" si="150"/>
        <v>6197066.6499999994</v>
      </c>
      <c r="E4823" s="35">
        <f t="shared" si="151"/>
        <v>6289727.4699999997</v>
      </c>
      <c r="F4823" s="29">
        <v>899319.5</v>
      </c>
      <c r="G4823" s="30">
        <v>1088603.1599999999</v>
      </c>
      <c r="H4823" s="19">
        <v>1536235.8</v>
      </c>
      <c r="I4823" s="19">
        <v>1260420.95</v>
      </c>
      <c r="J4823" s="47">
        <v>779363.25</v>
      </c>
      <c r="K4823" s="48">
        <v>1072760.5</v>
      </c>
      <c r="L4823" s="19">
        <v>809064.55</v>
      </c>
      <c r="M4823" s="19">
        <v>942236.56</v>
      </c>
      <c r="N4823" s="47">
        <v>794173.6</v>
      </c>
      <c r="O4823" s="48">
        <v>985222.89</v>
      </c>
      <c r="P4823" s="22">
        <v>1378909.95</v>
      </c>
      <c r="Q4823" s="22">
        <v>940483.41</v>
      </c>
      <c r="R4823" s="47"/>
      <c r="S4823" s="48"/>
      <c r="T4823" s="19"/>
      <c r="U4823" s="19"/>
      <c r="V4823" s="47"/>
      <c r="W4823" s="48"/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1655</v>
      </c>
      <c r="B4824" s="40" t="s">
        <v>203</v>
      </c>
      <c r="C4824" s="41" t="s">
        <v>204</v>
      </c>
      <c r="D4824" s="25">
        <f t="shared" si="150"/>
        <v>56100</v>
      </c>
      <c r="E4824" s="35">
        <f t="shared" si="151"/>
        <v>56100</v>
      </c>
      <c r="F4824" s="29"/>
      <c r="G4824" s="30"/>
      <c r="H4824" s="22"/>
      <c r="I4824" s="22"/>
      <c r="J4824" s="49">
        <v>16800</v>
      </c>
      <c r="K4824" s="50">
        <v>16800</v>
      </c>
      <c r="L4824" s="22">
        <v>39300</v>
      </c>
      <c r="M4824" s="22">
        <v>39300</v>
      </c>
      <c r="N4824" s="49"/>
      <c r="O4824" s="50"/>
      <c r="P4824" s="22"/>
      <c r="Q4824" s="22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1655</v>
      </c>
      <c r="B4825" s="40" t="s">
        <v>205</v>
      </c>
      <c r="C4825" s="41" t="s">
        <v>206</v>
      </c>
      <c r="D4825" s="25">
        <f t="shared" si="150"/>
        <v>1230740.1200000001</v>
      </c>
      <c r="E4825" s="35">
        <f t="shared" si="151"/>
        <v>907317.87</v>
      </c>
      <c r="F4825" s="29">
        <v>171141</v>
      </c>
      <c r="G4825" s="30">
        <v>179411.91</v>
      </c>
      <c r="H4825" s="19">
        <v>228285.7</v>
      </c>
      <c r="I4825" s="19">
        <v>152448.26</v>
      </c>
      <c r="J4825" s="47">
        <v>207120.92</v>
      </c>
      <c r="K4825" s="48">
        <v>141455.74</v>
      </c>
      <c r="L4825" s="19">
        <v>113988</v>
      </c>
      <c r="M4825" s="19">
        <v>152802.26999999999</v>
      </c>
      <c r="N4825" s="47">
        <v>152389</v>
      </c>
      <c r="O4825" s="48">
        <v>139839.98000000001</v>
      </c>
      <c r="P4825" s="19">
        <v>357815.5</v>
      </c>
      <c r="Q4825" s="19">
        <v>141359.71</v>
      </c>
      <c r="R4825" s="47"/>
      <c r="S4825" s="48"/>
      <c r="T4825" s="19"/>
      <c r="U4825" s="19"/>
      <c r="V4825" s="47"/>
      <c r="W4825" s="48"/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1655</v>
      </c>
      <c r="B4826" s="40" t="s">
        <v>207</v>
      </c>
      <c r="C4826" s="41" t="s">
        <v>208</v>
      </c>
      <c r="D4826" s="25">
        <f t="shared" si="150"/>
        <v>2203458.0300000003</v>
      </c>
      <c r="E4826" s="35">
        <f t="shared" si="151"/>
        <v>2404520.44</v>
      </c>
      <c r="F4826" s="29">
        <v>520655.65</v>
      </c>
      <c r="G4826" s="30">
        <v>571152.30000000005</v>
      </c>
      <c r="H4826" s="19">
        <v>285315</v>
      </c>
      <c r="I4826" s="19">
        <v>717289.45</v>
      </c>
      <c r="J4826" s="47">
        <v>340360.11</v>
      </c>
      <c r="K4826" s="48">
        <v>168674.6</v>
      </c>
      <c r="L4826" s="19">
        <v>342688.86</v>
      </c>
      <c r="M4826" s="19">
        <v>368747.15</v>
      </c>
      <c r="N4826" s="47">
        <v>389715.91</v>
      </c>
      <c r="O4826" s="48">
        <v>321494.38</v>
      </c>
      <c r="P4826" s="22">
        <v>324722.5</v>
      </c>
      <c r="Q4826" s="22">
        <v>257162.56</v>
      </c>
      <c r="R4826" s="47"/>
      <c r="S4826" s="48"/>
      <c r="T4826" s="19"/>
      <c r="U4826" s="19"/>
      <c r="V4826" s="47"/>
      <c r="W4826" s="48"/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1655</v>
      </c>
      <c r="B4827" s="40" t="s">
        <v>209</v>
      </c>
      <c r="C4827" s="41" t="s">
        <v>210</v>
      </c>
      <c r="D4827" s="25">
        <f t="shared" si="150"/>
        <v>0</v>
      </c>
      <c r="E4827" s="35">
        <f t="shared" si="151"/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1655</v>
      </c>
      <c r="B4828" s="40" t="s">
        <v>211</v>
      </c>
      <c r="C4828" s="41" t="s">
        <v>212</v>
      </c>
      <c r="D4828" s="25">
        <f t="shared" si="150"/>
        <v>358606.81</v>
      </c>
      <c r="E4828" s="35">
        <f t="shared" si="151"/>
        <v>358606.81</v>
      </c>
      <c r="F4828" s="29">
        <v>2800</v>
      </c>
      <c r="G4828" s="30">
        <v>2800</v>
      </c>
      <c r="H4828" s="19">
        <v>98036.24</v>
      </c>
      <c r="I4828" s="19">
        <v>98036.24</v>
      </c>
      <c r="J4828" s="47"/>
      <c r="K4828" s="48"/>
      <c r="L4828" s="19">
        <v>72117.259999999995</v>
      </c>
      <c r="M4828" s="19">
        <v>72117.259999999995</v>
      </c>
      <c r="N4828" s="47">
        <v>4080</v>
      </c>
      <c r="O4828" s="48">
        <v>4080</v>
      </c>
      <c r="P4828" s="19">
        <v>181573.31</v>
      </c>
      <c r="Q4828" s="19">
        <v>181573.31</v>
      </c>
      <c r="R4828" s="47"/>
      <c r="S4828" s="48"/>
      <c r="T4828" s="19"/>
      <c r="U4828" s="19"/>
      <c r="V4828" s="47"/>
      <c r="W4828" s="48"/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1655</v>
      </c>
      <c r="B4829" s="40" t="s">
        <v>213</v>
      </c>
      <c r="C4829" s="41" t="s">
        <v>214</v>
      </c>
      <c r="D4829" s="25">
        <f t="shared" si="150"/>
        <v>352157</v>
      </c>
      <c r="E4829" s="35">
        <f t="shared" si="151"/>
        <v>352157</v>
      </c>
      <c r="F4829" s="29">
        <v>70905</v>
      </c>
      <c r="G4829" s="30">
        <v>70905</v>
      </c>
      <c r="H4829" s="19">
        <v>58515.25</v>
      </c>
      <c r="I4829" s="19">
        <v>58515.25</v>
      </c>
      <c r="J4829" s="47">
        <v>57222</v>
      </c>
      <c r="K4829" s="48">
        <v>57222</v>
      </c>
      <c r="L4829" s="19">
        <v>57027</v>
      </c>
      <c r="M4829" s="19">
        <v>57027</v>
      </c>
      <c r="N4829" s="47">
        <v>53410.25</v>
      </c>
      <c r="O4829" s="48">
        <v>53410.25</v>
      </c>
      <c r="P4829" s="22">
        <v>55077.5</v>
      </c>
      <c r="Q4829" s="22">
        <v>55077.5</v>
      </c>
      <c r="R4829" s="47"/>
      <c r="S4829" s="48"/>
      <c r="T4829" s="19"/>
      <c r="U4829" s="19"/>
      <c r="V4829" s="47"/>
      <c r="W4829" s="48"/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1655</v>
      </c>
      <c r="B4830" s="40" t="s">
        <v>215</v>
      </c>
      <c r="C4830" s="41" t="s">
        <v>216</v>
      </c>
      <c r="D4830" s="25">
        <f t="shared" si="150"/>
        <v>21175</v>
      </c>
      <c r="E4830" s="35">
        <f t="shared" si="151"/>
        <v>21175</v>
      </c>
      <c r="F4830" s="29"/>
      <c r="G4830" s="30"/>
      <c r="H4830" s="22"/>
      <c r="I4830" s="22"/>
      <c r="J4830" s="49"/>
      <c r="K4830" s="50"/>
      <c r="L4830" s="22"/>
      <c r="M4830" s="22"/>
      <c r="N4830" s="49">
        <v>21175</v>
      </c>
      <c r="O4830" s="50">
        <v>21175</v>
      </c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1655</v>
      </c>
      <c r="B4831" s="40" t="s">
        <v>217</v>
      </c>
      <c r="C4831" s="41" t="s">
        <v>218</v>
      </c>
      <c r="D4831" s="25">
        <f t="shared" si="150"/>
        <v>348050</v>
      </c>
      <c r="E4831" s="35">
        <f t="shared" si="151"/>
        <v>337205</v>
      </c>
      <c r="F4831" s="29">
        <v>43015</v>
      </c>
      <c r="G4831" s="30">
        <v>41497.769999999997</v>
      </c>
      <c r="H4831" s="19">
        <v>81615</v>
      </c>
      <c r="I4831" s="19">
        <v>53807.39</v>
      </c>
      <c r="J4831" s="47">
        <v>25625</v>
      </c>
      <c r="K4831" s="48">
        <v>33623.17</v>
      </c>
      <c r="L4831" s="19">
        <v>56230</v>
      </c>
      <c r="M4831" s="19">
        <v>51440.74</v>
      </c>
      <c r="N4831" s="47">
        <v>56730</v>
      </c>
      <c r="O4831" s="48">
        <v>61708.07</v>
      </c>
      <c r="P4831" s="19">
        <v>84835</v>
      </c>
      <c r="Q4831" s="19">
        <v>95127.86</v>
      </c>
      <c r="R4831" s="47"/>
      <c r="S4831" s="48"/>
      <c r="T4831" s="19"/>
      <c r="U4831" s="19"/>
      <c r="V4831" s="47"/>
      <c r="W4831" s="48"/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1655</v>
      </c>
      <c r="B4832" s="40" t="s">
        <v>219</v>
      </c>
      <c r="C4832" s="41" t="s">
        <v>220</v>
      </c>
      <c r="D4832" s="25">
        <f t="shared" si="150"/>
        <v>0</v>
      </c>
      <c r="E4832" s="35">
        <f t="shared" si="151"/>
        <v>0</v>
      </c>
      <c r="F4832" s="29"/>
      <c r="G4832" s="30"/>
      <c r="H4832" s="22"/>
      <c r="I4832" s="22"/>
      <c r="J4832" s="49"/>
      <c r="K4832" s="50"/>
      <c r="L4832" s="22"/>
      <c r="M4832" s="22"/>
      <c r="N4832" s="49"/>
      <c r="O4832" s="50"/>
      <c r="P4832" s="22"/>
      <c r="Q4832" s="22"/>
      <c r="R4832" s="49"/>
      <c r="S4832" s="50"/>
      <c r="T4832" s="22"/>
      <c r="U4832" s="22"/>
      <c r="V4832" s="49"/>
      <c r="W4832" s="50"/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1655</v>
      </c>
      <c r="B4833" s="40" t="s">
        <v>221</v>
      </c>
      <c r="C4833" s="41" t="s">
        <v>222</v>
      </c>
      <c r="D4833" s="25">
        <f t="shared" si="150"/>
        <v>377236</v>
      </c>
      <c r="E4833" s="35">
        <f t="shared" si="151"/>
        <v>377236</v>
      </c>
      <c r="F4833" s="29">
        <v>65864</v>
      </c>
      <c r="G4833" s="30">
        <v>65864</v>
      </c>
      <c r="H4833" s="19">
        <v>50458</v>
      </c>
      <c r="I4833" s="19">
        <v>50458</v>
      </c>
      <c r="J4833" s="47">
        <v>65754</v>
      </c>
      <c r="K4833" s="48">
        <v>65754</v>
      </c>
      <c r="L4833" s="19">
        <v>60113</v>
      </c>
      <c r="M4833" s="19">
        <v>60113</v>
      </c>
      <c r="N4833" s="47">
        <v>67942</v>
      </c>
      <c r="O4833" s="48">
        <v>67942</v>
      </c>
      <c r="P4833" s="19">
        <v>67105</v>
      </c>
      <c r="Q4833" s="19">
        <v>67105</v>
      </c>
      <c r="R4833" s="47"/>
      <c r="S4833" s="48"/>
      <c r="T4833" s="19"/>
      <c r="U4833" s="19"/>
      <c r="V4833" s="47"/>
      <c r="W4833" s="48"/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1655</v>
      </c>
      <c r="B4834" s="40" t="s">
        <v>223</v>
      </c>
      <c r="C4834" s="41" t="s">
        <v>224</v>
      </c>
      <c r="D4834" s="25">
        <f t="shared" si="150"/>
        <v>159950</v>
      </c>
      <c r="E4834" s="35">
        <f t="shared" si="151"/>
        <v>159950</v>
      </c>
      <c r="F4834" s="29">
        <v>6030</v>
      </c>
      <c r="G4834" s="30">
        <v>6030</v>
      </c>
      <c r="H4834" s="19">
        <v>16145</v>
      </c>
      <c r="I4834" s="19">
        <v>16145</v>
      </c>
      <c r="J4834" s="47">
        <v>14325</v>
      </c>
      <c r="K4834" s="48">
        <v>14325</v>
      </c>
      <c r="L4834" s="19">
        <v>111200</v>
      </c>
      <c r="M4834" s="19">
        <v>111200</v>
      </c>
      <c r="N4834" s="47">
        <v>4960</v>
      </c>
      <c r="O4834" s="48">
        <v>4960</v>
      </c>
      <c r="P4834" s="22">
        <v>7290</v>
      </c>
      <c r="Q4834" s="22">
        <v>7290</v>
      </c>
      <c r="R4834" s="47"/>
      <c r="S4834" s="48"/>
      <c r="T4834" s="19"/>
      <c r="U4834" s="19"/>
      <c r="V4834" s="47"/>
      <c r="W4834" s="48"/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1655</v>
      </c>
      <c r="B4835" s="40" t="s">
        <v>225</v>
      </c>
      <c r="C4835" s="41" t="s">
        <v>226</v>
      </c>
      <c r="D4835" s="25">
        <f t="shared" si="150"/>
        <v>25060</v>
      </c>
      <c r="E4835" s="35">
        <f t="shared" si="151"/>
        <v>25060</v>
      </c>
      <c r="F4835" s="29">
        <v>20244</v>
      </c>
      <c r="G4835" s="30">
        <v>20244</v>
      </c>
      <c r="H4835" s="19"/>
      <c r="I4835" s="19"/>
      <c r="J4835" s="47">
        <v>2000</v>
      </c>
      <c r="K4835" s="48">
        <v>2000</v>
      </c>
      <c r="L4835" s="19"/>
      <c r="M4835" s="19"/>
      <c r="N4835" s="47">
        <v>350</v>
      </c>
      <c r="O4835" s="48">
        <v>350</v>
      </c>
      <c r="P4835" s="19">
        <v>2466</v>
      </c>
      <c r="Q4835" s="19">
        <v>2466</v>
      </c>
      <c r="R4835" s="47"/>
      <c r="S4835" s="48"/>
      <c r="T4835" s="19"/>
      <c r="U4835" s="19"/>
      <c r="V4835" s="47"/>
      <c r="W4835" s="48"/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1655</v>
      </c>
      <c r="B4836" s="40" t="s">
        <v>227</v>
      </c>
      <c r="C4836" s="41" t="s">
        <v>228</v>
      </c>
      <c r="D4836" s="25">
        <f t="shared" si="150"/>
        <v>81130</v>
      </c>
      <c r="E4836" s="35">
        <f t="shared" si="151"/>
        <v>81130</v>
      </c>
      <c r="F4836" s="29">
        <v>30480</v>
      </c>
      <c r="G4836" s="30">
        <v>30480</v>
      </c>
      <c r="H4836" s="19">
        <v>44000</v>
      </c>
      <c r="I4836" s="19">
        <v>44000</v>
      </c>
      <c r="J4836" s="47">
        <v>2100</v>
      </c>
      <c r="K4836" s="48">
        <v>2100</v>
      </c>
      <c r="L4836" s="19"/>
      <c r="M4836" s="19"/>
      <c r="N4836" s="47">
        <v>4550</v>
      </c>
      <c r="O4836" s="48">
        <v>4550</v>
      </c>
      <c r="P4836" s="19"/>
      <c r="Q4836" s="19"/>
      <c r="R4836" s="47"/>
      <c r="S4836" s="48"/>
      <c r="T4836" s="19"/>
      <c r="U4836" s="19"/>
      <c r="V4836" s="47"/>
      <c r="W4836" s="48"/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1655</v>
      </c>
      <c r="B4837" s="40" t="s">
        <v>229</v>
      </c>
      <c r="C4837" s="41" t="s">
        <v>230</v>
      </c>
      <c r="D4837" s="25">
        <f t="shared" si="150"/>
        <v>144940.6</v>
      </c>
      <c r="E4837" s="35">
        <f t="shared" si="151"/>
        <v>186363.93000000002</v>
      </c>
      <c r="F4837" s="29">
        <v>47474</v>
      </c>
      <c r="G4837" s="30">
        <v>33748.97</v>
      </c>
      <c r="H4837" s="19">
        <v>6659.6</v>
      </c>
      <c r="I4837" s="19">
        <v>16204.21</v>
      </c>
      <c r="J4837" s="47">
        <v>40010</v>
      </c>
      <c r="K4837" s="48">
        <v>88513.88</v>
      </c>
      <c r="L4837" s="19">
        <v>32354</v>
      </c>
      <c r="M4837" s="19">
        <v>12001.6</v>
      </c>
      <c r="N4837" s="47">
        <v>700</v>
      </c>
      <c r="O4837" s="48">
        <v>14471.92</v>
      </c>
      <c r="P4837" s="19">
        <v>17743</v>
      </c>
      <c r="Q4837" s="19">
        <v>21423.35</v>
      </c>
      <c r="R4837" s="47"/>
      <c r="S4837" s="48"/>
      <c r="T4837" s="19"/>
      <c r="U4837" s="19"/>
      <c r="V4837" s="47"/>
      <c r="W4837" s="48"/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1655</v>
      </c>
      <c r="B4838" s="40" t="s">
        <v>231</v>
      </c>
      <c r="C4838" s="41" t="s">
        <v>232</v>
      </c>
      <c r="D4838" s="25">
        <f t="shared" si="150"/>
        <v>70419</v>
      </c>
      <c r="E4838" s="35">
        <f t="shared" si="151"/>
        <v>70419</v>
      </c>
      <c r="F4838" s="29">
        <v>4585</v>
      </c>
      <c r="G4838" s="30">
        <v>4585</v>
      </c>
      <c r="H4838" s="19">
        <v>6420</v>
      </c>
      <c r="I4838" s="19">
        <v>6420</v>
      </c>
      <c r="J4838" s="47">
        <v>17847</v>
      </c>
      <c r="K4838" s="48">
        <v>17847</v>
      </c>
      <c r="L4838" s="19">
        <v>21596</v>
      </c>
      <c r="M4838" s="19">
        <v>21596</v>
      </c>
      <c r="N4838" s="47">
        <v>19391</v>
      </c>
      <c r="O4838" s="48">
        <v>19391</v>
      </c>
      <c r="P4838" s="19">
        <v>580</v>
      </c>
      <c r="Q4838" s="19">
        <v>580</v>
      </c>
      <c r="R4838" s="47"/>
      <c r="S4838" s="48"/>
      <c r="T4838" s="19"/>
      <c r="U4838" s="19"/>
      <c r="V4838" s="47"/>
      <c r="W4838" s="48"/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1655</v>
      </c>
      <c r="B4839" s="40" t="s">
        <v>233</v>
      </c>
      <c r="C4839" s="41" t="s">
        <v>234</v>
      </c>
      <c r="D4839" s="25">
        <f t="shared" si="150"/>
        <v>99539</v>
      </c>
      <c r="E4839" s="35">
        <f t="shared" si="151"/>
        <v>99539</v>
      </c>
      <c r="F4839" s="29">
        <v>2000</v>
      </c>
      <c r="G4839" s="30">
        <v>2000</v>
      </c>
      <c r="H4839" s="19">
        <v>85265</v>
      </c>
      <c r="I4839" s="19">
        <v>85265</v>
      </c>
      <c r="J4839" s="47">
        <v>5600</v>
      </c>
      <c r="K4839" s="48">
        <v>5600</v>
      </c>
      <c r="L4839" s="19">
        <v>5225</v>
      </c>
      <c r="M4839" s="19">
        <v>5225</v>
      </c>
      <c r="N4839" s="47">
        <v>1449</v>
      </c>
      <c r="O4839" s="48">
        <v>1449</v>
      </c>
      <c r="P4839" s="19"/>
      <c r="Q4839" s="19"/>
      <c r="R4839" s="47"/>
      <c r="S4839" s="48"/>
      <c r="T4839" s="19"/>
      <c r="U4839" s="19"/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1655</v>
      </c>
      <c r="B4840" s="40" t="s">
        <v>235</v>
      </c>
      <c r="C4840" s="41" t="s">
        <v>236</v>
      </c>
      <c r="D4840" s="25">
        <f t="shared" si="150"/>
        <v>9400</v>
      </c>
      <c r="E4840" s="35">
        <f t="shared" si="151"/>
        <v>9400</v>
      </c>
      <c r="F4840" s="29">
        <v>2096</v>
      </c>
      <c r="G4840" s="30">
        <v>2096</v>
      </c>
      <c r="H4840" s="19">
        <v>2012</v>
      </c>
      <c r="I4840" s="19">
        <v>2012</v>
      </c>
      <c r="J4840" s="47">
        <v>1380</v>
      </c>
      <c r="K4840" s="48">
        <v>1380</v>
      </c>
      <c r="L4840" s="19">
        <v>1346</v>
      </c>
      <c r="M4840" s="19">
        <v>1346</v>
      </c>
      <c r="N4840" s="47">
        <v>1220</v>
      </c>
      <c r="O4840" s="48">
        <v>1220</v>
      </c>
      <c r="P4840" s="19">
        <v>1346</v>
      </c>
      <c r="Q4840" s="19">
        <v>1346</v>
      </c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1655</v>
      </c>
      <c r="B4841" s="40" t="s">
        <v>237</v>
      </c>
      <c r="C4841" s="41" t="s">
        <v>238</v>
      </c>
      <c r="D4841" s="25">
        <f t="shared" si="150"/>
        <v>0</v>
      </c>
      <c r="E4841" s="35">
        <f t="shared" si="151"/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1655</v>
      </c>
      <c r="B4842" s="40" t="s">
        <v>239</v>
      </c>
      <c r="C4842" s="41" t="s">
        <v>240</v>
      </c>
      <c r="D4842" s="25">
        <f t="shared" si="150"/>
        <v>0</v>
      </c>
      <c r="E4842" s="35">
        <f t="shared" si="151"/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19"/>
      <c r="Q4842" s="19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1655</v>
      </c>
      <c r="B4843" s="40" t="s">
        <v>241</v>
      </c>
      <c r="C4843" s="41" t="s">
        <v>242</v>
      </c>
      <c r="D4843" s="25">
        <f t="shared" si="150"/>
        <v>0</v>
      </c>
      <c r="E4843" s="35">
        <f t="shared" si="151"/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1655</v>
      </c>
      <c r="B4844" s="40" t="s">
        <v>243</v>
      </c>
      <c r="C4844" s="41" t="s">
        <v>244</v>
      </c>
      <c r="D4844" s="25">
        <f t="shared" si="150"/>
        <v>0</v>
      </c>
      <c r="E4844" s="35">
        <f t="shared" si="151"/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1655</v>
      </c>
      <c r="B4845" s="40" t="s">
        <v>245</v>
      </c>
      <c r="C4845" s="41" t="s">
        <v>246</v>
      </c>
      <c r="D4845" s="25">
        <f t="shared" si="150"/>
        <v>0</v>
      </c>
      <c r="E4845" s="35">
        <f t="shared" si="151"/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1655</v>
      </c>
      <c r="B4846" s="40" t="s">
        <v>247</v>
      </c>
      <c r="C4846" s="41" t="s">
        <v>248</v>
      </c>
      <c r="D4846" s="25">
        <f t="shared" si="150"/>
        <v>0</v>
      </c>
      <c r="E4846" s="35">
        <f t="shared" si="151"/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1655</v>
      </c>
      <c r="B4847" s="40" t="s">
        <v>249</v>
      </c>
      <c r="C4847" s="41" t="s">
        <v>250</v>
      </c>
      <c r="D4847" s="25">
        <f t="shared" si="150"/>
        <v>0</v>
      </c>
      <c r="E4847" s="35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/>
      <c r="S4847" s="48"/>
      <c r="T4847" s="19"/>
      <c r="U4847" s="19"/>
      <c r="V4847" s="47"/>
      <c r="W4847" s="48"/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1655</v>
      </c>
      <c r="B4848" s="40" t="s">
        <v>251</v>
      </c>
      <c r="C4848" s="41" t="s">
        <v>252</v>
      </c>
      <c r="D4848" s="25">
        <f t="shared" si="150"/>
        <v>0</v>
      </c>
      <c r="E4848" s="35">
        <f t="shared" si="151"/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22"/>
      <c r="Q4848" s="22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1655</v>
      </c>
      <c r="B4849" s="40" t="s">
        <v>253</v>
      </c>
      <c r="C4849" s="41" t="s">
        <v>254</v>
      </c>
      <c r="D4849" s="25">
        <f t="shared" si="150"/>
        <v>0</v>
      </c>
      <c r="E4849" s="35">
        <f t="shared" si="151"/>
        <v>87734.51999999999</v>
      </c>
      <c r="F4849" s="29">
        <v>0</v>
      </c>
      <c r="G4849" s="30">
        <v>24280.799999999999</v>
      </c>
      <c r="H4849" s="19">
        <v>0</v>
      </c>
      <c r="I4849" s="19">
        <v>23497.53</v>
      </c>
      <c r="J4849" s="47">
        <v>0</v>
      </c>
      <c r="K4849" s="48">
        <v>24280.79</v>
      </c>
      <c r="L4849" s="19">
        <v>0</v>
      </c>
      <c r="M4849" s="19">
        <v>5359.74</v>
      </c>
      <c r="N4849" s="47">
        <v>0</v>
      </c>
      <c r="O4849" s="48">
        <v>4985.8999999999996</v>
      </c>
      <c r="P4849" s="19">
        <v>0</v>
      </c>
      <c r="Q4849" s="19">
        <v>5329.76</v>
      </c>
      <c r="R4849" s="47"/>
      <c r="S4849" s="48"/>
      <c r="T4849" s="19"/>
      <c r="U4849" s="19"/>
      <c r="V4849" s="47"/>
      <c r="W4849" s="48"/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1655</v>
      </c>
      <c r="B4850" s="40" t="s">
        <v>255</v>
      </c>
      <c r="C4850" s="41" t="s">
        <v>256</v>
      </c>
      <c r="D4850" s="25">
        <f t="shared" si="150"/>
        <v>0</v>
      </c>
      <c r="E4850" s="35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22">
        <v>0</v>
      </c>
      <c r="Q4850" s="22">
        <v>0</v>
      </c>
      <c r="R4850" s="47"/>
      <c r="S4850" s="48"/>
      <c r="T4850" s="19"/>
      <c r="U4850" s="19"/>
      <c r="V4850" s="47"/>
      <c r="W4850" s="48"/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1655</v>
      </c>
      <c r="B4851" s="40" t="s">
        <v>257</v>
      </c>
      <c r="C4851" s="41" t="s">
        <v>258</v>
      </c>
      <c r="D4851" s="25">
        <f t="shared" si="150"/>
        <v>0</v>
      </c>
      <c r="E4851" s="35">
        <f t="shared" si="151"/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1655</v>
      </c>
      <c r="B4852" s="40" t="s">
        <v>259</v>
      </c>
      <c r="C4852" s="41" t="s">
        <v>260</v>
      </c>
      <c r="D4852" s="25">
        <f t="shared" si="150"/>
        <v>0</v>
      </c>
      <c r="E4852" s="35">
        <f t="shared" si="151"/>
        <v>70795.28</v>
      </c>
      <c r="F4852" s="29">
        <v>0</v>
      </c>
      <c r="G4852" s="30">
        <v>19355.05</v>
      </c>
      <c r="H4852" s="19">
        <v>0</v>
      </c>
      <c r="I4852" s="19">
        <v>18730.689999999999</v>
      </c>
      <c r="J4852" s="47">
        <v>0</v>
      </c>
      <c r="K4852" s="48">
        <v>19355.05</v>
      </c>
      <c r="L4852" s="19">
        <v>0</v>
      </c>
      <c r="M4852" s="19">
        <v>4549.33</v>
      </c>
      <c r="N4852" s="47">
        <v>0</v>
      </c>
      <c r="O4852" s="48">
        <v>4255.83</v>
      </c>
      <c r="P4852" s="19">
        <v>0</v>
      </c>
      <c r="Q4852" s="19">
        <v>4549.33</v>
      </c>
      <c r="R4852" s="47"/>
      <c r="S4852" s="48"/>
      <c r="T4852" s="19"/>
      <c r="U4852" s="19"/>
      <c r="V4852" s="47"/>
      <c r="W4852" s="48"/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1655</v>
      </c>
      <c r="B4853" s="40" t="s">
        <v>261</v>
      </c>
      <c r="C4853" s="41" t="s">
        <v>262</v>
      </c>
      <c r="D4853" s="25">
        <f t="shared" si="150"/>
        <v>0</v>
      </c>
      <c r="E4853" s="35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9">
        <v>0</v>
      </c>
      <c r="K4853" s="50">
        <v>0</v>
      </c>
      <c r="L4853" s="22">
        <v>0</v>
      </c>
      <c r="M4853" s="22">
        <v>0</v>
      </c>
      <c r="N4853" s="49">
        <v>0</v>
      </c>
      <c r="O4853" s="50">
        <v>0</v>
      </c>
      <c r="P4853" s="22">
        <v>0</v>
      </c>
      <c r="Q4853" s="22">
        <v>0</v>
      </c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1655</v>
      </c>
      <c r="B4854" s="40" t="s">
        <v>263</v>
      </c>
      <c r="C4854" s="41" t="s">
        <v>264</v>
      </c>
      <c r="D4854" s="25">
        <f t="shared" si="150"/>
        <v>0</v>
      </c>
      <c r="E4854" s="35">
        <f t="shared" si="151"/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19"/>
      <c r="Q4854" s="19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1655</v>
      </c>
      <c r="B4855" s="40" t="s">
        <v>265</v>
      </c>
      <c r="C4855" s="41" t="s">
        <v>266</v>
      </c>
      <c r="D4855" s="25">
        <f t="shared" si="150"/>
        <v>0</v>
      </c>
      <c r="E4855" s="35">
        <f t="shared" si="151"/>
        <v>16810.89</v>
      </c>
      <c r="F4855" s="29">
        <v>0</v>
      </c>
      <c r="G4855" s="30">
        <v>2847.75</v>
      </c>
      <c r="H4855" s="22">
        <v>0</v>
      </c>
      <c r="I4855" s="22">
        <v>2755.88</v>
      </c>
      <c r="J4855" s="49">
        <v>0</v>
      </c>
      <c r="K4855" s="50">
        <v>2847.75</v>
      </c>
      <c r="L4855" s="22">
        <v>0</v>
      </c>
      <c r="M4855" s="22">
        <v>2847.75</v>
      </c>
      <c r="N4855" s="49">
        <v>0</v>
      </c>
      <c r="O4855" s="50">
        <v>2664.02</v>
      </c>
      <c r="P4855" s="22">
        <v>0</v>
      </c>
      <c r="Q4855" s="22">
        <v>2847.74</v>
      </c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1655</v>
      </c>
      <c r="B4856" s="40" t="s">
        <v>267</v>
      </c>
      <c r="C4856" s="41" t="s">
        <v>268</v>
      </c>
      <c r="D4856" s="25">
        <f t="shared" si="150"/>
        <v>0</v>
      </c>
      <c r="E4856" s="35">
        <f t="shared" si="151"/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1655</v>
      </c>
      <c r="B4857" s="40" t="s">
        <v>269</v>
      </c>
      <c r="C4857" s="41" t="s">
        <v>270</v>
      </c>
      <c r="D4857" s="25">
        <f t="shared" si="150"/>
        <v>0</v>
      </c>
      <c r="E4857" s="35">
        <f t="shared" si="151"/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1655</v>
      </c>
      <c r="B4858" s="40" t="s">
        <v>271</v>
      </c>
      <c r="C4858" s="41" t="s">
        <v>272</v>
      </c>
      <c r="D4858" s="25">
        <f t="shared" si="150"/>
        <v>0</v>
      </c>
      <c r="E4858" s="35">
        <f t="shared" si="151"/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1655</v>
      </c>
      <c r="B4859" s="40" t="s">
        <v>273</v>
      </c>
      <c r="C4859" s="41" t="s">
        <v>274</v>
      </c>
      <c r="D4859" s="25">
        <f t="shared" si="150"/>
        <v>0</v>
      </c>
      <c r="E4859" s="35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9">
        <v>0</v>
      </c>
      <c r="K4859" s="50">
        <v>0</v>
      </c>
      <c r="L4859" s="22">
        <v>0</v>
      </c>
      <c r="M4859" s="22">
        <v>0</v>
      </c>
      <c r="N4859" s="49">
        <v>0</v>
      </c>
      <c r="O4859" s="50">
        <v>0</v>
      </c>
      <c r="P4859" s="22">
        <v>0</v>
      </c>
      <c r="Q4859" s="22">
        <v>0</v>
      </c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1655</v>
      </c>
      <c r="B4860" s="40" t="s">
        <v>275</v>
      </c>
      <c r="C4860" s="41" t="s">
        <v>276</v>
      </c>
      <c r="D4860" s="25">
        <f t="shared" si="150"/>
        <v>0</v>
      </c>
      <c r="E4860" s="35">
        <f t="shared" si="151"/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1655</v>
      </c>
      <c r="B4861" s="40" t="s">
        <v>277</v>
      </c>
      <c r="C4861" s="41" t="s">
        <v>278</v>
      </c>
      <c r="D4861" s="25">
        <f t="shared" si="150"/>
        <v>0</v>
      </c>
      <c r="E4861" s="35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9">
        <v>0</v>
      </c>
      <c r="K4861" s="50">
        <v>0</v>
      </c>
      <c r="L4861" s="22">
        <v>0</v>
      </c>
      <c r="M4861" s="22">
        <v>0</v>
      </c>
      <c r="N4861" s="49">
        <v>0</v>
      </c>
      <c r="O4861" s="50">
        <v>0</v>
      </c>
      <c r="P4861" s="22">
        <v>0</v>
      </c>
      <c r="Q4861" s="22">
        <v>0</v>
      </c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1655</v>
      </c>
      <c r="B4862" s="40" t="s">
        <v>279</v>
      </c>
      <c r="C4862" s="41" t="s">
        <v>280</v>
      </c>
      <c r="D4862" s="25">
        <f t="shared" si="150"/>
        <v>0</v>
      </c>
      <c r="E4862" s="35">
        <f t="shared" si="151"/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1655</v>
      </c>
      <c r="B4863" s="40" t="s">
        <v>281</v>
      </c>
      <c r="C4863" s="41" t="s">
        <v>282</v>
      </c>
      <c r="D4863" s="25">
        <f t="shared" si="150"/>
        <v>0</v>
      </c>
      <c r="E4863" s="35">
        <f t="shared" si="151"/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1655</v>
      </c>
      <c r="B4864" s="40" t="s">
        <v>283</v>
      </c>
      <c r="C4864" s="41" t="s">
        <v>284</v>
      </c>
      <c r="D4864" s="25">
        <f t="shared" si="150"/>
        <v>0</v>
      </c>
      <c r="E4864" s="35">
        <f t="shared" si="151"/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1655</v>
      </c>
      <c r="B4865" s="40" t="s">
        <v>285</v>
      </c>
      <c r="C4865" s="41" t="s">
        <v>286</v>
      </c>
      <c r="D4865" s="25">
        <f t="shared" si="150"/>
        <v>0</v>
      </c>
      <c r="E4865" s="35">
        <f t="shared" si="151"/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22"/>
      <c r="Q4865" s="22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1655</v>
      </c>
      <c r="B4866" s="40" t="s">
        <v>287</v>
      </c>
      <c r="C4866" s="41" t="s">
        <v>288</v>
      </c>
      <c r="D4866" s="25">
        <f t="shared" si="150"/>
        <v>0</v>
      </c>
      <c r="E4866" s="35">
        <f t="shared" si="151"/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19"/>
      <c r="Q4866" s="19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1655</v>
      </c>
      <c r="B4867" s="40" t="s">
        <v>289</v>
      </c>
      <c r="C4867" s="41" t="s">
        <v>290</v>
      </c>
      <c r="D4867" s="25">
        <f t="shared" si="150"/>
        <v>0</v>
      </c>
      <c r="E4867" s="35">
        <f t="shared" si="151"/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1655</v>
      </c>
      <c r="B4868" s="40" t="s">
        <v>291</v>
      </c>
      <c r="C4868" s="41" t="s">
        <v>292</v>
      </c>
      <c r="D4868" s="25">
        <f t="shared" ref="D4868:D4931" si="152">F4868+H4868+J4868+L4868+N4868+P4868+R4868+T4868+V4868+X4868+Z4868+AB4868</f>
        <v>0</v>
      </c>
      <c r="E4868" s="35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1655</v>
      </c>
      <c r="B4869" s="40" t="s">
        <v>293</v>
      </c>
      <c r="C4869" s="41" t="s">
        <v>294</v>
      </c>
      <c r="D4869" s="25">
        <f t="shared" si="152"/>
        <v>0</v>
      </c>
      <c r="E4869" s="35">
        <f t="shared" si="153"/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1655</v>
      </c>
      <c r="B4870" s="40" t="s">
        <v>295</v>
      </c>
      <c r="C4870" s="41" t="s">
        <v>296</v>
      </c>
      <c r="D4870" s="25">
        <f t="shared" si="152"/>
        <v>0</v>
      </c>
      <c r="E4870" s="35">
        <f t="shared" si="153"/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1655</v>
      </c>
      <c r="B4871" s="40" t="s">
        <v>297</v>
      </c>
      <c r="C4871" s="41" t="s">
        <v>298</v>
      </c>
      <c r="D4871" s="25">
        <f t="shared" si="152"/>
        <v>0</v>
      </c>
      <c r="E4871" s="35">
        <f t="shared" si="153"/>
        <v>14003.83</v>
      </c>
      <c r="F4871" s="29">
        <v>0</v>
      </c>
      <c r="G4871" s="30">
        <v>2372.2399999999998</v>
      </c>
      <c r="H4871" s="22">
        <v>0</v>
      </c>
      <c r="I4871" s="22">
        <v>2295.71</v>
      </c>
      <c r="J4871" s="49">
        <v>0</v>
      </c>
      <c r="K4871" s="50">
        <v>2372.23</v>
      </c>
      <c r="L4871" s="22">
        <v>0</v>
      </c>
      <c r="M4871" s="22">
        <v>2372.23</v>
      </c>
      <c r="N4871" s="49">
        <v>0</v>
      </c>
      <c r="O4871" s="50">
        <v>2219.19</v>
      </c>
      <c r="P4871" s="22">
        <v>0</v>
      </c>
      <c r="Q4871" s="22">
        <v>2372.23</v>
      </c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1655</v>
      </c>
      <c r="B4872" s="40" t="s">
        <v>299</v>
      </c>
      <c r="C4872" s="41" t="s">
        <v>300</v>
      </c>
      <c r="D4872" s="25">
        <f t="shared" si="152"/>
        <v>0</v>
      </c>
      <c r="E4872" s="35">
        <f t="shared" si="153"/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1655</v>
      </c>
      <c r="B4873" s="40" t="s">
        <v>301</v>
      </c>
      <c r="C4873" s="41" t="s">
        <v>302</v>
      </c>
      <c r="D4873" s="25">
        <f t="shared" si="152"/>
        <v>0</v>
      </c>
      <c r="E4873" s="35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9">
        <v>0</v>
      </c>
      <c r="K4873" s="50">
        <v>0</v>
      </c>
      <c r="L4873" s="22">
        <v>0</v>
      </c>
      <c r="M4873" s="22">
        <v>0</v>
      </c>
      <c r="N4873" s="49">
        <v>0</v>
      </c>
      <c r="O4873" s="50">
        <v>0</v>
      </c>
      <c r="P4873" s="22">
        <v>0</v>
      </c>
      <c r="Q4873" s="22">
        <v>0</v>
      </c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1655</v>
      </c>
      <c r="B4874" s="40" t="s">
        <v>303</v>
      </c>
      <c r="C4874" s="41" t="s">
        <v>304</v>
      </c>
      <c r="D4874" s="25">
        <f t="shared" si="152"/>
        <v>0</v>
      </c>
      <c r="E4874" s="35">
        <f t="shared" si="153"/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1655</v>
      </c>
      <c r="B4875" s="40" t="s">
        <v>305</v>
      </c>
      <c r="C4875" s="41" t="s">
        <v>306</v>
      </c>
      <c r="D4875" s="25">
        <f t="shared" si="152"/>
        <v>0</v>
      </c>
      <c r="E4875" s="35">
        <f t="shared" si="153"/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1655</v>
      </c>
      <c r="B4876" s="40" t="s">
        <v>307</v>
      </c>
      <c r="C4876" s="41" t="s">
        <v>308</v>
      </c>
      <c r="D4876" s="25">
        <f t="shared" si="152"/>
        <v>0</v>
      </c>
      <c r="E4876" s="35">
        <f t="shared" si="153"/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1655</v>
      </c>
      <c r="B4877" s="40" t="s">
        <v>309</v>
      </c>
      <c r="C4877" s="41" t="s">
        <v>310</v>
      </c>
      <c r="D4877" s="25">
        <f t="shared" si="152"/>
        <v>0</v>
      </c>
      <c r="E4877" s="35">
        <f t="shared" si="153"/>
        <v>0</v>
      </c>
      <c r="F4877" s="29"/>
      <c r="G4877" s="30"/>
      <c r="H4877" s="19"/>
      <c r="I4877" s="19"/>
      <c r="J4877" s="47"/>
      <c r="K4877" s="48"/>
      <c r="L4877" s="19"/>
      <c r="M4877" s="19"/>
      <c r="N4877" s="47"/>
      <c r="O4877" s="48"/>
      <c r="P4877" s="22"/>
      <c r="Q4877" s="22"/>
      <c r="R4877" s="47"/>
      <c r="S4877" s="48"/>
      <c r="T4877" s="19"/>
      <c r="U4877" s="19"/>
      <c r="V4877" s="47"/>
      <c r="W4877" s="48"/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1655</v>
      </c>
      <c r="B4878" s="40" t="s">
        <v>311</v>
      </c>
      <c r="C4878" s="41" t="s">
        <v>312</v>
      </c>
      <c r="D4878" s="25">
        <f t="shared" si="152"/>
        <v>0</v>
      </c>
      <c r="E4878" s="35">
        <f t="shared" si="153"/>
        <v>0</v>
      </c>
      <c r="F4878" s="29"/>
      <c r="G4878" s="30"/>
      <c r="H4878" s="19"/>
      <c r="I4878" s="19"/>
      <c r="J4878" s="47"/>
      <c r="K4878" s="48"/>
      <c r="L4878" s="19"/>
      <c r="M4878" s="19"/>
      <c r="N4878" s="47"/>
      <c r="O4878" s="48"/>
      <c r="P4878" s="19"/>
      <c r="Q4878" s="19"/>
      <c r="R4878" s="47"/>
      <c r="S4878" s="48"/>
      <c r="T4878" s="19"/>
      <c r="U4878" s="19"/>
      <c r="V4878" s="47"/>
      <c r="W4878" s="48"/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1655</v>
      </c>
      <c r="B4879" s="40" t="s">
        <v>313</v>
      </c>
      <c r="C4879" s="41" t="s">
        <v>314</v>
      </c>
      <c r="D4879" s="25">
        <f t="shared" si="152"/>
        <v>0</v>
      </c>
      <c r="E4879" s="35">
        <f t="shared" si="153"/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1655</v>
      </c>
      <c r="B4880" s="40" t="s">
        <v>315</v>
      </c>
      <c r="C4880" s="41" t="s">
        <v>316</v>
      </c>
      <c r="D4880" s="25">
        <f t="shared" si="152"/>
        <v>0</v>
      </c>
      <c r="E4880" s="35">
        <f t="shared" si="153"/>
        <v>0</v>
      </c>
      <c r="F4880" s="29"/>
      <c r="G4880" s="30"/>
      <c r="H4880" s="19"/>
      <c r="I4880" s="19"/>
      <c r="J4880" s="47"/>
      <c r="K4880" s="48"/>
      <c r="L4880" s="19"/>
      <c r="M4880" s="19"/>
      <c r="N4880" s="47"/>
      <c r="O4880" s="48"/>
      <c r="P4880" s="19"/>
      <c r="Q4880" s="19"/>
      <c r="R4880" s="47"/>
      <c r="S4880" s="48"/>
      <c r="T4880" s="19"/>
      <c r="U4880" s="19"/>
      <c r="V4880" s="47"/>
      <c r="W4880" s="48"/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1655</v>
      </c>
      <c r="B4881" s="40" t="s">
        <v>317</v>
      </c>
      <c r="C4881" s="41" t="s">
        <v>318</v>
      </c>
      <c r="D4881" s="25">
        <f t="shared" si="152"/>
        <v>0</v>
      </c>
      <c r="E4881" s="35">
        <f t="shared" si="153"/>
        <v>0</v>
      </c>
      <c r="F4881" s="29"/>
      <c r="G4881" s="30"/>
      <c r="H4881" s="19"/>
      <c r="I4881" s="19"/>
      <c r="J4881" s="47"/>
      <c r="K4881" s="48"/>
      <c r="L4881" s="19"/>
      <c r="M4881" s="19"/>
      <c r="N4881" s="47"/>
      <c r="O4881" s="48"/>
      <c r="P4881" s="19"/>
      <c r="Q4881" s="19"/>
      <c r="R4881" s="47"/>
      <c r="S4881" s="48"/>
      <c r="T4881" s="19"/>
      <c r="U4881" s="19"/>
      <c r="V4881" s="47"/>
      <c r="W4881" s="48"/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1655</v>
      </c>
      <c r="B4882" s="40" t="s">
        <v>319</v>
      </c>
      <c r="C4882" s="41" t="s">
        <v>320</v>
      </c>
      <c r="D4882" s="25">
        <f t="shared" si="152"/>
        <v>0</v>
      </c>
      <c r="E4882" s="35">
        <f t="shared" si="153"/>
        <v>0</v>
      </c>
      <c r="F4882" s="29"/>
      <c r="G4882" s="30"/>
      <c r="H4882" s="22"/>
      <c r="I4882" s="22"/>
      <c r="J4882" s="49"/>
      <c r="K4882" s="50"/>
      <c r="L4882" s="22"/>
      <c r="M4882" s="22"/>
      <c r="N4882" s="49"/>
      <c r="O4882" s="50"/>
      <c r="P4882" s="19"/>
      <c r="Q4882" s="19"/>
      <c r="R4882" s="49"/>
      <c r="S4882" s="50"/>
      <c r="T4882" s="22"/>
      <c r="U4882" s="22"/>
      <c r="V4882" s="49"/>
      <c r="W4882" s="50"/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1655</v>
      </c>
      <c r="B4883" s="40" t="s">
        <v>321</v>
      </c>
      <c r="C4883" s="41" t="s">
        <v>322</v>
      </c>
      <c r="D4883" s="25">
        <f t="shared" si="152"/>
        <v>0</v>
      </c>
      <c r="E4883" s="35">
        <f t="shared" si="153"/>
        <v>0</v>
      </c>
      <c r="F4883" s="29"/>
      <c r="G4883" s="30"/>
      <c r="H4883" s="19"/>
      <c r="I4883" s="19"/>
      <c r="J4883" s="47"/>
      <c r="K4883" s="48"/>
      <c r="L4883" s="19"/>
      <c r="M4883" s="19"/>
      <c r="N4883" s="47"/>
      <c r="O4883" s="48"/>
      <c r="P4883" s="19"/>
      <c r="Q4883" s="19"/>
      <c r="R4883" s="47"/>
      <c r="S4883" s="48"/>
      <c r="T4883" s="19"/>
      <c r="U4883" s="19"/>
      <c r="V4883" s="47"/>
      <c r="W4883" s="48"/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1655</v>
      </c>
      <c r="B4884" s="40" t="s">
        <v>323</v>
      </c>
      <c r="C4884" s="41" t="s">
        <v>324</v>
      </c>
      <c r="D4884" s="25">
        <f t="shared" si="152"/>
        <v>0</v>
      </c>
      <c r="E4884" s="35">
        <f t="shared" si="153"/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22"/>
      <c r="Q4884" s="22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1655</v>
      </c>
      <c r="B4885" s="40" t="s">
        <v>325</v>
      </c>
      <c r="C4885" s="41" t="s">
        <v>326</v>
      </c>
      <c r="D4885" s="25">
        <f t="shared" si="152"/>
        <v>0</v>
      </c>
      <c r="E4885" s="35">
        <f t="shared" si="153"/>
        <v>0</v>
      </c>
      <c r="F4885" s="29"/>
      <c r="G4885" s="30"/>
      <c r="H4885" s="19"/>
      <c r="I4885" s="19"/>
      <c r="J4885" s="47"/>
      <c r="K4885" s="48"/>
      <c r="L4885" s="19"/>
      <c r="M4885" s="19"/>
      <c r="N4885" s="47"/>
      <c r="O4885" s="48"/>
      <c r="P4885" s="19"/>
      <c r="Q4885" s="19"/>
      <c r="R4885" s="47"/>
      <c r="S4885" s="48"/>
      <c r="T4885" s="19"/>
      <c r="U4885" s="19"/>
      <c r="V4885" s="47"/>
      <c r="W4885" s="48"/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1655</v>
      </c>
      <c r="B4886" s="40" t="s">
        <v>327</v>
      </c>
      <c r="C4886" s="41" t="s">
        <v>328</v>
      </c>
      <c r="D4886" s="25">
        <f t="shared" si="152"/>
        <v>0</v>
      </c>
      <c r="E4886" s="35">
        <f t="shared" si="153"/>
        <v>0</v>
      </c>
      <c r="F4886" s="29"/>
      <c r="G4886" s="30"/>
      <c r="H4886" s="19"/>
      <c r="I4886" s="19"/>
      <c r="J4886" s="47"/>
      <c r="K4886" s="48"/>
      <c r="L4886" s="19"/>
      <c r="M4886" s="19"/>
      <c r="N4886" s="47"/>
      <c r="O4886" s="48"/>
      <c r="P4886" s="19"/>
      <c r="Q4886" s="19"/>
      <c r="R4886" s="47"/>
      <c r="S4886" s="48"/>
      <c r="T4886" s="19"/>
      <c r="U4886" s="19"/>
      <c r="V4886" s="47"/>
      <c r="W4886" s="48"/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1655</v>
      </c>
      <c r="B4887" s="40" t="s">
        <v>329</v>
      </c>
      <c r="C4887" s="41" t="s">
        <v>330</v>
      </c>
      <c r="D4887" s="25">
        <f t="shared" si="152"/>
        <v>0</v>
      </c>
      <c r="E4887" s="35">
        <f t="shared" si="153"/>
        <v>0</v>
      </c>
      <c r="F4887" s="29"/>
      <c r="G4887" s="30"/>
      <c r="H4887" s="19"/>
      <c r="I4887" s="19"/>
      <c r="J4887" s="47"/>
      <c r="K4887" s="48"/>
      <c r="L4887" s="19"/>
      <c r="M4887" s="19"/>
      <c r="N4887" s="47"/>
      <c r="O4887" s="48"/>
      <c r="P4887" s="19"/>
      <c r="Q4887" s="19"/>
      <c r="R4887" s="47"/>
      <c r="S4887" s="48"/>
      <c r="T4887" s="19"/>
      <c r="U4887" s="19"/>
      <c r="V4887" s="47"/>
      <c r="W4887" s="48"/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1655</v>
      </c>
      <c r="B4888" s="40" t="s">
        <v>331</v>
      </c>
      <c r="C4888" s="41" t="s">
        <v>332</v>
      </c>
      <c r="D4888" s="25">
        <f t="shared" si="152"/>
        <v>0</v>
      </c>
      <c r="E4888" s="35">
        <f t="shared" si="153"/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1655</v>
      </c>
      <c r="B4889" s="40" t="s">
        <v>333</v>
      </c>
      <c r="C4889" s="41" t="s">
        <v>334</v>
      </c>
      <c r="D4889" s="25">
        <f t="shared" si="152"/>
        <v>0</v>
      </c>
      <c r="E4889" s="35">
        <f t="shared" si="153"/>
        <v>0</v>
      </c>
      <c r="F4889" s="29"/>
      <c r="G4889" s="30"/>
      <c r="H4889" s="19"/>
      <c r="I4889" s="19"/>
      <c r="J4889" s="47"/>
      <c r="K4889" s="48"/>
      <c r="L4889" s="19"/>
      <c r="M4889" s="19"/>
      <c r="N4889" s="47"/>
      <c r="O4889" s="48"/>
      <c r="P4889" s="19"/>
      <c r="Q4889" s="19"/>
      <c r="R4889" s="47"/>
      <c r="S4889" s="48"/>
      <c r="T4889" s="19"/>
      <c r="U4889" s="19"/>
      <c r="V4889" s="47"/>
      <c r="W4889" s="48"/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1655</v>
      </c>
      <c r="B4890" s="40" t="s">
        <v>335</v>
      </c>
      <c r="C4890" s="41" t="s">
        <v>336</v>
      </c>
      <c r="D4890" s="25">
        <f t="shared" si="152"/>
        <v>0</v>
      </c>
      <c r="E4890" s="35">
        <f t="shared" si="153"/>
        <v>0</v>
      </c>
      <c r="F4890" s="29"/>
      <c r="G4890" s="30"/>
      <c r="H4890" s="19"/>
      <c r="I4890" s="19"/>
      <c r="J4890" s="47"/>
      <c r="K4890" s="48"/>
      <c r="L4890" s="19"/>
      <c r="M4890" s="19"/>
      <c r="N4890" s="47"/>
      <c r="O4890" s="48"/>
      <c r="P4890" s="19"/>
      <c r="Q4890" s="19"/>
      <c r="R4890" s="47"/>
      <c r="S4890" s="48"/>
      <c r="T4890" s="19"/>
      <c r="U4890" s="19"/>
      <c r="V4890" s="47"/>
      <c r="W4890" s="48"/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1655</v>
      </c>
      <c r="B4891" s="40" t="s">
        <v>337</v>
      </c>
      <c r="C4891" s="41" t="s">
        <v>338</v>
      </c>
      <c r="D4891" s="25">
        <f t="shared" si="152"/>
        <v>0</v>
      </c>
      <c r="E4891" s="35">
        <f t="shared" si="153"/>
        <v>0</v>
      </c>
      <c r="F4891" s="29"/>
      <c r="G4891" s="30"/>
      <c r="H4891" s="22"/>
      <c r="I4891" s="22"/>
      <c r="J4891" s="49"/>
      <c r="K4891" s="50"/>
      <c r="L4891" s="22"/>
      <c r="M4891" s="22"/>
      <c r="N4891" s="49"/>
      <c r="O4891" s="50"/>
      <c r="P4891" s="19"/>
      <c r="Q4891" s="19"/>
      <c r="R4891" s="49"/>
      <c r="S4891" s="50"/>
      <c r="T4891" s="22"/>
      <c r="U4891" s="22"/>
      <c r="V4891" s="49"/>
      <c r="W4891" s="50"/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1655</v>
      </c>
      <c r="B4892" s="40" t="s">
        <v>339</v>
      </c>
      <c r="C4892" s="41" t="s">
        <v>340</v>
      </c>
      <c r="D4892" s="25">
        <f t="shared" si="152"/>
        <v>0</v>
      </c>
      <c r="E4892" s="35">
        <f t="shared" si="153"/>
        <v>0</v>
      </c>
      <c r="F4892" s="29"/>
      <c r="G4892" s="30"/>
      <c r="H4892" s="19"/>
      <c r="I4892" s="19"/>
      <c r="J4892" s="47"/>
      <c r="K4892" s="48"/>
      <c r="L4892" s="19"/>
      <c r="M4892" s="19"/>
      <c r="N4892" s="47"/>
      <c r="O4892" s="48"/>
      <c r="P4892" s="19"/>
      <c r="Q4892" s="19"/>
      <c r="R4892" s="47"/>
      <c r="S4892" s="48"/>
      <c r="T4892" s="19"/>
      <c r="U4892" s="19"/>
      <c r="V4892" s="47"/>
      <c r="W4892" s="48"/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1655</v>
      </c>
      <c r="B4893" s="40" t="s">
        <v>341</v>
      </c>
      <c r="C4893" s="41" t="s">
        <v>342</v>
      </c>
      <c r="D4893" s="25">
        <f t="shared" si="152"/>
        <v>0</v>
      </c>
      <c r="E4893" s="35">
        <f t="shared" si="153"/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22"/>
      <c r="Q4893" s="22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1655</v>
      </c>
      <c r="B4894" s="40" t="s">
        <v>343</v>
      </c>
      <c r="C4894" s="41" t="s">
        <v>344</v>
      </c>
      <c r="D4894" s="25">
        <f t="shared" si="152"/>
        <v>0</v>
      </c>
      <c r="E4894" s="35">
        <f t="shared" si="153"/>
        <v>0</v>
      </c>
      <c r="F4894" s="29"/>
      <c r="G4894" s="30"/>
      <c r="H4894" s="19"/>
      <c r="I4894" s="19"/>
      <c r="J4894" s="47"/>
      <c r="K4894" s="48"/>
      <c r="L4894" s="19"/>
      <c r="M4894" s="19"/>
      <c r="N4894" s="47"/>
      <c r="O4894" s="48"/>
      <c r="P4894" s="19"/>
      <c r="Q4894" s="19"/>
      <c r="R4894" s="47"/>
      <c r="S4894" s="48"/>
      <c r="T4894" s="19"/>
      <c r="U4894" s="19"/>
      <c r="V4894" s="47"/>
      <c r="W4894" s="48"/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1655</v>
      </c>
      <c r="B4895" s="40" t="s">
        <v>345</v>
      </c>
      <c r="C4895" s="41" t="s">
        <v>346</v>
      </c>
      <c r="D4895" s="25">
        <f t="shared" si="152"/>
        <v>0</v>
      </c>
      <c r="E4895" s="35">
        <f t="shared" si="153"/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1655</v>
      </c>
      <c r="B4896" s="40" t="s">
        <v>347</v>
      </c>
      <c r="C4896" s="41" t="s">
        <v>348</v>
      </c>
      <c r="D4896" s="25">
        <f t="shared" si="152"/>
        <v>0</v>
      </c>
      <c r="E4896" s="35">
        <f t="shared" si="153"/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19"/>
      <c r="Q4896" s="19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1655</v>
      </c>
      <c r="B4897" s="40" t="s">
        <v>349</v>
      </c>
      <c r="C4897" s="41" t="s">
        <v>350</v>
      </c>
      <c r="D4897" s="25">
        <f t="shared" si="152"/>
        <v>0</v>
      </c>
      <c r="E4897" s="35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9">
        <v>0</v>
      </c>
      <c r="K4897" s="50">
        <v>0</v>
      </c>
      <c r="L4897" s="22">
        <v>0</v>
      </c>
      <c r="M4897" s="22">
        <v>0</v>
      </c>
      <c r="N4897" s="49">
        <v>0</v>
      </c>
      <c r="O4897" s="50">
        <v>0</v>
      </c>
      <c r="P4897" s="22">
        <v>0</v>
      </c>
      <c r="Q4897" s="22">
        <v>0</v>
      </c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1655</v>
      </c>
      <c r="B4898" s="40" t="s">
        <v>351</v>
      </c>
      <c r="C4898" s="41" t="s">
        <v>352</v>
      </c>
      <c r="D4898" s="25">
        <f t="shared" si="152"/>
        <v>0</v>
      </c>
      <c r="E4898" s="35">
        <f t="shared" si="153"/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1655</v>
      </c>
      <c r="B4899" s="40" t="s">
        <v>353</v>
      </c>
      <c r="C4899" s="41" t="s">
        <v>354</v>
      </c>
      <c r="D4899" s="25">
        <f t="shared" si="152"/>
        <v>0</v>
      </c>
      <c r="E4899" s="35">
        <f t="shared" si="153"/>
        <v>0</v>
      </c>
      <c r="F4899" s="29">
        <v>0</v>
      </c>
      <c r="G4899" s="30">
        <v>0</v>
      </c>
      <c r="H4899" s="22">
        <v>0</v>
      </c>
      <c r="I4899" s="22">
        <v>0</v>
      </c>
      <c r="J4899" s="49">
        <v>0</v>
      </c>
      <c r="K4899" s="50">
        <v>0</v>
      </c>
      <c r="L4899" s="22">
        <v>0</v>
      </c>
      <c r="M4899" s="22">
        <v>0</v>
      </c>
      <c r="N4899" s="49">
        <v>0</v>
      </c>
      <c r="O4899" s="50">
        <v>0</v>
      </c>
      <c r="P4899" s="22">
        <v>0</v>
      </c>
      <c r="Q4899" s="22">
        <v>0</v>
      </c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1655</v>
      </c>
      <c r="B4900" s="40" t="s">
        <v>355</v>
      </c>
      <c r="C4900" s="41" t="s">
        <v>356</v>
      </c>
      <c r="D4900" s="25">
        <f t="shared" si="152"/>
        <v>0</v>
      </c>
      <c r="E4900" s="35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7">
        <v>0</v>
      </c>
      <c r="K4900" s="48">
        <v>0</v>
      </c>
      <c r="L4900" s="19">
        <v>0</v>
      </c>
      <c r="M4900" s="19">
        <v>0</v>
      </c>
      <c r="N4900" s="47">
        <v>0</v>
      </c>
      <c r="O4900" s="48">
        <v>0</v>
      </c>
      <c r="P4900" s="22">
        <v>0</v>
      </c>
      <c r="Q4900" s="22">
        <v>0</v>
      </c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1655</v>
      </c>
      <c r="B4901" s="40" t="s">
        <v>357</v>
      </c>
      <c r="C4901" s="41" t="s">
        <v>358</v>
      </c>
      <c r="D4901" s="25">
        <f t="shared" si="152"/>
        <v>0</v>
      </c>
      <c r="E4901" s="35">
        <f t="shared" si="153"/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22"/>
      <c r="Q4901" s="22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1655</v>
      </c>
      <c r="B4902" s="40" t="s">
        <v>359</v>
      </c>
      <c r="C4902" s="41" t="s">
        <v>360</v>
      </c>
      <c r="D4902" s="25">
        <f t="shared" si="152"/>
        <v>0</v>
      </c>
      <c r="E4902" s="35">
        <f t="shared" si="153"/>
        <v>0</v>
      </c>
      <c r="F4902" s="29">
        <v>0</v>
      </c>
      <c r="G4902" s="30">
        <v>0</v>
      </c>
      <c r="H4902" s="19">
        <v>0</v>
      </c>
      <c r="I4902" s="19">
        <v>0</v>
      </c>
      <c r="J4902" s="47">
        <v>0</v>
      </c>
      <c r="K4902" s="48">
        <v>0</v>
      </c>
      <c r="L4902" s="19">
        <v>0</v>
      </c>
      <c r="M4902" s="19">
        <v>0</v>
      </c>
      <c r="N4902" s="47">
        <v>0</v>
      </c>
      <c r="O4902" s="48">
        <v>0</v>
      </c>
      <c r="P4902" s="19">
        <v>0</v>
      </c>
      <c r="Q4902" s="19">
        <v>0</v>
      </c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1655</v>
      </c>
      <c r="B4903" s="40" t="s">
        <v>361</v>
      </c>
      <c r="C4903" s="41" t="s">
        <v>362</v>
      </c>
      <c r="D4903" s="25">
        <f t="shared" si="152"/>
        <v>0</v>
      </c>
      <c r="E4903" s="35">
        <f t="shared" si="153"/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22"/>
      <c r="Q4903" s="22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1655</v>
      </c>
      <c r="B4904" s="40" t="s">
        <v>363</v>
      </c>
      <c r="C4904" s="41" t="s">
        <v>364</v>
      </c>
      <c r="D4904" s="25">
        <f t="shared" si="152"/>
        <v>0</v>
      </c>
      <c r="E4904" s="35">
        <f t="shared" si="153"/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19"/>
      <c r="Q4904" s="19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1655</v>
      </c>
      <c r="B4905" s="40" t="s">
        <v>365</v>
      </c>
      <c r="C4905" s="41" t="s">
        <v>366</v>
      </c>
      <c r="D4905" s="25">
        <f t="shared" si="152"/>
        <v>0</v>
      </c>
      <c r="E4905" s="35">
        <f t="shared" si="153"/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1655</v>
      </c>
      <c r="B4906" s="40" t="s">
        <v>367</v>
      </c>
      <c r="C4906" s="41" t="s">
        <v>368</v>
      </c>
      <c r="D4906" s="25">
        <f t="shared" si="152"/>
        <v>0</v>
      </c>
      <c r="E4906" s="35">
        <f t="shared" si="153"/>
        <v>0</v>
      </c>
      <c r="F4906" s="29">
        <v>0</v>
      </c>
      <c r="G4906" s="30">
        <v>0</v>
      </c>
      <c r="H4906" s="22">
        <v>0</v>
      </c>
      <c r="I4906" s="22">
        <v>0</v>
      </c>
      <c r="J4906" s="49">
        <v>0</v>
      </c>
      <c r="K4906" s="50">
        <v>0</v>
      </c>
      <c r="L4906" s="22">
        <v>0</v>
      </c>
      <c r="M4906" s="22">
        <v>0</v>
      </c>
      <c r="N4906" s="49">
        <v>0</v>
      </c>
      <c r="O4906" s="50">
        <v>0</v>
      </c>
      <c r="P4906" s="22">
        <v>0</v>
      </c>
      <c r="Q4906" s="22">
        <v>0</v>
      </c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1655</v>
      </c>
      <c r="B4907" s="40" t="s">
        <v>369</v>
      </c>
      <c r="C4907" s="41" t="s">
        <v>370</v>
      </c>
      <c r="D4907" s="25">
        <f t="shared" si="152"/>
        <v>0</v>
      </c>
      <c r="E4907" s="35">
        <f t="shared" si="153"/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1655</v>
      </c>
      <c r="B4908" s="40" t="s">
        <v>371</v>
      </c>
      <c r="C4908" s="41" t="s">
        <v>372</v>
      </c>
      <c r="D4908" s="25">
        <f t="shared" si="152"/>
        <v>0</v>
      </c>
      <c r="E4908" s="35">
        <f t="shared" si="153"/>
        <v>0</v>
      </c>
      <c r="F4908" s="29">
        <v>0</v>
      </c>
      <c r="G4908" s="30">
        <v>0</v>
      </c>
      <c r="H4908" s="22">
        <v>0</v>
      </c>
      <c r="I4908" s="22">
        <v>0</v>
      </c>
      <c r="J4908" s="49">
        <v>0</v>
      </c>
      <c r="K4908" s="50">
        <v>0</v>
      </c>
      <c r="L4908" s="22">
        <v>0</v>
      </c>
      <c r="M4908" s="22">
        <v>0</v>
      </c>
      <c r="N4908" s="49">
        <v>0</v>
      </c>
      <c r="O4908" s="50">
        <v>0</v>
      </c>
      <c r="P4908" s="22">
        <v>0</v>
      </c>
      <c r="Q4908" s="22">
        <v>0</v>
      </c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1655</v>
      </c>
      <c r="B4909" s="40" t="s">
        <v>373</v>
      </c>
      <c r="C4909" s="41" t="s">
        <v>374</v>
      </c>
      <c r="D4909" s="25">
        <f t="shared" si="152"/>
        <v>0</v>
      </c>
      <c r="E4909" s="35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9">
        <v>0</v>
      </c>
      <c r="K4909" s="50">
        <v>0</v>
      </c>
      <c r="L4909" s="22">
        <v>0</v>
      </c>
      <c r="M4909" s="22">
        <v>0</v>
      </c>
      <c r="N4909" s="49">
        <v>0</v>
      </c>
      <c r="O4909" s="50">
        <v>0</v>
      </c>
      <c r="P4909" s="22">
        <v>0</v>
      </c>
      <c r="Q4909" s="22">
        <v>0</v>
      </c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1655</v>
      </c>
      <c r="B4910" s="40" t="s">
        <v>375</v>
      </c>
      <c r="C4910" s="41" t="s">
        <v>376</v>
      </c>
      <c r="D4910" s="25">
        <f t="shared" si="152"/>
        <v>0</v>
      </c>
      <c r="E4910" s="35">
        <f t="shared" si="153"/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1655</v>
      </c>
      <c r="B4911" s="40" t="s">
        <v>377</v>
      </c>
      <c r="C4911" s="41" t="s">
        <v>378</v>
      </c>
      <c r="D4911" s="25">
        <f t="shared" si="152"/>
        <v>0</v>
      </c>
      <c r="E4911" s="35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9">
        <v>0</v>
      </c>
      <c r="K4911" s="50">
        <v>0</v>
      </c>
      <c r="L4911" s="22">
        <v>0</v>
      </c>
      <c r="M4911" s="22">
        <v>0</v>
      </c>
      <c r="N4911" s="49">
        <v>0</v>
      </c>
      <c r="O4911" s="50">
        <v>0</v>
      </c>
      <c r="P4911" s="22">
        <v>0</v>
      </c>
      <c r="Q4911" s="22">
        <v>0</v>
      </c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1655</v>
      </c>
      <c r="B4912" s="40" t="s">
        <v>379</v>
      </c>
      <c r="C4912" s="41" t="s">
        <v>380</v>
      </c>
      <c r="D4912" s="25">
        <f t="shared" si="152"/>
        <v>0</v>
      </c>
      <c r="E4912" s="35">
        <f t="shared" si="153"/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1655</v>
      </c>
      <c r="B4913" s="40" t="s">
        <v>381</v>
      </c>
      <c r="C4913" s="41" t="s">
        <v>382</v>
      </c>
      <c r="D4913" s="25">
        <f t="shared" si="152"/>
        <v>0</v>
      </c>
      <c r="E4913" s="35">
        <f t="shared" si="153"/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1655</v>
      </c>
      <c r="B4914" s="40" t="s">
        <v>383</v>
      </c>
      <c r="C4914" s="41" t="s">
        <v>384</v>
      </c>
      <c r="D4914" s="25">
        <f t="shared" si="152"/>
        <v>0</v>
      </c>
      <c r="E4914" s="35">
        <f t="shared" si="153"/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1655</v>
      </c>
      <c r="B4915" s="40" t="s">
        <v>385</v>
      </c>
      <c r="C4915" s="41" t="s">
        <v>386</v>
      </c>
      <c r="D4915" s="25">
        <f t="shared" si="152"/>
        <v>0</v>
      </c>
      <c r="E4915" s="35">
        <f t="shared" si="153"/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/>
      <c r="S4915" s="48"/>
      <c r="T4915" s="19"/>
      <c r="U4915" s="19"/>
      <c r="V4915" s="47"/>
      <c r="W4915" s="48"/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1655</v>
      </c>
      <c r="B4916" s="40" t="s">
        <v>387</v>
      </c>
      <c r="C4916" s="41" t="s">
        <v>388</v>
      </c>
      <c r="D4916" s="25">
        <f t="shared" si="152"/>
        <v>0</v>
      </c>
      <c r="E4916" s="35">
        <f t="shared" si="153"/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22"/>
      <c r="Q4916" s="22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1655</v>
      </c>
      <c r="B4917" s="40" t="s">
        <v>389</v>
      </c>
      <c r="C4917" s="41" t="s">
        <v>390</v>
      </c>
      <c r="D4917" s="25">
        <f t="shared" si="152"/>
        <v>0</v>
      </c>
      <c r="E4917" s="35">
        <f t="shared" si="153"/>
        <v>91792.54</v>
      </c>
      <c r="F4917" s="29">
        <v>0</v>
      </c>
      <c r="G4917" s="30">
        <v>15549.56</v>
      </c>
      <c r="H4917" s="19">
        <v>0</v>
      </c>
      <c r="I4917" s="19">
        <v>15047.96</v>
      </c>
      <c r="J4917" s="47">
        <v>0</v>
      </c>
      <c r="K4917" s="48">
        <v>15549.55</v>
      </c>
      <c r="L4917" s="19">
        <v>0</v>
      </c>
      <c r="M4917" s="19">
        <v>15549.56</v>
      </c>
      <c r="N4917" s="47">
        <v>0</v>
      </c>
      <c r="O4917" s="48">
        <v>14546.36</v>
      </c>
      <c r="P4917" s="19">
        <v>0</v>
      </c>
      <c r="Q4917" s="19">
        <v>15549.55</v>
      </c>
      <c r="R4917" s="47"/>
      <c r="S4917" s="48"/>
      <c r="T4917" s="19"/>
      <c r="U4917" s="19"/>
      <c r="V4917" s="47"/>
      <c r="W4917" s="48"/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1655</v>
      </c>
      <c r="B4918" s="40" t="s">
        <v>391</v>
      </c>
      <c r="C4918" s="41" t="s">
        <v>392</v>
      </c>
      <c r="D4918" s="25">
        <f t="shared" si="152"/>
        <v>0</v>
      </c>
      <c r="E4918" s="35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9">
        <v>0</v>
      </c>
      <c r="K4918" s="50">
        <v>0</v>
      </c>
      <c r="L4918" s="22">
        <v>0</v>
      </c>
      <c r="M4918" s="22">
        <v>0</v>
      </c>
      <c r="N4918" s="49">
        <v>0</v>
      </c>
      <c r="O4918" s="50">
        <v>0</v>
      </c>
      <c r="P4918" s="22">
        <v>0</v>
      </c>
      <c r="Q4918" s="22">
        <v>0</v>
      </c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1655</v>
      </c>
      <c r="B4919" s="40" t="s">
        <v>393</v>
      </c>
      <c r="C4919" s="41" t="s">
        <v>394</v>
      </c>
      <c r="D4919" s="25">
        <f t="shared" si="152"/>
        <v>0</v>
      </c>
      <c r="E4919" s="35">
        <f t="shared" si="153"/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19"/>
      <c r="Q4919" s="19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1655</v>
      </c>
      <c r="B4920" s="40" t="s">
        <v>395</v>
      </c>
      <c r="C4920" s="41" t="s">
        <v>396</v>
      </c>
      <c r="D4920" s="25">
        <f t="shared" si="152"/>
        <v>0</v>
      </c>
      <c r="E4920" s="35">
        <f t="shared" si="153"/>
        <v>0</v>
      </c>
      <c r="F4920" s="29">
        <v>0</v>
      </c>
      <c r="G4920" s="30">
        <v>0</v>
      </c>
      <c r="H4920" s="22">
        <v>0</v>
      </c>
      <c r="I4920" s="22">
        <v>0</v>
      </c>
      <c r="J4920" s="49">
        <v>0</v>
      </c>
      <c r="K4920" s="50">
        <v>0</v>
      </c>
      <c r="L4920" s="22">
        <v>0</v>
      </c>
      <c r="M4920" s="22">
        <v>0</v>
      </c>
      <c r="N4920" s="49">
        <v>0</v>
      </c>
      <c r="O4920" s="50">
        <v>0</v>
      </c>
      <c r="P4920" s="22">
        <v>0</v>
      </c>
      <c r="Q4920" s="22">
        <v>0</v>
      </c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1655</v>
      </c>
      <c r="B4921" s="40" t="s">
        <v>397</v>
      </c>
      <c r="C4921" s="41" t="s">
        <v>398</v>
      </c>
      <c r="D4921" s="25">
        <f t="shared" si="152"/>
        <v>0</v>
      </c>
      <c r="E4921" s="35">
        <f t="shared" si="153"/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1655</v>
      </c>
      <c r="B4922" s="40" t="s">
        <v>399</v>
      </c>
      <c r="C4922" s="41" t="s">
        <v>400</v>
      </c>
      <c r="D4922" s="25">
        <f t="shared" si="152"/>
        <v>0</v>
      </c>
      <c r="E4922" s="35">
        <f t="shared" si="153"/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1655</v>
      </c>
      <c r="B4923" s="40" t="s">
        <v>401</v>
      </c>
      <c r="C4923" s="41" t="s">
        <v>402</v>
      </c>
      <c r="D4923" s="25">
        <f t="shared" si="152"/>
        <v>0</v>
      </c>
      <c r="E4923" s="35">
        <f t="shared" si="153"/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1655</v>
      </c>
      <c r="B4924" s="40" t="s">
        <v>403</v>
      </c>
      <c r="C4924" s="41" t="s">
        <v>404</v>
      </c>
      <c r="D4924" s="25">
        <f t="shared" si="152"/>
        <v>0</v>
      </c>
      <c r="E4924" s="35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9">
        <v>0</v>
      </c>
      <c r="K4924" s="50">
        <v>0</v>
      </c>
      <c r="L4924" s="22">
        <v>0</v>
      </c>
      <c r="M4924" s="22">
        <v>0</v>
      </c>
      <c r="N4924" s="49">
        <v>0</v>
      </c>
      <c r="O4924" s="50">
        <v>0</v>
      </c>
      <c r="P4924" s="22">
        <v>0</v>
      </c>
      <c r="Q4924" s="22">
        <v>0</v>
      </c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1655</v>
      </c>
      <c r="B4925" s="40" t="s">
        <v>405</v>
      </c>
      <c r="C4925" s="41" t="s">
        <v>406</v>
      </c>
      <c r="D4925" s="25">
        <f t="shared" si="152"/>
        <v>0</v>
      </c>
      <c r="E4925" s="35">
        <f t="shared" si="153"/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1655</v>
      </c>
      <c r="B4926" s="40" t="s">
        <v>407</v>
      </c>
      <c r="C4926" s="41" t="s">
        <v>408</v>
      </c>
      <c r="D4926" s="25">
        <f t="shared" si="152"/>
        <v>0</v>
      </c>
      <c r="E4926" s="35">
        <f t="shared" si="153"/>
        <v>0</v>
      </c>
      <c r="F4926" s="29">
        <v>0</v>
      </c>
      <c r="G4926" s="30">
        <v>0</v>
      </c>
      <c r="H4926" s="22">
        <v>0</v>
      </c>
      <c r="I4926" s="22">
        <v>0</v>
      </c>
      <c r="J4926" s="49">
        <v>0</v>
      </c>
      <c r="K4926" s="50">
        <v>0</v>
      </c>
      <c r="L4926" s="22">
        <v>0</v>
      </c>
      <c r="M4926" s="22">
        <v>0</v>
      </c>
      <c r="N4926" s="49">
        <v>0</v>
      </c>
      <c r="O4926" s="50">
        <v>0</v>
      </c>
      <c r="P4926" s="22">
        <v>0</v>
      </c>
      <c r="Q4926" s="22">
        <v>0</v>
      </c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1655</v>
      </c>
      <c r="B4927" s="40" t="s">
        <v>409</v>
      </c>
      <c r="C4927" s="41" t="s">
        <v>410</v>
      </c>
      <c r="D4927" s="25">
        <f t="shared" si="152"/>
        <v>0</v>
      </c>
      <c r="E4927" s="35">
        <f t="shared" si="153"/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1655</v>
      </c>
      <c r="B4928" s="40" t="s">
        <v>411</v>
      </c>
      <c r="C4928" s="41" t="s">
        <v>412</v>
      </c>
      <c r="D4928" s="25">
        <f t="shared" si="152"/>
        <v>0</v>
      </c>
      <c r="E4928" s="35">
        <f t="shared" si="153"/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1655</v>
      </c>
      <c r="B4929" s="40" t="s">
        <v>413</v>
      </c>
      <c r="C4929" s="41" t="s">
        <v>414</v>
      </c>
      <c r="D4929" s="25">
        <f t="shared" si="152"/>
        <v>0</v>
      </c>
      <c r="E4929" s="35">
        <f t="shared" si="153"/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1655</v>
      </c>
      <c r="B4930" s="40" t="s">
        <v>415</v>
      </c>
      <c r="C4930" s="41" t="s">
        <v>416</v>
      </c>
      <c r="D4930" s="25">
        <f t="shared" si="152"/>
        <v>0</v>
      </c>
      <c r="E4930" s="35">
        <f t="shared" si="153"/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1655</v>
      </c>
      <c r="B4931" s="40" t="s">
        <v>417</v>
      </c>
      <c r="C4931" s="41" t="s">
        <v>418</v>
      </c>
      <c r="D4931" s="25">
        <f t="shared" si="152"/>
        <v>0</v>
      </c>
      <c r="E4931" s="35">
        <f t="shared" si="153"/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1655</v>
      </c>
      <c r="B4932" s="40" t="s">
        <v>419</v>
      </c>
      <c r="C4932" s="41" t="s">
        <v>420</v>
      </c>
      <c r="D4932" s="25">
        <f t="shared" ref="D4932:D4995" si="154">F4932+H4932+J4932+L4932+N4932+P4932+R4932+T4932+V4932+X4932+Z4932+AB4932</f>
        <v>0</v>
      </c>
      <c r="E4932" s="35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1655</v>
      </c>
      <c r="B4933" s="40" t="s">
        <v>421</v>
      </c>
      <c r="C4933" s="41" t="s">
        <v>422</v>
      </c>
      <c r="D4933" s="25">
        <f t="shared" si="154"/>
        <v>0</v>
      </c>
      <c r="E4933" s="35">
        <f t="shared" si="155"/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1655</v>
      </c>
      <c r="B4934" s="40" t="s">
        <v>423</v>
      </c>
      <c r="C4934" s="41" t="s">
        <v>424</v>
      </c>
      <c r="D4934" s="25">
        <f t="shared" si="154"/>
        <v>0</v>
      </c>
      <c r="E4934" s="35">
        <f t="shared" si="155"/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1655</v>
      </c>
      <c r="B4935" s="40" t="s">
        <v>425</v>
      </c>
      <c r="C4935" s="41" t="s">
        <v>426</v>
      </c>
      <c r="D4935" s="25">
        <f t="shared" si="154"/>
        <v>0</v>
      </c>
      <c r="E4935" s="35">
        <f t="shared" si="155"/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1655</v>
      </c>
      <c r="B4936" s="40" t="s">
        <v>427</v>
      </c>
      <c r="C4936" s="41" t="s">
        <v>428</v>
      </c>
      <c r="D4936" s="25">
        <f t="shared" si="154"/>
        <v>0</v>
      </c>
      <c r="E4936" s="35">
        <f t="shared" si="155"/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1655</v>
      </c>
      <c r="B4937" s="40" t="s">
        <v>429</v>
      </c>
      <c r="C4937" s="41" t="s">
        <v>430</v>
      </c>
      <c r="D4937" s="25">
        <f t="shared" si="154"/>
        <v>0</v>
      </c>
      <c r="E4937" s="35">
        <f t="shared" si="155"/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1655</v>
      </c>
      <c r="B4938" s="40" t="s">
        <v>431</v>
      </c>
      <c r="C4938" s="41" t="s">
        <v>432</v>
      </c>
      <c r="D4938" s="25">
        <f t="shared" si="154"/>
        <v>0</v>
      </c>
      <c r="E4938" s="35">
        <f t="shared" si="155"/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1655</v>
      </c>
      <c r="B4939" s="40" t="s">
        <v>433</v>
      </c>
      <c r="C4939" s="41" t="s">
        <v>434</v>
      </c>
      <c r="D4939" s="25">
        <f t="shared" si="154"/>
        <v>65000</v>
      </c>
      <c r="E4939" s="35">
        <f t="shared" si="155"/>
        <v>0</v>
      </c>
      <c r="F4939" s="29">
        <v>0</v>
      </c>
      <c r="G4939" s="30">
        <v>0</v>
      </c>
      <c r="H4939" s="19">
        <v>65000</v>
      </c>
      <c r="I4939" s="19">
        <v>0</v>
      </c>
      <c r="J4939" s="47">
        <v>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/>
      <c r="S4939" s="48"/>
      <c r="T4939" s="19"/>
      <c r="U4939" s="19"/>
      <c r="V4939" s="47"/>
      <c r="W4939" s="48"/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1655</v>
      </c>
      <c r="B4940" s="40" t="s">
        <v>435</v>
      </c>
      <c r="C4940" s="41" t="s">
        <v>436</v>
      </c>
      <c r="D4940" s="25">
        <f t="shared" si="154"/>
        <v>0</v>
      </c>
      <c r="E4940" s="35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22">
        <v>0</v>
      </c>
      <c r="Q4940" s="22">
        <v>0</v>
      </c>
      <c r="R4940" s="47"/>
      <c r="S4940" s="48"/>
      <c r="T4940" s="19"/>
      <c r="U4940" s="19"/>
      <c r="V4940" s="47"/>
      <c r="W4940" s="48"/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1655</v>
      </c>
      <c r="B4941" s="40" t="s">
        <v>437</v>
      </c>
      <c r="C4941" s="41" t="s">
        <v>438</v>
      </c>
      <c r="D4941" s="25">
        <f t="shared" si="154"/>
        <v>899399.32000000007</v>
      </c>
      <c r="E4941" s="35">
        <f t="shared" si="155"/>
        <v>295966.44</v>
      </c>
      <c r="F4941" s="29"/>
      <c r="G4941" s="30"/>
      <c r="H4941" s="19"/>
      <c r="I4941" s="19"/>
      <c r="J4941" s="47"/>
      <c r="K4941" s="48"/>
      <c r="L4941" s="19"/>
      <c r="M4941" s="19"/>
      <c r="N4941" s="47">
        <v>295966.44</v>
      </c>
      <c r="O4941" s="48">
        <v>0</v>
      </c>
      <c r="P4941" s="19">
        <v>603432.88</v>
      </c>
      <c r="Q4941" s="19">
        <v>295966.44</v>
      </c>
      <c r="R4941" s="47"/>
      <c r="S4941" s="48"/>
      <c r="T4941" s="19"/>
      <c r="U4941" s="19"/>
      <c r="V4941" s="47"/>
      <c r="W4941" s="48"/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1655</v>
      </c>
      <c r="B4942" s="40" t="s">
        <v>439</v>
      </c>
      <c r="C4942" s="41" t="s">
        <v>440</v>
      </c>
      <c r="D4942" s="25">
        <f t="shared" si="154"/>
        <v>38000</v>
      </c>
      <c r="E4942" s="35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0</v>
      </c>
      <c r="K4942" s="48">
        <v>0</v>
      </c>
      <c r="L4942" s="19">
        <v>0</v>
      </c>
      <c r="M4942" s="19">
        <v>0</v>
      </c>
      <c r="N4942" s="47">
        <v>0</v>
      </c>
      <c r="O4942" s="48">
        <v>0</v>
      </c>
      <c r="P4942" s="19">
        <v>38000</v>
      </c>
      <c r="Q4942" s="19">
        <v>0</v>
      </c>
      <c r="R4942" s="47"/>
      <c r="S4942" s="48"/>
      <c r="T4942" s="19"/>
      <c r="U4942" s="19"/>
      <c r="V4942" s="47"/>
      <c r="W4942" s="48"/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1655</v>
      </c>
      <c r="B4943" s="40" t="s">
        <v>441</v>
      </c>
      <c r="C4943" s="41" t="s">
        <v>442</v>
      </c>
      <c r="D4943" s="25">
        <f t="shared" si="154"/>
        <v>0</v>
      </c>
      <c r="E4943" s="35">
        <f t="shared" si="155"/>
        <v>0</v>
      </c>
      <c r="F4943" s="29">
        <v>0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/>
      <c r="S4943" s="48"/>
      <c r="T4943" s="19"/>
      <c r="U4943" s="19"/>
      <c r="V4943" s="47"/>
      <c r="W4943" s="48"/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1655</v>
      </c>
      <c r="B4944" s="40" t="s">
        <v>443</v>
      </c>
      <c r="C4944" s="41" t="s">
        <v>444</v>
      </c>
      <c r="D4944" s="25">
        <f t="shared" si="154"/>
        <v>0</v>
      </c>
      <c r="E4944" s="35">
        <f t="shared" si="155"/>
        <v>0</v>
      </c>
      <c r="F4944" s="29"/>
      <c r="G4944" s="30"/>
      <c r="H4944" s="19"/>
      <c r="I4944" s="19"/>
      <c r="J4944" s="47"/>
      <c r="K4944" s="48"/>
      <c r="L4944" s="19"/>
      <c r="M4944" s="19"/>
      <c r="N4944" s="47"/>
      <c r="O4944" s="48"/>
      <c r="P4944" s="19"/>
      <c r="Q4944" s="19"/>
      <c r="R4944" s="47"/>
      <c r="S4944" s="48"/>
      <c r="T4944" s="19"/>
      <c r="U4944" s="19"/>
      <c r="V4944" s="47"/>
      <c r="W4944" s="48"/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1655</v>
      </c>
      <c r="B4945" s="40" t="s">
        <v>445</v>
      </c>
      <c r="C4945" s="41" t="s">
        <v>446</v>
      </c>
      <c r="D4945" s="25">
        <f t="shared" si="154"/>
        <v>25000</v>
      </c>
      <c r="E4945" s="35">
        <f t="shared" si="155"/>
        <v>0</v>
      </c>
      <c r="F4945" s="29">
        <v>25000</v>
      </c>
      <c r="G4945" s="30">
        <v>0</v>
      </c>
      <c r="H4945" s="19">
        <v>0</v>
      </c>
      <c r="I4945" s="19">
        <v>0</v>
      </c>
      <c r="J4945" s="47">
        <v>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0</v>
      </c>
      <c r="Q4945" s="19">
        <v>0</v>
      </c>
      <c r="R4945" s="47"/>
      <c r="S4945" s="48"/>
      <c r="T4945" s="19"/>
      <c r="U4945" s="19"/>
      <c r="V4945" s="47"/>
      <c r="W4945" s="48"/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1655</v>
      </c>
      <c r="B4946" s="40" t="s">
        <v>447</v>
      </c>
      <c r="C4946" s="41" t="s">
        <v>448</v>
      </c>
      <c r="D4946" s="25">
        <f t="shared" si="154"/>
        <v>0</v>
      </c>
      <c r="E4946" s="35">
        <f t="shared" si="155"/>
        <v>0</v>
      </c>
      <c r="F4946" s="29">
        <v>0</v>
      </c>
      <c r="G4946" s="30">
        <v>0</v>
      </c>
      <c r="H4946" s="19">
        <v>0</v>
      </c>
      <c r="I4946" s="19">
        <v>0</v>
      </c>
      <c r="J4946" s="47">
        <v>0</v>
      </c>
      <c r="K4946" s="48">
        <v>0</v>
      </c>
      <c r="L4946" s="19">
        <v>0</v>
      </c>
      <c r="M4946" s="19">
        <v>0</v>
      </c>
      <c r="N4946" s="47">
        <v>0</v>
      </c>
      <c r="O4946" s="48">
        <v>0</v>
      </c>
      <c r="P4946" s="19">
        <v>0</v>
      </c>
      <c r="Q4946" s="19">
        <v>0</v>
      </c>
      <c r="R4946" s="47"/>
      <c r="S4946" s="48"/>
      <c r="T4946" s="19"/>
      <c r="U4946" s="19"/>
      <c r="V4946" s="47"/>
      <c r="W4946" s="48"/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1655</v>
      </c>
      <c r="B4947" s="40" t="s">
        <v>449</v>
      </c>
      <c r="C4947" s="41" t="s">
        <v>450</v>
      </c>
      <c r="D4947" s="25">
        <f t="shared" si="154"/>
        <v>18500</v>
      </c>
      <c r="E4947" s="35">
        <f t="shared" si="155"/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0</v>
      </c>
      <c r="K4947" s="48">
        <v>0</v>
      </c>
      <c r="L4947" s="19">
        <v>18500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/>
      <c r="S4947" s="48"/>
      <c r="T4947" s="19"/>
      <c r="U4947" s="19"/>
      <c r="V4947" s="47"/>
      <c r="W4947" s="48"/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1655</v>
      </c>
      <c r="B4948" s="40" t="s">
        <v>451</v>
      </c>
      <c r="C4948" s="41" t="s">
        <v>452</v>
      </c>
      <c r="D4948" s="25">
        <f t="shared" si="154"/>
        <v>0</v>
      </c>
      <c r="E4948" s="35">
        <f t="shared" si="155"/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1655</v>
      </c>
      <c r="B4949" s="40" t="s">
        <v>453</v>
      </c>
      <c r="C4949" s="41" t="s">
        <v>454</v>
      </c>
      <c r="D4949" s="25">
        <f t="shared" si="154"/>
        <v>0</v>
      </c>
      <c r="E4949" s="35">
        <f t="shared" si="155"/>
        <v>84468.91</v>
      </c>
      <c r="F4949" s="29">
        <v>0</v>
      </c>
      <c r="G4949" s="30">
        <v>15225.04</v>
      </c>
      <c r="H4949" s="19">
        <v>0</v>
      </c>
      <c r="I4949" s="19">
        <v>15054.15</v>
      </c>
      <c r="J4949" s="47">
        <v>0</v>
      </c>
      <c r="K4949" s="48">
        <v>13934.34</v>
      </c>
      <c r="L4949" s="19">
        <v>0</v>
      </c>
      <c r="M4949" s="19">
        <v>13713.37</v>
      </c>
      <c r="N4949" s="47">
        <v>0</v>
      </c>
      <c r="O4949" s="48">
        <v>12828.65</v>
      </c>
      <c r="P4949" s="19">
        <v>0</v>
      </c>
      <c r="Q4949" s="19">
        <v>13713.36</v>
      </c>
      <c r="R4949" s="47"/>
      <c r="S4949" s="48"/>
      <c r="T4949" s="19"/>
      <c r="U4949" s="19"/>
      <c r="V4949" s="47"/>
      <c r="W4949" s="48"/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1655</v>
      </c>
      <c r="B4950" s="40" t="s">
        <v>455</v>
      </c>
      <c r="C4950" s="41" t="s">
        <v>456</v>
      </c>
      <c r="D4950" s="25">
        <f t="shared" si="154"/>
        <v>0</v>
      </c>
      <c r="E4950" s="35">
        <f t="shared" si="155"/>
        <v>916897.0199999999</v>
      </c>
      <c r="F4950" s="29">
        <v>0</v>
      </c>
      <c r="G4950" s="30">
        <v>155321.35</v>
      </c>
      <c r="H4950" s="19">
        <v>0</v>
      </c>
      <c r="I4950" s="19">
        <v>150310.99</v>
      </c>
      <c r="J4950" s="47">
        <v>0</v>
      </c>
      <c r="K4950" s="48">
        <v>155321.34</v>
      </c>
      <c r="L4950" s="19">
        <v>0</v>
      </c>
      <c r="M4950" s="19">
        <v>155321.35999999999</v>
      </c>
      <c r="N4950" s="47">
        <v>0</v>
      </c>
      <c r="O4950" s="48">
        <v>145300.62</v>
      </c>
      <c r="P4950" s="19">
        <v>0</v>
      </c>
      <c r="Q4950" s="19">
        <v>155321.35999999999</v>
      </c>
      <c r="R4950" s="47"/>
      <c r="S4950" s="48"/>
      <c r="T4950" s="19"/>
      <c r="U4950" s="19"/>
      <c r="V4950" s="47"/>
      <c r="W4950" s="48"/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1655</v>
      </c>
      <c r="B4951" s="40" t="s">
        <v>457</v>
      </c>
      <c r="C4951" s="41" t="s">
        <v>458</v>
      </c>
      <c r="D4951" s="25">
        <f t="shared" si="154"/>
        <v>0</v>
      </c>
      <c r="E4951" s="35">
        <f t="shared" si="155"/>
        <v>10194.07</v>
      </c>
      <c r="F4951" s="29"/>
      <c r="G4951" s="30"/>
      <c r="H4951" s="19"/>
      <c r="I4951" s="19"/>
      <c r="J4951" s="47"/>
      <c r="K4951" s="48"/>
      <c r="L4951" s="19"/>
      <c r="M4951" s="19"/>
      <c r="N4951" s="47"/>
      <c r="O4951" s="48"/>
      <c r="P4951" s="19">
        <v>0</v>
      </c>
      <c r="Q4951" s="19">
        <v>10194.07</v>
      </c>
      <c r="R4951" s="47"/>
      <c r="S4951" s="48"/>
      <c r="T4951" s="19"/>
      <c r="U4951" s="19"/>
      <c r="V4951" s="47"/>
      <c r="W4951" s="48"/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1655</v>
      </c>
      <c r="B4952" s="40" t="s">
        <v>459</v>
      </c>
      <c r="C4952" s="41" t="s">
        <v>460</v>
      </c>
      <c r="D4952" s="25">
        <f t="shared" si="154"/>
        <v>0</v>
      </c>
      <c r="E4952" s="35">
        <f t="shared" si="155"/>
        <v>3218.45</v>
      </c>
      <c r="F4952" s="29">
        <v>0</v>
      </c>
      <c r="G4952" s="30">
        <v>439.45</v>
      </c>
      <c r="H4952" s="19">
        <v>0</v>
      </c>
      <c r="I4952" s="19">
        <v>425.27</v>
      </c>
      <c r="J4952" s="47">
        <v>0</v>
      </c>
      <c r="K4952" s="48">
        <v>439.44</v>
      </c>
      <c r="L4952" s="19">
        <v>0</v>
      </c>
      <c r="M4952" s="19">
        <v>439.45</v>
      </c>
      <c r="N4952" s="47">
        <v>0</v>
      </c>
      <c r="O4952" s="48">
        <v>411.1</v>
      </c>
      <c r="P4952" s="19">
        <v>0</v>
      </c>
      <c r="Q4952" s="19">
        <v>1063.74</v>
      </c>
      <c r="R4952" s="47"/>
      <c r="S4952" s="48"/>
      <c r="T4952" s="19"/>
      <c r="U4952" s="19"/>
      <c r="V4952" s="47"/>
      <c r="W4952" s="48"/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1655</v>
      </c>
      <c r="B4953" s="40" t="s">
        <v>461</v>
      </c>
      <c r="C4953" s="41" t="s">
        <v>462</v>
      </c>
      <c r="D4953" s="25">
        <f t="shared" si="154"/>
        <v>0</v>
      </c>
      <c r="E4953" s="35">
        <f t="shared" si="155"/>
        <v>11734.04</v>
      </c>
      <c r="F4953" s="29">
        <v>0</v>
      </c>
      <c r="G4953" s="30">
        <v>2088.2600000000002</v>
      </c>
      <c r="H4953" s="19">
        <v>0</v>
      </c>
      <c r="I4953" s="19">
        <v>1903.77</v>
      </c>
      <c r="J4953" s="47">
        <v>0</v>
      </c>
      <c r="K4953" s="48">
        <v>1967.24</v>
      </c>
      <c r="L4953" s="19">
        <v>0</v>
      </c>
      <c r="M4953" s="19">
        <v>1967.22</v>
      </c>
      <c r="N4953" s="47">
        <v>0</v>
      </c>
      <c r="O4953" s="48">
        <v>1840.32</v>
      </c>
      <c r="P4953" s="19">
        <v>0</v>
      </c>
      <c r="Q4953" s="19">
        <v>1967.23</v>
      </c>
      <c r="R4953" s="47"/>
      <c r="S4953" s="48"/>
      <c r="T4953" s="19"/>
      <c r="U4953" s="19"/>
      <c r="V4953" s="47"/>
      <c r="W4953" s="48"/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1655</v>
      </c>
      <c r="B4954" s="40" t="s">
        <v>463</v>
      </c>
      <c r="C4954" s="41" t="s">
        <v>464</v>
      </c>
      <c r="D4954" s="25">
        <f t="shared" si="154"/>
        <v>0</v>
      </c>
      <c r="E4954" s="35">
        <f t="shared" si="155"/>
        <v>0</v>
      </c>
      <c r="F4954" s="29"/>
      <c r="G4954" s="30"/>
      <c r="H4954" s="19"/>
      <c r="I4954" s="19"/>
      <c r="J4954" s="47"/>
      <c r="K4954" s="48"/>
      <c r="L4954" s="19"/>
      <c r="M4954" s="19"/>
      <c r="N4954" s="47"/>
      <c r="O4954" s="48"/>
      <c r="P4954" s="19"/>
      <c r="Q4954" s="19"/>
      <c r="R4954" s="47"/>
      <c r="S4954" s="48"/>
      <c r="T4954" s="19"/>
      <c r="U4954" s="19"/>
      <c r="V4954" s="47"/>
      <c r="W4954" s="48"/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1655</v>
      </c>
      <c r="B4955" s="40" t="s">
        <v>465</v>
      </c>
      <c r="C4955" s="41" t="s">
        <v>466</v>
      </c>
      <c r="D4955" s="25">
        <f t="shared" si="154"/>
        <v>25335.71</v>
      </c>
      <c r="E4955" s="35">
        <f t="shared" si="155"/>
        <v>1799668.05</v>
      </c>
      <c r="F4955" s="29">
        <v>0</v>
      </c>
      <c r="G4955" s="30">
        <v>309454.37</v>
      </c>
      <c r="H4955" s="19">
        <v>0</v>
      </c>
      <c r="I4955" s="19">
        <v>299465.36</v>
      </c>
      <c r="J4955" s="47">
        <v>0</v>
      </c>
      <c r="K4955" s="48">
        <v>305914.76</v>
      </c>
      <c r="L4955" s="19">
        <v>25335.71</v>
      </c>
      <c r="M4955" s="19">
        <v>303844.8</v>
      </c>
      <c r="N4955" s="47">
        <v>0</v>
      </c>
      <c r="O4955" s="48">
        <v>281842.18</v>
      </c>
      <c r="P4955" s="19">
        <v>0</v>
      </c>
      <c r="Q4955" s="19">
        <v>299146.58</v>
      </c>
      <c r="R4955" s="47"/>
      <c r="S4955" s="48"/>
      <c r="T4955" s="19"/>
      <c r="U4955" s="19"/>
      <c r="V4955" s="47"/>
      <c r="W4955" s="48"/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1655</v>
      </c>
      <c r="B4956" s="40" t="s">
        <v>467</v>
      </c>
      <c r="C4956" s="41" t="s">
        <v>468</v>
      </c>
      <c r="D4956" s="25">
        <f t="shared" si="154"/>
        <v>0</v>
      </c>
      <c r="E4956" s="35">
        <f t="shared" si="155"/>
        <v>48518.619999999995</v>
      </c>
      <c r="F4956" s="29">
        <v>0</v>
      </c>
      <c r="G4956" s="30">
        <v>8218.94</v>
      </c>
      <c r="H4956" s="19">
        <v>0</v>
      </c>
      <c r="I4956" s="19">
        <v>7953.94</v>
      </c>
      <c r="J4956" s="47">
        <v>0</v>
      </c>
      <c r="K4956" s="48">
        <v>8218.94</v>
      </c>
      <c r="L4956" s="19">
        <v>0</v>
      </c>
      <c r="M4956" s="19">
        <v>8218.9599999999991</v>
      </c>
      <c r="N4956" s="47">
        <v>0</v>
      </c>
      <c r="O4956" s="48">
        <v>7688.73</v>
      </c>
      <c r="P4956" s="19">
        <v>0</v>
      </c>
      <c r="Q4956" s="19">
        <v>8219.11</v>
      </c>
      <c r="R4956" s="47"/>
      <c r="S4956" s="48"/>
      <c r="T4956" s="19"/>
      <c r="U4956" s="19"/>
      <c r="V4956" s="47"/>
      <c r="W4956" s="48"/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1655</v>
      </c>
      <c r="B4957" s="40" t="s">
        <v>469</v>
      </c>
      <c r="C4957" s="41" t="s">
        <v>470</v>
      </c>
      <c r="D4957" s="25">
        <f t="shared" si="154"/>
        <v>0</v>
      </c>
      <c r="E4957" s="35">
        <f t="shared" si="155"/>
        <v>44802.409999999996</v>
      </c>
      <c r="F4957" s="29">
        <v>0</v>
      </c>
      <c r="G4957" s="30">
        <v>12415.24</v>
      </c>
      <c r="H4957" s="19">
        <v>0</v>
      </c>
      <c r="I4957" s="19">
        <v>11634.87</v>
      </c>
      <c r="J4957" s="47">
        <v>0</v>
      </c>
      <c r="K4957" s="48">
        <v>5890.37</v>
      </c>
      <c r="L4957" s="19">
        <v>0</v>
      </c>
      <c r="M4957" s="19">
        <v>5062.8100000000004</v>
      </c>
      <c r="N4957" s="47">
        <v>0</v>
      </c>
      <c r="O4957" s="48">
        <v>4736.24</v>
      </c>
      <c r="P4957" s="19">
        <v>0</v>
      </c>
      <c r="Q4957" s="19">
        <v>5062.88</v>
      </c>
      <c r="R4957" s="47"/>
      <c r="S4957" s="48"/>
      <c r="T4957" s="19"/>
      <c r="U4957" s="19"/>
      <c r="V4957" s="47"/>
      <c r="W4957" s="48"/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1655</v>
      </c>
      <c r="B4958" s="40" t="s">
        <v>471</v>
      </c>
      <c r="C4958" s="41" t="s">
        <v>472</v>
      </c>
      <c r="D4958" s="25">
        <f t="shared" si="154"/>
        <v>0</v>
      </c>
      <c r="E4958" s="35">
        <f t="shared" si="155"/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1655</v>
      </c>
      <c r="B4959" s="40" t="s">
        <v>473</v>
      </c>
      <c r="C4959" s="41" t="s">
        <v>474</v>
      </c>
      <c r="D4959" s="25">
        <f t="shared" si="154"/>
        <v>0</v>
      </c>
      <c r="E4959" s="35">
        <f t="shared" si="155"/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1655</v>
      </c>
      <c r="B4960" s="40" t="s">
        <v>475</v>
      </c>
      <c r="C4960" s="41" t="s">
        <v>476</v>
      </c>
      <c r="D4960" s="25">
        <f t="shared" si="154"/>
        <v>0</v>
      </c>
      <c r="E4960" s="35">
        <f t="shared" si="155"/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19"/>
      <c r="Q4960" s="19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1655</v>
      </c>
      <c r="B4961" s="40" t="s">
        <v>477</v>
      </c>
      <c r="C4961" s="41" t="s">
        <v>478</v>
      </c>
      <c r="D4961" s="25">
        <f t="shared" si="154"/>
        <v>0</v>
      </c>
      <c r="E4961" s="35">
        <f t="shared" si="155"/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1655</v>
      </c>
      <c r="B4962" s="40" t="s">
        <v>479</v>
      </c>
      <c r="C4962" s="41" t="s">
        <v>480</v>
      </c>
      <c r="D4962" s="25">
        <f t="shared" si="154"/>
        <v>0</v>
      </c>
      <c r="E4962" s="35">
        <f t="shared" si="155"/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1655</v>
      </c>
      <c r="B4963" s="40" t="s">
        <v>481</v>
      </c>
      <c r="C4963" s="41" t="s">
        <v>482</v>
      </c>
      <c r="D4963" s="25">
        <f t="shared" si="154"/>
        <v>0</v>
      </c>
      <c r="E4963" s="35">
        <f t="shared" si="155"/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1655</v>
      </c>
      <c r="B4964" s="40" t="s">
        <v>483</v>
      </c>
      <c r="C4964" s="41" t="s">
        <v>484</v>
      </c>
      <c r="D4964" s="25">
        <f t="shared" si="154"/>
        <v>0</v>
      </c>
      <c r="E4964" s="35">
        <f t="shared" si="155"/>
        <v>0</v>
      </c>
      <c r="F4964" s="29">
        <v>0</v>
      </c>
      <c r="G4964" s="30">
        <v>0</v>
      </c>
      <c r="H4964" s="19">
        <v>0</v>
      </c>
      <c r="I4964" s="19">
        <v>0</v>
      </c>
      <c r="J4964" s="47">
        <v>0</v>
      </c>
      <c r="K4964" s="48">
        <v>0</v>
      </c>
      <c r="L4964" s="19">
        <v>0</v>
      </c>
      <c r="M4964" s="19">
        <v>0</v>
      </c>
      <c r="N4964" s="47">
        <v>0</v>
      </c>
      <c r="O4964" s="48">
        <v>0</v>
      </c>
      <c r="P4964" s="22">
        <v>0</v>
      </c>
      <c r="Q4964" s="22">
        <v>0</v>
      </c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1655</v>
      </c>
      <c r="B4965" s="40" t="s">
        <v>485</v>
      </c>
      <c r="C4965" s="41" t="s">
        <v>486</v>
      </c>
      <c r="D4965" s="25">
        <f t="shared" si="154"/>
        <v>0</v>
      </c>
      <c r="E4965" s="35">
        <f t="shared" si="155"/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22"/>
      <c r="Q4965" s="22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1655</v>
      </c>
      <c r="B4966" s="40" t="s">
        <v>487</v>
      </c>
      <c r="C4966" s="41" t="s">
        <v>488</v>
      </c>
      <c r="D4966" s="25">
        <f t="shared" si="154"/>
        <v>0</v>
      </c>
      <c r="E4966" s="35">
        <f t="shared" si="155"/>
        <v>29478.530000000002</v>
      </c>
      <c r="F4966" s="29">
        <v>0</v>
      </c>
      <c r="G4966" s="30">
        <v>4993.63</v>
      </c>
      <c r="H4966" s="19">
        <v>0</v>
      </c>
      <c r="I4966" s="19">
        <v>4832.55</v>
      </c>
      <c r="J4966" s="47">
        <v>0</v>
      </c>
      <c r="K4966" s="48">
        <v>4993.63</v>
      </c>
      <c r="L4966" s="19">
        <v>0</v>
      </c>
      <c r="M4966" s="19">
        <v>4993.63</v>
      </c>
      <c r="N4966" s="47">
        <v>0</v>
      </c>
      <c r="O4966" s="48">
        <v>4671.46</v>
      </c>
      <c r="P4966" s="19">
        <v>0</v>
      </c>
      <c r="Q4966" s="19">
        <v>4993.63</v>
      </c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1655</v>
      </c>
      <c r="B4967" s="40" t="s">
        <v>489</v>
      </c>
      <c r="C4967" s="41" t="s">
        <v>490</v>
      </c>
      <c r="D4967" s="25">
        <f t="shared" si="154"/>
        <v>0</v>
      </c>
      <c r="E4967" s="35">
        <f t="shared" si="155"/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22"/>
      <c r="Q4967" s="22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1655</v>
      </c>
      <c r="B4968" s="40" t="s">
        <v>491</v>
      </c>
      <c r="C4968" s="41" t="s">
        <v>492</v>
      </c>
      <c r="D4968" s="25">
        <f t="shared" si="154"/>
        <v>0</v>
      </c>
      <c r="E4968" s="35">
        <f t="shared" si="155"/>
        <v>0</v>
      </c>
      <c r="F4968" s="29"/>
      <c r="G4968" s="30"/>
      <c r="H4968" s="19"/>
      <c r="I4968" s="19"/>
      <c r="J4968" s="47"/>
      <c r="K4968" s="48"/>
      <c r="L4968" s="19"/>
      <c r="M4968" s="19"/>
      <c r="N4968" s="47"/>
      <c r="O4968" s="48"/>
      <c r="P4968" s="19"/>
      <c r="Q4968" s="19"/>
      <c r="R4968" s="47"/>
      <c r="S4968" s="48"/>
      <c r="T4968" s="19"/>
      <c r="U4968" s="19"/>
      <c r="V4968" s="47"/>
      <c r="W4968" s="48"/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1655</v>
      </c>
      <c r="B4969" s="40" t="s">
        <v>493</v>
      </c>
      <c r="C4969" s="41" t="s">
        <v>494</v>
      </c>
      <c r="D4969" s="25">
        <f t="shared" si="154"/>
        <v>0</v>
      </c>
      <c r="E4969" s="35">
        <f t="shared" si="155"/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22"/>
      <c r="Q4969" s="22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1655</v>
      </c>
      <c r="B4970" s="40" t="s">
        <v>495</v>
      </c>
      <c r="C4970" s="41" t="s">
        <v>496</v>
      </c>
      <c r="D4970" s="25">
        <f t="shared" si="154"/>
        <v>0</v>
      </c>
      <c r="E4970" s="35">
        <f t="shared" si="155"/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19"/>
      <c r="Q4970" s="19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1655</v>
      </c>
      <c r="B4971" s="40" t="s">
        <v>497</v>
      </c>
      <c r="C4971" s="41" t="s">
        <v>498</v>
      </c>
      <c r="D4971" s="25">
        <f t="shared" si="154"/>
        <v>0</v>
      </c>
      <c r="E4971" s="35">
        <f t="shared" si="155"/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22"/>
      <c r="Q4971" s="22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1655</v>
      </c>
      <c r="B4972" s="40" t="s">
        <v>499</v>
      </c>
      <c r="C4972" s="41" t="s">
        <v>500</v>
      </c>
      <c r="D4972" s="25">
        <f t="shared" si="154"/>
        <v>0</v>
      </c>
      <c r="E4972" s="35">
        <f t="shared" si="155"/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19"/>
      <c r="Q4972" s="19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1655</v>
      </c>
      <c r="B4973" s="40" t="s">
        <v>501</v>
      </c>
      <c r="C4973" s="41" t="s">
        <v>502</v>
      </c>
      <c r="D4973" s="25">
        <f t="shared" si="154"/>
        <v>0</v>
      </c>
      <c r="E4973" s="35">
        <f t="shared" si="155"/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1655</v>
      </c>
      <c r="B4974" s="40" t="s">
        <v>503</v>
      </c>
      <c r="C4974" s="41" t="s">
        <v>504</v>
      </c>
      <c r="D4974" s="25">
        <f t="shared" si="154"/>
        <v>0</v>
      </c>
      <c r="E4974" s="35">
        <f t="shared" si="155"/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1655</v>
      </c>
      <c r="B4975" s="40" t="s">
        <v>505</v>
      </c>
      <c r="C4975" s="41" t="s">
        <v>506</v>
      </c>
      <c r="D4975" s="25">
        <f t="shared" si="154"/>
        <v>0</v>
      </c>
      <c r="E4975" s="35">
        <f t="shared" si="155"/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1655</v>
      </c>
      <c r="B4976" s="40" t="s">
        <v>507</v>
      </c>
      <c r="C4976" s="41" t="s">
        <v>508</v>
      </c>
      <c r="D4976" s="25">
        <f t="shared" si="154"/>
        <v>0</v>
      </c>
      <c r="E4976" s="35">
        <f t="shared" si="155"/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1640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1655</v>
      </c>
      <c r="B4977" s="40" t="s">
        <v>509</v>
      </c>
      <c r="C4977" s="41" t="s">
        <v>510</v>
      </c>
      <c r="D4977" s="25">
        <f t="shared" si="154"/>
        <v>0</v>
      </c>
      <c r="E4977" s="35">
        <f t="shared" si="155"/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1655</v>
      </c>
      <c r="B4978" s="40" t="s">
        <v>511</v>
      </c>
      <c r="C4978" s="41" t="s">
        <v>512</v>
      </c>
      <c r="D4978" s="25">
        <f t="shared" si="154"/>
        <v>0</v>
      </c>
      <c r="E4978" s="35">
        <f t="shared" si="155"/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1655</v>
      </c>
      <c r="B4979" s="40" t="s">
        <v>513</v>
      </c>
      <c r="C4979" s="41" t="s">
        <v>514</v>
      </c>
      <c r="D4979" s="25">
        <f t="shared" si="154"/>
        <v>0</v>
      </c>
      <c r="E4979" s="35">
        <f t="shared" si="155"/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1655</v>
      </c>
      <c r="B4980" s="40" t="s">
        <v>515</v>
      </c>
      <c r="C4980" s="41" t="s">
        <v>516</v>
      </c>
      <c r="D4980" s="25">
        <f t="shared" si="154"/>
        <v>0</v>
      </c>
      <c r="E4980" s="35">
        <f t="shared" si="155"/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1655</v>
      </c>
      <c r="B4981" s="40" t="s">
        <v>517</v>
      </c>
      <c r="C4981" s="41" t="s">
        <v>518</v>
      </c>
      <c r="D4981" s="25">
        <f t="shared" si="154"/>
        <v>0</v>
      </c>
      <c r="E4981" s="35">
        <f t="shared" si="155"/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1655</v>
      </c>
      <c r="B4982" s="40" t="s">
        <v>519</v>
      </c>
      <c r="C4982" s="41" t="s">
        <v>520</v>
      </c>
      <c r="D4982" s="25">
        <f t="shared" si="154"/>
        <v>0</v>
      </c>
      <c r="E4982" s="35">
        <f t="shared" si="155"/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1655</v>
      </c>
      <c r="B4983" s="40" t="s">
        <v>521</v>
      </c>
      <c r="C4983" s="41" t="s">
        <v>522</v>
      </c>
      <c r="D4983" s="25">
        <f t="shared" si="154"/>
        <v>0</v>
      </c>
      <c r="E4983" s="35">
        <f t="shared" si="155"/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1655</v>
      </c>
      <c r="B4984" s="40" t="s">
        <v>523</v>
      </c>
      <c r="C4984" s="41" t="s">
        <v>524</v>
      </c>
      <c r="D4984" s="25">
        <f t="shared" si="154"/>
        <v>0</v>
      </c>
      <c r="E4984" s="35">
        <f t="shared" si="155"/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1655</v>
      </c>
      <c r="B4985" s="40" t="s">
        <v>525</v>
      </c>
      <c r="C4985" s="41" t="s">
        <v>526</v>
      </c>
      <c r="D4985" s="25">
        <f t="shared" si="154"/>
        <v>0</v>
      </c>
      <c r="E4985" s="35">
        <f t="shared" si="155"/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1655</v>
      </c>
      <c r="B4986" s="40" t="s">
        <v>527</v>
      </c>
      <c r="C4986" s="41" t="s">
        <v>528</v>
      </c>
      <c r="D4986" s="25">
        <f t="shared" si="154"/>
        <v>0</v>
      </c>
      <c r="E4986" s="35">
        <f t="shared" si="155"/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1655</v>
      </c>
      <c r="B4987" s="40" t="s">
        <v>529</v>
      </c>
      <c r="C4987" s="41" t="s">
        <v>530</v>
      </c>
      <c r="D4987" s="25">
        <f t="shared" si="154"/>
        <v>0</v>
      </c>
      <c r="E4987" s="35">
        <f t="shared" si="155"/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1640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1655</v>
      </c>
      <c r="B4988" s="40" t="s">
        <v>531</v>
      </c>
      <c r="C4988" s="41" t="s">
        <v>532</v>
      </c>
      <c r="D4988" s="25">
        <f t="shared" si="154"/>
        <v>0</v>
      </c>
      <c r="E4988" s="35">
        <f t="shared" si="155"/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1655</v>
      </c>
      <c r="B4989" s="40" t="s">
        <v>533</v>
      </c>
      <c r="C4989" s="41" t="s">
        <v>534</v>
      </c>
      <c r="D4989" s="25">
        <f t="shared" si="154"/>
        <v>0</v>
      </c>
      <c r="E4989" s="35">
        <f t="shared" si="155"/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1655</v>
      </c>
      <c r="B4990" s="40" t="s">
        <v>535</v>
      </c>
      <c r="C4990" s="41" t="s">
        <v>536</v>
      </c>
      <c r="D4990" s="25">
        <f t="shared" si="154"/>
        <v>0</v>
      </c>
      <c r="E4990" s="35">
        <f t="shared" si="155"/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1655</v>
      </c>
      <c r="B4991" s="40" t="s">
        <v>537</v>
      </c>
      <c r="C4991" s="41" t="s">
        <v>538</v>
      </c>
      <c r="D4991" s="25">
        <f t="shared" si="154"/>
        <v>5092322.0599999996</v>
      </c>
      <c r="E4991" s="35">
        <f t="shared" si="155"/>
        <v>6197066.6499999994</v>
      </c>
      <c r="F4991" s="29">
        <v>550401.4</v>
      </c>
      <c r="G4991" s="30">
        <v>899319.5</v>
      </c>
      <c r="H4991" s="19">
        <v>1811448.6</v>
      </c>
      <c r="I4991" s="19">
        <v>1536235.8</v>
      </c>
      <c r="J4991" s="47">
        <v>145554.04999999999</v>
      </c>
      <c r="K4991" s="48">
        <v>779363.25</v>
      </c>
      <c r="L4991" s="19">
        <v>1041458.7</v>
      </c>
      <c r="M4991" s="19">
        <v>809064.55</v>
      </c>
      <c r="N4991" s="47">
        <v>1055198.21</v>
      </c>
      <c r="O4991" s="48">
        <v>794173.6</v>
      </c>
      <c r="P4991" s="22">
        <v>488261.1</v>
      </c>
      <c r="Q4991" s="22">
        <v>1378909.95</v>
      </c>
      <c r="R4991" s="47"/>
      <c r="S4991" s="48"/>
      <c r="T4991" s="19"/>
      <c r="U4991" s="19"/>
      <c r="V4991" s="47"/>
      <c r="W4991" s="48"/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1655</v>
      </c>
      <c r="B4992" s="40" t="s">
        <v>539</v>
      </c>
      <c r="C4992" s="41" t="s">
        <v>540</v>
      </c>
      <c r="D4992" s="25">
        <f t="shared" si="154"/>
        <v>719380.49</v>
      </c>
      <c r="E4992" s="35">
        <f t="shared" si="155"/>
        <v>1230740.1200000001</v>
      </c>
      <c r="F4992" s="29">
        <v>238344.44</v>
      </c>
      <c r="G4992" s="30">
        <v>171141</v>
      </c>
      <c r="H4992" s="19">
        <v>72860</v>
      </c>
      <c r="I4992" s="19">
        <v>228285.7</v>
      </c>
      <c r="J4992" s="47">
        <v>11588.1</v>
      </c>
      <c r="K4992" s="48">
        <v>207120.92</v>
      </c>
      <c r="L4992" s="19">
        <v>282198.15000000002</v>
      </c>
      <c r="M4992" s="19">
        <v>113988</v>
      </c>
      <c r="N4992" s="47">
        <v>67090</v>
      </c>
      <c r="O4992" s="48">
        <v>152389</v>
      </c>
      <c r="P4992" s="22">
        <v>47299.8</v>
      </c>
      <c r="Q4992" s="22">
        <v>357815.5</v>
      </c>
      <c r="R4992" s="47"/>
      <c r="S4992" s="48"/>
      <c r="T4992" s="19"/>
      <c r="U4992" s="19"/>
      <c r="V4992" s="47"/>
      <c r="W4992" s="48"/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1655</v>
      </c>
      <c r="B4993" s="40" t="s">
        <v>541</v>
      </c>
      <c r="C4993" s="41" t="s">
        <v>542</v>
      </c>
      <c r="D4993" s="25">
        <f t="shared" si="154"/>
        <v>1659262.6400000001</v>
      </c>
      <c r="E4993" s="35">
        <f t="shared" si="155"/>
        <v>2203458.0300000003</v>
      </c>
      <c r="F4993" s="29">
        <v>656950.26</v>
      </c>
      <c r="G4993" s="30">
        <v>520655.65</v>
      </c>
      <c r="H4993" s="19">
        <v>191600</v>
      </c>
      <c r="I4993" s="19">
        <v>285315</v>
      </c>
      <c r="J4993" s="47">
        <v>288904</v>
      </c>
      <c r="K4993" s="48">
        <v>340360.11</v>
      </c>
      <c r="L4993" s="19">
        <v>27000</v>
      </c>
      <c r="M4993" s="19">
        <v>342688.86</v>
      </c>
      <c r="N4993" s="47">
        <v>345620.28</v>
      </c>
      <c r="O4993" s="48">
        <v>389715.91</v>
      </c>
      <c r="P4993" s="19">
        <v>149188.1</v>
      </c>
      <c r="Q4993" s="19">
        <v>324722.5</v>
      </c>
      <c r="R4993" s="47"/>
      <c r="S4993" s="48"/>
      <c r="T4993" s="19"/>
      <c r="U4993" s="19"/>
      <c r="V4993" s="47"/>
      <c r="W4993" s="48"/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1655</v>
      </c>
      <c r="B4994" s="40" t="s">
        <v>543</v>
      </c>
      <c r="C4994" s="41" t="s">
        <v>544</v>
      </c>
      <c r="D4994" s="25">
        <f t="shared" si="154"/>
        <v>1604463.6</v>
      </c>
      <c r="E4994" s="35">
        <f t="shared" si="155"/>
        <v>1679656.6</v>
      </c>
      <c r="F4994" s="29">
        <v>275670</v>
      </c>
      <c r="G4994" s="30">
        <v>290597</v>
      </c>
      <c r="H4994" s="19">
        <v>228783.25</v>
      </c>
      <c r="I4994" s="19">
        <v>349077.85</v>
      </c>
      <c r="J4994" s="47">
        <v>347330.6</v>
      </c>
      <c r="K4994" s="48">
        <v>230483</v>
      </c>
      <c r="L4994" s="19">
        <v>219132</v>
      </c>
      <c r="M4994" s="19">
        <v>343745</v>
      </c>
      <c r="N4994" s="47">
        <v>293877.25</v>
      </c>
      <c r="O4994" s="48">
        <v>230657.25</v>
      </c>
      <c r="P4994" s="19">
        <v>239670.5</v>
      </c>
      <c r="Q4994" s="19">
        <v>235096.5</v>
      </c>
      <c r="R4994" s="47"/>
      <c r="S4994" s="48"/>
      <c r="T4994" s="19"/>
      <c r="U4994" s="19"/>
      <c r="V4994" s="47"/>
      <c r="W4994" s="48"/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1655</v>
      </c>
      <c r="B4995" s="40" t="s">
        <v>545</v>
      </c>
      <c r="C4995" s="41" t="s">
        <v>546</v>
      </c>
      <c r="D4995" s="25">
        <f t="shared" si="154"/>
        <v>2938411.38</v>
      </c>
      <c r="E4995" s="35">
        <f t="shared" si="155"/>
        <v>3200258</v>
      </c>
      <c r="F4995" s="29">
        <v>529767.54</v>
      </c>
      <c r="G4995" s="30">
        <v>651834.49</v>
      </c>
      <c r="H4995" s="19">
        <v>570447.18999999994</v>
      </c>
      <c r="I4995" s="19">
        <v>273169.34999999998</v>
      </c>
      <c r="J4995" s="47">
        <v>203267.65</v>
      </c>
      <c r="K4995" s="48">
        <v>357108.56</v>
      </c>
      <c r="L4995" s="19">
        <v>380083.56</v>
      </c>
      <c r="M4995" s="19">
        <v>180083</v>
      </c>
      <c r="N4995" s="47">
        <v>41146</v>
      </c>
      <c r="O4995" s="48">
        <v>262885.49</v>
      </c>
      <c r="P4995" s="19">
        <v>1213699.44</v>
      </c>
      <c r="Q4995" s="19">
        <v>1475177.11</v>
      </c>
      <c r="R4995" s="47"/>
      <c r="S4995" s="48"/>
      <c r="T4995" s="19"/>
      <c r="U4995" s="19"/>
      <c r="V4995" s="47"/>
      <c r="W4995" s="48"/>
      <c r="X4995" s="19"/>
      <c r="Y4995" s="19"/>
      <c r="Z4995" s="47"/>
      <c r="AA4995" s="48"/>
      <c r="AB4995" s="19"/>
      <c r="AC4995" s="19"/>
      <c r="AD4995" s="52"/>
      <c r="AE4995" s="27"/>
      <c r="AF4995" s="27" t="s">
        <v>1640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1655</v>
      </c>
      <c r="B4996" s="40" t="s">
        <v>547</v>
      </c>
      <c r="C4996" s="41" t="s">
        <v>548</v>
      </c>
      <c r="D4996" s="25">
        <f t="shared" ref="D4996:D5059" si="156">F4996+H4996+J4996+L4996+N4996+P4996+R4996+T4996+V4996+X4996+Z4996+AB4996</f>
        <v>550731</v>
      </c>
      <c r="E4996" s="35">
        <f t="shared" ref="E4996:E5059" si="157">G4996+I4996+K4996+M4996+O4996+Q4996+S4996+U4996+W4996+Y4996+AA4996+AC4996</f>
        <v>158000</v>
      </c>
      <c r="F4996" s="29">
        <v>442231</v>
      </c>
      <c r="G4996" s="30">
        <v>25000</v>
      </c>
      <c r="H4996" s="19">
        <v>25000</v>
      </c>
      <c r="I4996" s="19">
        <v>65000</v>
      </c>
      <c r="J4996" s="47">
        <v>65000</v>
      </c>
      <c r="K4996" s="48">
        <v>0</v>
      </c>
      <c r="L4996" s="19">
        <v>0</v>
      </c>
      <c r="M4996" s="19">
        <v>18500</v>
      </c>
      <c r="N4996" s="47">
        <v>18500</v>
      </c>
      <c r="O4996" s="48">
        <v>0</v>
      </c>
      <c r="P4996" s="19">
        <v>0</v>
      </c>
      <c r="Q4996" s="19">
        <v>49500</v>
      </c>
      <c r="R4996" s="47"/>
      <c r="S4996" s="48"/>
      <c r="T4996" s="19"/>
      <c r="U4996" s="19"/>
      <c r="V4996" s="47"/>
      <c r="W4996" s="48"/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1655</v>
      </c>
      <c r="B4997" s="40" t="s">
        <v>549</v>
      </c>
      <c r="C4997" s="41" t="s">
        <v>550</v>
      </c>
      <c r="D4997" s="25">
        <f t="shared" si="156"/>
        <v>0</v>
      </c>
      <c r="E4997" s="35">
        <f t="shared" si="157"/>
        <v>0</v>
      </c>
      <c r="F4997" s="29"/>
      <c r="G4997" s="30"/>
      <c r="H4997" s="19"/>
      <c r="I4997" s="19"/>
      <c r="J4997" s="47"/>
      <c r="K4997" s="48"/>
      <c r="L4997" s="19"/>
      <c r="M4997" s="19"/>
      <c r="N4997" s="47"/>
      <c r="O4997" s="48"/>
      <c r="P4997" s="19"/>
      <c r="Q4997" s="19"/>
      <c r="R4997" s="47"/>
      <c r="S4997" s="48"/>
      <c r="T4997" s="19"/>
      <c r="U4997" s="19"/>
      <c r="V4997" s="47"/>
      <c r="W4997" s="48"/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1655</v>
      </c>
      <c r="B4998" s="40" t="s">
        <v>551</v>
      </c>
      <c r="C4998" s="41" t="s">
        <v>552</v>
      </c>
      <c r="D4998" s="25">
        <f t="shared" si="156"/>
        <v>0</v>
      </c>
      <c r="E4998" s="35">
        <f t="shared" si="157"/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1655</v>
      </c>
      <c r="B4999" s="40" t="s">
        <v>553</v>
      </c>
      <c r="C4999" s="41" t="s">
        <v>554</v>
      </c>
      <c r="D4999" s="25">
        <f t="shared" si="156"/>
        <v>0</v>
      </c>
      <c r="E4999" s="35">
        <f t="shared" si="157"/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19"/>
      <c r="Q4999" s="19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1655</v>
      </c>
      <c r="B5000" s="40" t="s">
        <v>555</v>
      </c>
      <c r="C5000" s="41" t="s">
        <v>556</v>
      </c>
      <c r="D5000" s="25">
        <f t="shared" si="156"/>
        <v>0</v>
      </c>
      <c r="E5000" s="35">
        <f t="shared" si="157"/>
        <v>56100</v>
      </c>
      <c r="F5000" s="29">
        <v>0</v>
      </c>
      <c r="G5000" s="30">
        <v>0</v>
      </c>
      <c r="H5000" s="22">
        <v>0</v>
      </c>
      <c r="I5000" s="22">
        <v>0</v>
      </c>
      <c r="J5000" s="49">
        <v>0</v>
      </c>
      <c r="K5000" s="50">
        <v>16800</v>
      </c>
      <c r="L5000" s="22">
        <v>0</v>
      </c>
      <c r="M5000" s="22">
        <v>39300</v>
      </c>
      <c r="N5000" s="49">
        <v>0</v>
      </c>
      <c r="O5000" s="50">
        <v>0</v>
      </c>
      <c r="P5000" s="22">
        <v>0</v>
      </c>
      <c r="Q5000" s="22">
        <v>0</v>
      </c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1655</v>
      </c>
      <c r="B5001" s="40" t="s">
        <v>557</v>
      </c>
      <c r="C5001" s="41" t="s">
        <v>558</v>
      </c>
      <c r="D5001" s="25">
        <f t="shared" si="156"/>
        <v>961713.44</v>
      </c>
      <c r="E5001" s="35">
        <f t="shared" si="157"/>
        <v>358606.81</v>
      </c>
      <c r="F5001" s="29">
        <v>646883.43999999994</v>
      </c>
      <c r="G5001" s="30">
        <v>2800</v>
      </c>
      <c r="H5001" s="19">
        <v>64735</v>
      </c>
      <c r="I5001" s="19">
        <v>98036.24</v>
      </c>
      <c r="J5001" s="47">
        <v>121445</v>
      </c>
      <c r="K5001" s="48">
        <v>0</v>
      </c>
      <c r="L5001" s="19">
        <v>128650</v>
      </c>
      <c r="M5001" s="19">
        <v>72117.259999999995</v>
      </c>
      <c r="N5001" s="47">
        <v>0</v>
      </c>
      <c r="O5001" s="48">
        <v>4080</v>
      </c>
      <c r="P5001" s="22">
        <v>0</v>
      </c>
      <c r="Q5001" s="22">
        <v>181573.31</v>
      </c>
      <c r="R5001" s="47"/>
      <c r="S5001" s="48"/>
      <c r="T5001" s="19"/>
      <c r="U5001" s="19"/>
      <c r="V5001" s="47"/>
      <c r="W5001" s="48"/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1655</v>
      </c>
      <c r="B5002" s="40" t="s">
        <v>559</v>
      </c>
      <c r="C5002" s="41" t="s">
        <v>560</v>
      </c>
      <c r="D5002" s="25">
        <f t="shared" si="156"/>
        <v>0</v>
      </c>
      <c r="E5002" s="35">
        <f t="shared" si="157"/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22"/>
      <c r="Q5002" s="22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1655</v>
      </c>
      <c r="B5003" s="40" t="s">
        <v>561</v>
      </c>
      <c r="C5003" s="41" t="s">
        <v>562</v>
      </c>
      <c r="D5003" s="25">
        <f t="shared" si="156"/>
        <v>0</v>
      </c>
      <c r="E5003" s="35">
        <f t="shared" si="157"/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19"/>
      <c r="Q5003" s="19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1655</v>
      </c>
      <c r="B5004" s="40" t="s">
        <v>563</v>
      </c>
      <c r="C5004" s="41" t="s">
        <v>564</v>
      </c>
      <c r="D5004" s="25">
        <f t="shared" si="156"/>
        <v>634314.69999999995</v>
      </c>
      <c r="E5004" s="35">
        <f t="shared" si="157"/>
        <v>1192560.8999999999</v>
      </c>
      <c r="F5004" s="29">
        <v>121621.5</v>
      </c>
      <c r="G5004" s="30">
        <v>135180</v>
      </c>
      <c r="H5004" s="19">
        <v>39135</v>
      </c>
      <c r="I5004" s="19">
        <v>187198</v>
      </c>
      <c r="J5004" s="47">
        <v>117030</v>
      </c>
      <c r="K5004" s="48">
        <v>303947.2</v>
      </c>
      <c r="L5004" s="19">
        <v>0</v>
      </c>
      <c r="M5004" s="19">
        <v>135281.5</v>
      </c>
      <c r="N5004" s="47">
        <v>106040</v>
      </c>
      <c r="O5004" s="48">
        <v>87991.6</v>
      </c>
      <c r="P5004" s="22">
        <v>250488.2</v>
      </c>
      <c r="Q5004" s="22">
        <v>342962.6</v>
      </c>
      <c r="R5004" s="47"/>
      <c r="S5004" s="48"/>
      <c r="T5004" s="19"/>
      <c r="U5004" s="19"/>
      <c r="V5004" s="47"/>
      <c r="W5004" s="48"/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1655</v>
      </c>
      <c r="B5005" s="40" t="s">
        <v>565</v>
      </c>
      <c r="C5005" s="41" t="s">
        <v>566</v>
      </c>
      <c r="D5005" s="25">
        <f t="shared" si="156"/>
        <v>0</v>
      </c>
      <c r="E5005" s="35">
        <f t="shared" si="157"/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1655</v>
      </c>
      <c r="B5006" s="40" t="s">
        <v>567</v>
      </c>
      <c r="C5006" s="41" t="s">
        <v>568</v>
      </c>
      <c r="D5006" s="25">
        <f t="shared" si="156"/>
        <v>0</v>
      </c>
      <c r="E5006" s="35">
        <f t="shared" si="157"/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1655</v>
      </c>
      <c r="B5007" s="40" t="s">
        <v>569</v>
      </c>
      <c r="C5007" s="41" t="s">
        <v>570</v>
      </c>
      <c r="D5007" s="25">
        <f t="shared" si="156"/>
        <v>0</v>
      </c>
      <c r="E5007" s="35">
        <f t="shared" si="157"/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1655</v>
      </c>
      <c r="B5008" s="40" t="s">
        <v>571</v>
      </c>
      <c r="C5008" s="41" t="s">
        <v>572</v>
      </c>
      <c r="D5008" s="25">
        <f t="shared" si="156"/>
        <v>591932.88</v>
      </c>
      <c r="E5008" s="35">
        <f t="shared" si="157"/>
        <v>591932.88</v>
      </c>
      <c r="F5008" s="29"/>
      <c r="G5008" s="30"/>
      <c r="H5008" s="19"/>
      <c r="I5008" s="19"/>
      <c r="J5008" s="47"/>
      <c r="K5008" s="48"/>
      <c r="L5008" s="19"/>
      <c r="M5008" s="19"/>
      <c r="N5008" s="47">
        <v>295966.44</v>
      </c>
      <c r="O5008" s="48">
        <v>295966.44</v>
      </c>
      <c r="P5008" s="19">
        <v>295966.44</v>
      </c>
      <c r="Q5008" s="19">
        <v>295966.44</v>
      </c>
      <c r="R5008" s="47"/>
      <c r="S5008" s="48"/>
      <c r="T5008" s="19"/>
      <c r="U5008" s="19"/>
      <c r="V5008" s="47"/>
      <c r="W5008" s="48"/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1655</v>
      </c>
      <c r="B5009" s="40" t="s">
        <v>573</v>
      </c>
      <c r="C5009" s="41" t="s">
        <v>574</v>
      </c>
      <c r="D5009" s="25">
        <f t="shared" si="156"/>
        <v>1098194</v>
      </c>
      <c r="E5009" s="35">
        <f t="shared" si="157"/>
        <v>1213714</v>
      </c>
      <c r="F5009" s="29">
        <v>0</v>
      </c>
      <c r="G5009" s="30">
        <v>45090</v>
      </c>
      <c r="H5009" s="19">
        <v>0</v>
      </c>
      <c r="I5009" s="19">
        <v>283603</v>
      </c>
      <c r="J5009" s="47">
        <v>0</v>
      </c>
      <c r="K5009" s="48">
        <v>205875</v>
      </c>
      <c r="L5009" s="19">
        <v>440782</v>
      </c>
      <c r="M5009" s="19">
        <v>198220</v>
      </c>
      <c r="N5009" s="47">
        <v>238483</v>
      </c>
      <c r="O5009" s="48">
        <v>236616</v>
      </c>
      <c r="P5009" s="22">
        <v>418929</v>
      </c>
      <c r="Q5009" s="22">
        <v>244310</v>
      </c>
      <c r="R5009" s="47"/>
      <c r="S5009" s="48"/>
      <c r="T5009" s="19"/>
      <c r="U5009" s="19"/>
      <c r="V5009" s="47"/>
      <c r="W5009" s="48"/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1655</v>
      </c>
      <c r="B5010" s="40" t="s">
        <v>575</v>
      </c>
      <c r="C5010" s="41" t="s">
        <v>576</v>
      </c>
      <c r="D5010" s="25">
        <f t="shared" si="156"/>
        <v>360</v>
      </c>
      <c r="E5010" s="35">
        <f t="shared" si="157"/>
        <v>240</v>
      </c>
      <c r="F5010" s="29">
        <v>0</v>
      </c>
      <c r="G5010" s="30">
        <v>0</v>
      </c>
      <c r="H5010" s="22">
        <v>0</v>
      </c>
      <c r="I5010" s="22">
        <v>0</v>
      </c>
      <c r="J5010" s="49">
        <v>0</v>
      </c>
      <c r="K5010" s="50">
        <v>0</v>
      </c>
      <c r="L5010" s="22">
        <v>120</v>
      </c>
      <c r="M5010" s="22">
        <v>240</v>
      </c>
      <c r="N5010" s="49">
        <v>0</v>
      </c>
      <c r="O5010" s="50">
        <v>0</v>
      </c>
      <c r="P5010" s="19">
        <v>240</v>
      </c>
      <c r="Q5010" s="19">
        <v>0</v>
      </c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1655</v>
      </c>
      <c r="B5011" s="40" t="s">
        <v>577</v>
      </c>
      <c r="C5011" s="41" t="s">
        <v>578</v>
      </c>
      <c r="D5011" s="25">
        <f t="shared" si="156"/>
        <v>240</v>
      </c>
      <c r="E5011" s="35">
        <f t="shared" si="157"/>
        <v>360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19">
        <v>240</v>
      </c>
      <c r="Q5011" s="19">
        <v>360</v>
      </c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1655</v>
      </c>
      <c r="B5012" s="40" t="s">
        <v>579</v>
      </c>
      <c r="C5012" s="41" t="s">
        <v>580</v>
      </c>
      <c r="D5012" s="25">
        <f t="shared" si="156"/>
        <v>0</v>
      </c>
      <c r="E5012" s="35">
        <f t="shared" si="157"/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22"/>
      <c r="Q5012" s="22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1655</v>
      </c>
      <c r="B5013" s="40" t="s">
        <v>581</v>
      </c>
      <c r="C5013" s="41" t="s">
        <v>582</v>
      </c>
      <c r="D5013" s="25">
        <f t="shared" si="156"/>
        <v>17885.599999999999</v>
      </c>
      <c r="E5013" s="35">
        <f t="shared" si="157"/>
        <v>25078</v>
      </c>
      <c r="F5013" s="29">
        <v>0</v>
      </c>
      <c r="G5013" s="30">
        <v>10067</v>
      </c>
      <c r="H5013" s="22">
        <v>10067</v>
      </c>
      <c r="I5013" s="22">
        <v>223</v>
      </c>
      <c r="J5013" s="49">
        <v>223</v>
      </c>
      <c r="K5013" s="50">
        <v>0</v>
      </c>
      <c r="L5013" s="22"/>
      <c r="M5013" s="22"/>
      <c r="N5013" s="49">
        <v>7595.6</v>
      </c>
      <c r="O5013" s="50">
        <v>7595.6</v>
      </c>
      <c r="P5013" s="19">
        <v>0</v>
      </c>
      <c r="Q5013" s="19">
        <v>7192.4</v>
      </c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1655</v>
      </c>
      <c r="B5014" s="40" t="s">
        <v>583</v>
      </c>
      <c r="C5014" s="41" t="s">
        <v>584</v>
      </c>
      <c r="D5014" s="25">
        <f t="shared" si="156"/>
        <v>0</v>
      </c>
      <c r="E5014" s="35">
        <f t="shared" si="157"/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1655</v>
      </c>
      <c r="B5015" s="40" t="s">
        <v>585</v>
      </c>
      <c r="C5015" s="41" t="s">
        <v>586</v>
      </c>
      <c r="D5015" s="25">
        <f t="shared" si="156"/>
        <v>123215</v>
      </c>
      <c r="E5015" s="35">
        <f t="shared" si="157"/>
        <v>123115</v>
      </c>
      <c r="F5015" s="29">
        <v>100</v>
      </c>
      <c r="G5015" s="30">
        <v>121200</v>
      </c>
      <c r="H5015" s="22">
        <v>121200</v>
      </c>
      <c r="I5015" s="22">
        <v>0</v>
      </c>
      <c r="J5015" s="49"/>
      <c r="K5015" s="50"/>
      <c r="L5015" s="22"/>
      <c r="M5015" s="22"/>
      <c r="N5015" s="49">
        <v>650</v>
      </c>
      <c r="O5015" s="50">
        <v>1915</v>
      </c>
      <c r="P5015" s="22">
        <v>1265</v>
      </c>
      <c r="Q5015" s="22">
        <v>0</v>
      </c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1655</v>
      </c>
      <c r="B5016" s="40" t="s">
        <v>587</v>
      </c>
      <c r="C5016" s="41" t="s">
        <v>588</v>
      </c>
      <c r="D5016" s="25">
        <f t="shared" si="156"/>
        <v>0</v>
      </c>
      <c r="E5016" s="35">
        <f t="shared" si="157"/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1655</v>
      </c>
      <c r="B5017" s="40" t="s">
        <v>589</v>
      </c>
      <c r="C5017" s="41" t="s">
        <v>590</v>
      </c>
      <c r="D5017" s="25">
        <f t="shared" si="156"/>
        <v>0</v>
      </c>
      <c r="E5017" s="35">
        <f t="shared" si="157"/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1655</v>
      </c>
      <c r="B5018" s="40" t="s">
        <v>591</v>
      </c>
      <c r="C5018" s="41" t="s">
        <v>592</v>
      </c>
      <c r="D5018" s="25">
        <f t="shared" si="156"/>
        <v>0</v>
      </c>
      <c r="E5018" s="35">
        <f t="shared" si="157"/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1655</v>
      </c>
      <c r="B5019" s="40" t="s">
        <v>593</v>
      </c>
      <c r="C5019" s="41" t="s">
        <v>594</v>
      </c>
      <c r="D5019" s="25">
        <f t="shared" si="156"/>
        <v>0</v>
      </c>
      <c r="E5019" s="35">
        <f t="shared" si="157"/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1655</v>
      </c>
      <c r="B5020" s="40" t="s">
        <v>595</v>
      </c>
      <c r="C5020" s="41" t="s">
        <v>596</v>
      </c>
      <c r="D5020" s="25">
        <f t="shared" si="156"/>
        <v>0</v>
      </c>
      <c r="E5020" s="35">
        <f t="shared" si="157"/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1655</v>
      </c>
      <c r="B5021" s="40" t="s">
        <v>597</v>
      </c>
      <c r="C5021" s="41" t="s">
        <v>598</v>
      </c>
      <c r="D5021" s="25">
        <f t="shared" si="156"/>
        <v>0</v>
      </c>
      <c r="E5021" s="35">
        <f t="shared" si="157"/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1655</v>
      </c>
      <c r="B5022" s="40" t="s">
        <v>599</v>
      </c>
      <c r="C5022" s="41" t="s">
        <v>600</v>
      </c>
      <c r="D5022" s="25">
        <f t="shared" si="156"/>
        <v>0</v>
      </c>
      <c r="E5022" s="35">
        <f t="shared" si="157"/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1655</v>
      </c>
      <c r="B5023" s="40" t="s">
        <v>601</v>
      </c>
      <c r="C5023" s="41" t="s">
        <v>602</v>
      </c>
      <c r="D5023" s="25">
        <f t="shared" si="156"/>
        <v>4988902.8499999996</v>
      </c>
      <c r="E5023" s="35">
        <f t="shared" si="157"/>
        <v>5597906.3499999996</v>
      </c>
      <c r="F5023" s="29">
        <v>673217.11</v>
      </c>
      <c r="G5023" s="30">
        <v>820688.61</v>
      </c>
      <c r="H5023" s="22">
        <v>678799</v>
      </c>
      <c r="I5023" s="22">
        <v>851437</v>
      </c>
      <c r="J5023" s="49">
        <v>904810</v>
      </c>
      <c r="K5023" s="50">
        <v>1308672</v>
      </c>
      <c r="L5023" s="22">
        <v>1324266.19</v>
      </c>
      <c r="M5023" s="22">
        <v>888766.19</v>
      </c>
      <c r="N5023" s="49">
        <v>696788.55</v>
      </c>
      <c r="O5023" s="50">
        <v>856658.55</v>
      </c>
      <c r="P5023" s="22">
        <v>711022</v>
      </c>
      <c r="Q5023" s="22">
        <v>871684</v>
      </c>
      <c r="R5023" s="49"/>
      <c r="S5023" s="50"/>
      <c r="T5023" s="22"/>
      <c r="U5023" s="22"/>
      <c r="V5023" s="49"/>
      <c r="W5023" s="50"/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1655</v>
      </c>
      <c r="B5024" s="40" t="s">
        <v>603</v>
      </c>
      <c r="C5024" s="41" t="s">
        <v>604</v>
      </c>
      <c r="D5024" s="25">
        <f t="shared" si="156"/>
        <v>0</v>
      </c>
      <c r="E5024" s="35">
        <f t="shared" si="157"/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19"/>
      <c r="Q5024" s="19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1655</v>
      </c>
      <c r="B5025" s="40" t="s">
        <v>605</v>
      </c>
      <c r="C5025" s="41" t="s">
        <v>606</v>
      </c>
      <c r="D5025" s="25">
        <f t="shared" si="156"/>
        <v>0</v>
      </c>
      <c r="E5025" s="35">
        <f t="shared" si="157"/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1655</v>
      </c>
      <c r="B5026" s="40" t="s">
        <v>607</v>
      </c>
      <c r="C5026" s="41" t="s">
        <v>608</v>
      </c>
      <c r="D5026" s="25">
        <f t="shared" si="156"/>
        <v>0</v>
      </c>
      <c r="E5026" s="35">
        <f t="shared" si="157"/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1655</v>
      </c>
      <c r="B5027" s="40" t="s">
        <v>609</v>
      </c>
      <c r="C5027" s="41" t="s">
        <v>610</v>
      </c>
      <c r="D5027" s="25">
        <f t="shared" si="156"/>
        <v>0</v>
      </c>
      <c r="E5027" s="35">
        <f t="shared" si="157"/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1655</v>
      </c>
      <c r="B5028" s="40" t="s">
        <v>611</v>
      </c>
      <c r="C5028" s="41" t="s">
        <v>612</v>
      </c>
      <c r="D5028" s="25">
        <f t="shared" si="156"/>
        <v>640000</v>
      </c>
      <c r="E5028" s="35">
        <f t="shared" si="157"/>
        <v>640000</v>
      </c>
      <c r="F5028" s="29">
        <v>110000</v>
      </c>
      <c r="G5028" s="30">
        <v>105000</v>
      </c>
      <c r="H5028" s="19">
        <v>105000</v>
      </c>
      <c r="I5028" s="19">
        <v>105000</v>
      </c>
      <c r="J5028" s="47">
        <v>105000</v>
      </c>
      <c r="K5028" s="48">
        <v>105000</v>
      </c>
      <c r="L5028" s="19">
        <v>105000</v>
      </c>
      <c r="M5028" s="19">
        <v>105000</v>
      </c>
      <c r="N5028" s="47">
        <v>105000</v>
      </c>
      <c r="O5028" s="48">
        <v>110000</v>
      </c>
      <c r="P5028" s="22">
        <v>110000</v>
      </c>
      <c r="Q5028" s="22">
        <v>110000</v>
      </c>
      <c r="R5028" s="47"/>
      <c r="S5028" s="48"/>
      <c r="T5028" s="19"/>
      <c r="U5028" s="19"/>
      <c r="V5028" s="47"/>
      <c r="W5028" s="48"/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1655</v>
      </c>
      <c r="B5029" s="40" t="s">
        <v>613</v>
      </c>
      <c r="C5029" s="41" t="s">
        <v>614</v>
      </c>
      <c r="D5029" s="25">
        <f t="shared" si="156"/>
        <v>4666822.5</v>
      </c>
      <c r="E5029" s="35">
        <f t="shared" si="157"/>
        <v>4716235</v>
      </c>
      <c r="F5029" s="29">
        <v>657690</v>
      </c>
      <c r="G5029" s="30">
        <v>778422.5</v>
      </c>
      <c r="H5029" s="19">
        <v>778422.5</v>
      </c>
      <c r="I5029" s="19">
        <v>715547.5</v>
      </c>
      <c r="J5029" s="47">
        <v>715547.5</v>
      </c>
      <c r="K5029" s="48">
        <v>963825</v>
      </c>
      <c r="L5029" s="19">
        <v>963825</v>
      </c>
      <c r="M5029" s="19">
        <v>845990</v>
      </c>
      <c r="N5029" s="47">
        <v>845990</v>
      </c>
      <c r="O5029" s="48">
        <v>705347.5</v>
      </c>
      <c r="P5029" s="19">
        <v>705347.5</v>
      </c>
      <c r="Q5029" s="19">
        <v>707102.5</v>
      </c>
      <c r="R5029" s="47"/>
      <c r="S5029" s="48"/>
      <c r="T5029" s="19"/>
      <c r="U5029" s="19"/>
      <c r="V5029" s="47"/>
      <c r="W5029" s="48"/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1655</v>
      </c>
      <c r="B5030" s="40" t="s">
        <v>615</v>
      </c>
      <c r="C5030" s="41" t="s">
        <v>616</v>
      </c>
      <c r="D5030" s="25">
        <f t="shared" si="156"/>
        <v>267230</v>
      </c>
      <c r="E5030" s="35">
        <f t="shared" si="157"/>
        <v>331790</v>
      </c>
      <c r="F5030" s="29">
        <v>18900</v>
      </c>
      <c r="G5030" s="30">
        <v>29340</v>
      </c>
      <c r="H5030" s="19">
        <v>29340</v>
      </c>
      <c r="I5030" s="19">
        <v>34310</v>
      </c>
      <c r="J5030" s="47">
        <v>34310</v>
      </c>
      <c r="K5030" s="48">
        <v>57300</v>
      </c>
      <c r="L5030" s="19">
        <v>57300</v>
      </c>
      <c r="M5030" s="19">
        <v>41700</v>
      </c>
      <c r="N5030" s="47">
        <v>41700</v>
      </c>
      <c r="O5030" s="48">
        <v>85680</v>
      </c>
      <c r="P5030" s="19">
        <v>85680</v>
      </c>
      <c r="Q5030" s="19">
        <v>83460</v>
      </c>
      <c r="R5030" s="47"/>
      <c r="S5030" s="48"/>
      <c r="T5030" s="19"/>
      <c r="U5030" s="19"/>
      <c r="V5030" s="47"/>
      <c r="W5030" s="48"/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1655</v>
      </c>
      <c r="B5031" s="40" t="s">
        <v>617</v>
      </c>
      <c r="C5031" s="41" t="s">
        <v>618</v>
      </c>
      <c r="D5031" s="25">
        <f t="shared" si="156"/>
        <v>98000</v>
      </c>
      <c r="E5031" s="35">
        <f t="shared" si="157"/>
        <v>115000</v>
      </c>
      <c r="F5031" s="29">
        <v>0</v>
      </c>
      <c r="G5031" s="30">
        <v>14500</v>
      </c>
      <c r="H5031" s="19">
        <v>14500</v>
      </c>
      <c r="I5031" s="19">
        <v>14500</v>
      </c>
      <c r="J5031" s="47">
        <v>14500</v>
      </c>
      <c r="K5031" s="48">
        <v>26000</v>
      </c>
      <c r="L5031" s="19">
        <v>26000</v>
      </c>
      <c r="M5031" s="19">
        <v>26000</v>
      </c>
      <c r="N5031" s="47">
        <v>26000</v>
      </c>
      <c r="O5031" s="48">
        <v>17000</v>
      </c>
      <c r="P5031" s="19">
        <v>17000</v>
      </c>
      <c r="Q5031" s="19">
        <v>17000</v>
      </c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1655</v>
      </c>
      <c r="B5032" s="40" t="s">
        <v>619</v>
      </c>
      <c r="C5032" s="41" t="s">
        <v>620</v>
      </c>
      <c r="D5032" s="25">
        <f t="shared" si="156"/>
        <v>0</v>
      </c>
      <c r="E5032" s="35">
        <f t="shared" si="157"/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1655</v>
      </c>
      <c r="B5033" s="40" t="s">
        <v>621</v>
      </c>
      <c r="C5033" s="41" t="s">
        <v>622</v>
      </c>
      <c r="D5033" s="25">
        <f t="shared" si="156"/>
        <v>2778900</v>
      </c>
      <c r="E5033" s="35">
        <f t="shared" si="157"/>
        <v>2775200</v>
      </c>
      <c r="F5033" s="29">
        <v>540300</v>
      </c>
      <c r="G5033" s="30">
        <v>529800</v>
      </c>
      <c r="H5033" s="19">
        <v>529800</v>
      </c>
      <c r="I5033" s="19">
        <v>529600</v>
      </c>
      <c r="J5033" s="47">
        <v>529600</v>
      </c>
      <c r="K5033" s="48">
        <v>106500</v>
      </c>
      <c r="L5033" s="19">
        <v>106500</v>
      </c>
      <c r="M5033" s="19">
        <v>537100</v>
      </c>
      <c r="N5033" s="47">
        <v>537100</v>
      </c>
      <c r="O5033" s="48">
        <v>535600</v>
      </c>
      <c r="P5033" s="19">
        <v>535600</v>
      </c>
      <c r="Q5033" s="19">
        <v>536600</v>
      </c>
      <c r="R5033" s="47"/>
      <c r="S5033" s="48"/>
      <c r="T5033" s="19"/>
      <c r="U5033" s="19"/>
      <c r="V5033" s="47"/>
      <c r="W5033" s="48"/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1655</v>
      </c>
      <c r="B5034" s="40" t="s">
        <v>623</v>
      </c>
      <c r="C5034" s="41" t="s">
        <v>624</v>
      </c>
      <c r="D5034" s="25">
        <f t="shared" si="156"/>
        <v>0</v>
      </c>
      <c r="E5034" s="35">
        <f t="shared" si="157"/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1655</v>
      </c>
      <c r="B5035" s="40" t="s">
        <v>625</v>
      </c>
      <c r="C5035" s="41" t="s">
        <v>588</v>
      </c>
      <c r="D5035" s="25">
        <f t="shared" si="156"/>
        <v>856842.99</v>
      </c>
      <c r="E5035" s="35">
        <f t="shared" si="157"/>
        <v>715612.64999999991</v>
      </c>
      <c r="F5035" s="29">
        <v>141230.34</v>
      </c>
      <c r="G5035" s="30">
        <v>146558.19</v>
      </c>
      <c r="H5035" s="19">
        <v>148683.03</v>
      </c>
      <c r="I5035" s="19">
        <v>2526.63</v>
      </c>
      <c r="J5035" s="47">
        <v>144373.91</v>
      </c>
      <c r="K5035" s="48">
        <v>143972.12</v>
      </c>
      <c r="L5035" s="19">
        <v>141689.13</v>
      </c>
      <c r="M5035" s="19">
        <v>269970</v>
      </c>
      <c r="N5035" s="47">
        <v>142085.26999999999</v>
      </c>
      <c r="O5035" s="48">
        <v>138261.51999999999</v>
      </c>
      <c r="P5035" s="19">
        <v>138781.31</v>
      </c>
      <c r="Q5035" s="19">
        <v>14324.19</v>
      </c>
      <c r="R5035" s="47"/>
      <c r="S5035" s="48"/>
      <c r="T5035" s="19"/>
      <c r="U5035" s="19"/>
      <c r="V5035" s="47"/>
      <c r="W5035" s="48"/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1655</v>
      </c>
      <c r="B5036" s="40" t="s">
        <v>626</v>
      </c>
      <c r="C5036" s="41" t="s">
        <v>627</v>
      </c>
      <c r="D5036" s="25">
        <f t="shared" si="156"/>
        <v>0</v>
      </c>
      <c r="E5036" s="35">
        <f t="shared" si="157"/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22"/>
      <c r="Q5036" s="22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1655</v>
      </c>
      <c r="B5037" s="40" t="s">
        <v>628</v>
      </c>
      <c r="C5037" s="41" t="s">
        <v>629</v>
      </c>
      <c r="D5037" s="25">
        <f t="shared" si="156"/>
        <v>0</v>
      </c>
      <c r="E5037" s="35">
        <f t="shared" si="157"/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19"/>
      <c r="Q5037" s="19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1655</v>
      </c>
      <c r="B5038" s="40" t="s">
        <v>630</v>
      </c>
      <c r="C5038" s="41" t="s">
        <v>631</v>
      </c>
      <c r="D5038" s="25">
        <f t="shared" si="156"/>
        <v>30987.08</v>
      </c>
      <c r="E5038" s="35">
        <f t="shared" si="157"/>
        <v>104255</v>
      </c>
      <c r="F5038" s="29">
        <v>3884.63</v>
      </c>
      <c r="G5038" s="30">
        <v>11882</v>
      </c>
      <c r="H5038" s="19">
        <v>3884.67</v>
      </c>
      <c r="I5038" s="19">
        <v>1828</v>
      </c>
      <c r="J5038" s="47">
        <v>4113.1000000000004</v>
      </c>
      <c r="K5038" s="48">
        <v>5484</v>
      </c>
      <c r="L5038" s="19">
        <v>4822.38</v>
      </c>
      <c r="M5038" s="19">
        <v>17652</v>
      </c>
      <c r="N5038" s="47">
        <v>6548.2</v>
      </c>
      <c r="O5038" s="48">
        <v>43558</v>
      </c>
      <c r="P5038" s="22">
        <v>7734.1</v>
      </c>
      <c r="Q5038" s="22">
        <v>23851</v>
      </c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1655</v>
      </c>
      <c r="B5039" s="40" t="s">
        <v>632</v>
      </c>
      <c r="C5039" s="41" t="s">
        <v>633</v>
      </c>
      <c r="D5039" s="25">
        <f t="shared" si="156"/>
        <v>0</v>
      </c>
      <c r="E5039" s="35">
        <f t="shared" si="157"/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22"/>
      <c r="Q5039" s="22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1655</v>
      </c>
      <c r="B5040" s="40" t="s">
        <v>634</v>
      </c>
      <c r="C5040" s="41" t="s">
        <v>635</v>
      </c>
      <c r="D5040" s="25">
        <f t="shared" si="156"/>
        <v>91900</v>
      </c>
      <c r="E5040" s="35">
        <f t="shared" si="157"/>
        <v>60000</v>
      </c>
      <c r="F5040" s="29">
        <v>900</v>
      </c>
      <c r="G5040" s="30">
        <v>0</v>
      </c>
      <c r="H5040" s="22">
        <v>0</v>
      </c>
      <c r="I5040" s="22">
        <v>0</v>
      </c>
      <c r="J5040" s="49">
        <v>12000</v>
      </c>
      <c r="K5040" s="50">
        <v>0</v>
      </c>
      <c r="L5040" s="22">
        <v>6000</v>
      </c>
      <c r="M5040" s="22">
        <v>0</v>
      </c>
      <c r="N5040" s="49">
        <v>73000</v>
      </c>
      <c r="O5040" s="50">
        <v>0</v>
      </c>
      <c r="P5040" s="19">
        <v>0</v>
      </c>
      <c r="Q5040" s="19">
        <v>60000</v>
      </c>
      <c r="R5040" s="49"/>
      <c r="S5040" s="50"/>
      <c r="T5040" s="22"/>
      <c r="U5040" s="22"/>
      <c r="V5040" s="49"/>
      <c r="W5040" s="50"/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1655</v>
      </c>
      <c r="B5041" s="40" t="s">
        <v>636</v>
      </c>
      <c r="C5041" s="41" t="s">
        <v>637</v>
      </c>
      <c r="D5041" s="25">
        <f t="shared" si="156"/>
        <v>6192603.8399999999</v>
      </c>
      <c r="E5041" s="35">
        <f t="shared" si="157"/>
        <v>7090253.8399999999</v>
      </c>
      <c r="F5041" s="29">
        <v>3096301.92</v>
      </c>
      <c r="G5041" s="30">
        <v>3096301.92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542700</v>
      </c>
      <c r="N5041" s="47">
        <v>1548150.96</v>
      </c>
      <c r="O5041" s="48">
        <v>1671600.96</v>
      </c>
      <c r="P5041" s="22">
        <v>1548150.96</v>
      </c>
      <c r="Q5041" s="22">
        <v>1679650.96</v>
      </c>
      <c r="R5041" s="47"/>
      <c r="S5041" s="48"/>
      <c r="T5041" s="19"/>
      <c r="U5041" s="19"/>
      <c r="V5041" s="47"/>
      <c r="W5041" s="48"/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1655</v>
      </c>
      <c r="B5042" s="40" t="s">
        <v>638</v>
      </c>
      <c r="C5042" s="41" t="s">
        <v>639</v>
      </c>
      <c r="D5042" s="25">
        <f t="shared" si="156"/>
        <v>0</v>
      </c>
      <c r="E5042" s="35">
        <f t="shared" si="157"/>
        <v>28523.91</v>
      </c>
      <c r="F5042" s="29">
        <v>0</v>
      </c>
      <c r="G5042" s="30">
        <v>0</v>
      </c>
      <c r="H5042" s="22">
        <v>0</v>
      </c>
      <c r="I5042" s="22">
        <v>0</v>
      </c>
      <c r="J5042" s="49">
        <v>0</v>
      </c>
      <c r="K5042" s="50">
        <v>24749.14</v>
      </c>
      <c r="L5042" s="22">
        <v>0</v>
      </c>
      <c r="M5042" s="22">
        <v>0</v>
      </c>
      <c r="N5042" s="49">
        <v>0</v>
      </c>
      <c r="O5042" s="50">
        <v>0</v>
      </c>
      <c r="P5042" s="22">
        <v>0</v>
      </c>
      <c r="Q5042" s="22">
        <v>3774.77</v>
      </c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1655</v>
      </c>
      <c r="B5043" s="40" t="s">
        <v>640</v>
      </c>
      <c r="C5043" s="41" t="s">
        <v>641</v>
      </c>
      <c r="D5043" s="25">
        <f t="shared" si="156"/>
        <v>3594.4</v>
      </c>
      <c r="E5043" s="35">
        <f t="shared" si="157"/>
        <v>0</v>
      </c>
      <c r="F5043" s="29">
        <v>3594.4</v>
      </c>
      <c r="G5043" s="30">
        <v>0</v>
      </c>
      <c r="H5043" s="22">
        <v>0</v>
      </c>
      <c r="I5043" s="22">
        <v>0</v>
      </c>
      <c r="J5043" s="49">
        <v>0</v>
      </c>
      <c r="K5043" s="50">
        <v>0</v>
      </c>
      <c r="L5043" s="22">
        <v>0</v>
      </c>
      <c r="M5043" s="22">
        <v>0</v>
      </c>
      <c r="N5043" s="49">
        <v>0</v>
      </c>
      <c r="O5043" s="50">
        <v>0</v>
      </c>
      <c r="P5043" s="19">
        <v>0</v>
      </c>
      <c r="Q5043" s="19">
        <v>0</v>
      </c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1655</v>
      </c>
      <c r="B5044" s="40" t="s">
        <v>642</v>
      </c>
      <c r="C5044" s="41" t="s">
        <v>643</v>
      </c>
      <c r="D5044" s="25">
        <f t="shared" si="156"/>
        <v>191460</v>
      </c>
      <c r="E5044" s="35">
        <f t="shared" si="157"/>
        <v>0</v>
      </c>
      <c r="F5044" s="29">
        <v>0</v>
      </c>
      <c r="G5044" s="30">
        <v>0</v>
      </c>
      <c r="H5044" s="19">
        <v>191460</v>
      </c>
      <c r="I5044" s="19">
        <v>0</v>
      </c>
      <c r="J5044" s="47"/>
      <c r="K5044" s="48"/>
      <c r="L5044" s="19"/>
      <c r="M5044" s="19"/>
      <c r="N5044" s="47"/>
      <c r="O5044" s="48"/>
      <c r="P5044" s="22"/>
      <c r="Q5044" s="22"/>
      <c r="R5044" s="47"/>
      <c r="S5044" s="48"/>
      <c r="T5044" s="19"/>
      <c r="U5044" s="19"/>
      <c r="V5044" s="47"/>
      <c r="W5044" s="48"/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1655</v>
      </c>
      <c r="B5045" s="40" t="s">
        <v>644</v>
      </c>
      <c r="C5045" s="41" t="s">
        <v>645</v>
      </c>
      <c r="D5045" s="25">
        <f t="shared" si="156"/>
        <v>0</v>
      </c>
      <c r="E5045" s="35">
        <f t="shared" si="157"/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22"/>
      <c r="Q5045" s="22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1655</v>
      </c>
      <c r="B5046" s="40" t="s">
        <v>646</v>
      </c>
      <c r="C5046" s="41" t="s">
        <v>647</v>
      </c>
      <c r="D5046" s="25">
        <f t="shared" si="156"/>
        <v>378659</v>
      </c>
      <c r="E5046" s="35">
        <f t="shared" si="157"/>
        <v>388424.2</v>
      </c>
      <c r="F5046" s="29">
        <v>55619.97</v>
      </c>
      <c r="G5046" s="30">
        <v>83098.320000000007</v>
      </c>
      <c r="H5046" s="19">
        <v>83098.320000000007</v>
      </c>
      <c r="I5046" s="19">
        <v>62703.85</v>
      </c>
      <c r="J5046" s="47">
        <v>62703.85</v>
      </c>
      <c r="K5046" s="48">
        <v>60763.82</v>
      </c>
      <c r="L5046" s="19">
        <v>60763.82</v>
      </c>
      <c r="M5046" s="19">
        <v>50977.760000000002</v>
      </c>
      <c r="N5046" s="47">
        <v>50977.760000000002</v>
      </c>
      <c r="O5046" s="48">
        <v>65495.28</v>
      </c>
      <c r="P5046" s="19">
        <v>65495.28</v>
      </c>
      <c r="Q5046" s="19">
        <v>65385.17</v>
      </c>
      <c r="R5046" s="47"/>
      <c r="S5046" s="48"/>
      <c r="T5046" s="19"/>
      <c r="U5046" s="19"/>
      <c r="V5046" s="47"/>
      <c r="W5046" s="48"/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1655</v>
      </c>
      <c r="B5047" s="40" t="s">
        <v>648</v>
      </c>
      <c r="C5047" s="41" t="s">
        <v>649</v>
      </c>
      <c r="D5047" s="25">
        <f t="shared" si="156"/>
        <v>651459.39999999991</v>
      </c>
      <c r="E5047" s="35">
        <f t="shared" si="157"/>
        <v>651459.39999999991</v>
      </c>
      <c r="F5047" s="29">
        <v>116230.39999999999</v>
      </c>
      <c r="G5047" s="30">
        <v>116230.39999999999</v>
      </c>
      <c r="H5047" s="19">
        <v>113234.2</v>
      </c>
      <c r="I5047" s="19">
        <v>113234.2</v>
      </c>
      <c r="J5047" s="47">
        <v>114862.2</v>
      </c>
      <c r="K5047" s="48">
        <v>114862.2</v>
      </c>
      <c r="L5047" s="19">
        <v>105321.2</v>
      </c>
      <c r="M5047" s="19">
        <v>105321.2</v>
      </c>
      <c r="N5047" s="47">
        <v>98407.2</v>
      </c>
      <c r="O5047" s="48">
        <v>98407.2</v>
      </c>
      <c r="P5047" s="19">
        <v>103404.2</v>
      </c>
      <c r="Q5047" s="19">
        <v>103404.2</v>
      </c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1655</v>
      </c>
      <c r="B5048" s="40" t="s">
        <v>650</v>
      </c>
      <c r="C5048" s="41" t="s">
        <v>651</v>
      </c>
      <c r="D5048" s="25">
        <f t="shared" si="156"/>
        <v>0</v>
      </c>
      <c r="E5048" s="35">
        <f t="shared" si="157"/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1655</v>
      </c>
      <c r="B5049" s="40" t="s">
        <v>652</v>
      </c>
      <c r="C5049" s="41" t="s">
        <v>651</v>
      </c>
      <c r="D5049" s="25">
        <f t="shared" si="156"/>
        <v>201685</v>
      </c>
      <c r="E5049" s="35">
        <f t="shared" si="157"/>
        <v>203189</v>
      </c>
      <c r="F5049" s="29">
        <v>33736</v>
      </c>
      <c r="G5049" s="30">
        <v>32812</v>
      </c>
      <c r="H5049" s="19">
        <v>32812</v>
      </c>
      <c r="I5049" s="19">
        <v>33121</v>
      </c>
      <c r="J5049" s="47">
        <v>33121</v>
      </c>
      <c r="K5049" s="48">
        <v>33184</v>
      </c>
      <c r="L5049" s="19">
        <v>33184</v>
      </c>
      <c r="M5049" s="19">
        <v>34809</v>
      </c>
      <c r="N5049" s="47">
        <v>34809</v>
      </c>
      <c r="O5049" s="48">
        <v>34023</v>
      </c>
      <c r="P5049" s="19">
        <v>34023</v>
      </c>
      <c r="Q5049" s="19">
        <v>35240</v>
      </c>
      <c r="R5049" s="47"/>
      <c r="S5049" s="48"/>
      <c r="T5049" s="19"/>
      <c r="U5049" s="19"/>
      <c r="V5049" s="47"/>
      <c r="W5049" s="48"/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1655</v>
      </c>
      <c r="B5050" s="40" t="s">
        <v>653</v>
      </c>
      <c r="C5050" s="41" t="s">
        <v>654</v>
      </c>
      <c r="D5050" s="25">
        <f t="shared" si="156"/>
        <v>30560411.279999997</v>
      </c>
      <c r="E5050" s="35">
        <f t="shared" si="157"/>
        <v>29358957.370000001</v>
      </c>
      <c r="F5050" s="29">
        <v>15767394.789999999</v>
      </c>
      <c r="G5050" s="30">
        <v>14649503.689999999</v>
      </c>
      <c r="H5050" s="19">
        <v>83562.81</v>
      </c>
      <c r="I5050" s="19">
        <v>0</v>
      </c>
      <c r="J5050" s="47"/>
      <c r="K5050" s="48"/>
      <c r="L5050" s="19">
        <v>51340</v>
      </c>
      <c r="M5050" s="19">
        <v>51340</v>
      </c>
      <c r="N5050" s="47">
        <v>7331691.8399999999</v>
      </c>
      <c r="O5050" s="48">
        <v>7331691.8399999999</v>
      </c>
      <c r="P5050" s="22">
        <v>7326421.8399999999</v>
      </c>
      <c r="Q5050" s="22">
        <v>7326421.8399999999</v>
      </c>
      <c r="R5050" s="47"/>
      <c r="S5050" s="48"/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1655</v>
      </c>
      <c r="B5051" s="40" t="s">
        <v>655</v>
      </c>
      <c r="C5051" s="41" t="s">
        <v>656</v>
      </c>
      <c r="D5051" s="25">
        <f t="shared" si="156"/>
        <v>0</v>
      </c>
      <c r="E5051" s="35">
        <f t="shared" si="157"/>
        <v>3278319.96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>
        <v>0</v>
      </c>
      <c r="Q5051" s="19">
        <v>3278319.96</v>
      </c>
      <c r="R5051" s="49"/>
      <c r="S5051" s="50"/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1655</v>
      </c>
      <c r="B5052" s="40" t="s">
        <v>657</v>
      </c>
      <c r="C5052" s="41" t="s">
        <v>658</v>
      </c>
      <c r="D5052" s="25">
        <f t="shared" si="156"/>
        <v>1369788.36</v>
      </c>
      <c r="E5052" s="35">
        <f t="shared" si="157"/>
        <v>3420000</v>
      </c>
      <c r="F5052" s="29">
        <v>140666.16</v>
      </c>
      <c r="G5052" s="30">
        <v>3420000</v>
      </c>
      <c r="H5052" s="19">
        <v>264311.34999999998</v>
      </c>
      <c r="I5052" s="19">
        <v>0</v>
      </c>
      <c r="J5052" s="47">
        <v>254766.18</v>
      </c>
      <c r="K5052" s="48">
        <v>0</v>
      </c>
      <c r="L5052" s="19">
        <v>209876.92</v>
      </c>
      <c r="M5052" s="19">
        <v>0</v>
      </c>
      <c r="N5052" s="47">
        <v>225821.22</v>
      </c>
      <c r="O5052" s="48">
        <v>0</v>
      </c>
      <c r="P5052" s="19">
        <v>274346.53000000003</v>
      </c>
      <c r="Q5052" s="19">
        <v>0</v>
      </c>
      <c r="R5052" s="47"/>
      <c r="S5052" s="48"/>
      <c r="T5052" s="19"/>
      <c r="U5052" s="19"/>
      <c r="V5052" s="47"/>
      <c r="W5052" s="48"/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1655</v>
      </c>
      <c r="B5053" s="40" t="s">
        <v>659</v>
      </c>
      <c r="C5053" s="41" t="s">
        <v>660</v>
      </c>
      <c r="D5053" s="25">
        <f t="shared" si="156"/>
        <v>6120000</v>
      </c>
      <c r="E5053" s="35">
        <f t="shared" si="157"/>
        <v>6120000</v>
      </c>
      <c r="F5053" s="29">
        <v>0</v>
      </c>
      <c r="G5053" s="30">
        <v>6120000</v>
      </c>
      <c r="H5053" s="19">
        <v>6120000</v>
      </c>
      <c r="I5053" s="19">
        <v>0</v>
      </c>
      <c r="J5053" s="47"/>
      <c r="K5053" s="48"/>
      <c r="L5053" s="19"/>
      <c r="M5053" s="19"/>
      <c r="N5053" s="47"/>
      <c r="O5053" s="48"/>
      <c r="P5053" s="22"/>
      <c r="Q5053" s="22"/>
      <c r="R5053" s="47"/>
      <c r="S5053" s="48"/>
      <c r="T5053" s="19"/>
      <c r="U5053" s="19"/>
      <c r="V5053" s="47"/>
      <c r="W5053" s="48"/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1655</v>
      </c>
      <c r="B5054" s="40" t="s">
        <v>661</v>
      </c>
      <c r="C5054" s="41" t="s">
        <v>662</v>
      </c>
      <c r="D5054" s="25">
        <f t="shared" si="156"/>
        <v>1746683.38</v>
      </c>
      <c r="E5054" s="35">
        <f t="shared" si="157"/>
        <v>1117891.1000000001</v>
      </c>
      <c r="F5054" s="29">
        <v>1647773.47</v>
      </c>
      <c r="G5054" s="30">
        <v>1117891.1000000001</v>
      </c>
      <c r="H5054" s="19">
        <v>98909.91</v>
      </c>
      <c r="I5054" s="19">
        <v>0</v>
      </c>
      <c r="J5054" s="47"/>
      <c r="K5054" s="48"/>
      <c r="L5054" s="19"/>
      <c r="M5054" s="19"/>
      <c r="N5054" s="47"/>
      <c r="O5054" s="48"/>
      <c r="P5054" s="19"/>
      <c r="Q5054" s="19"/>
      <c r="R5054" s="47"/>
      <c r="S5054" s="48"/>
      <c r="T5054" s="19"/>
      <c r="U5054" s="19"/>
      <c r="V5054" s="47"/>
      <c r="W5054" s="48"/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1655</v>
      </c>
      <c r="B5055" s="40" t="s">
        <v>663</v>
      </c>
      <c r="C5055" s="41" t="s">
        <v>664</v>
      </c>
      <c r="D5055" s="25">
        <f t="shared" si="156"/>
        <v>0</v>
      </c>
      <c r="E5055" s="35">
        <f t="shared" si="157"/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1655</v>
      </c>
      <c r="B5056" s="40" t="s">
        <v>665</v>
      </c>
      <c r="C5056" s="41" t="s">
        <v>666</v>
      </c>
      <c r="D5056" s="25">
        <f t="shared" si="156"/>
        <v>0</v>
      </c>
      <c r="E5056" s="35">
        <f t="shared" si="157"/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19"/>
      <c r="Q5056" s="19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1655</v>
      </c>
      <c r="B5057" s="40" t="s">
        <v>667</v>
      </c>
      <c r="C5057" s="41" t="s">
        <v>668</v>
      </c>
      <c r="D5057" s="25">
        <f t="shared" si="156"/>
        <v>560</v>
      </c>
      <c r="E5057" s="35">
        <f t="shared" si="157"/>
        <v>14576</v>
      </c>
      <c r="F5057" s="29">
        <v>180</v>
      </c>
      <c r="G5057" s="30">
        <v>1690</v>
      </c>
      <c r="H5057" s="19">
        <v>120</v>
      </c>
      <c r="I5057" s="19">
        <v>260</v>
      </c>
      <c r="J5057" s="47">
        <v>0</v>
      </c>
      <c r="K5057" s="48">
        <v>780</v>
      </c>
      <c r="L5057" s="19">
        <v>80</v>
      </c>
      <c r="M5057" s="19">
        <v>2340</v>
      </c>
      <c r="N5057" s="47">
        <v>0</v>
      </c>
      <c r="O5057" s="48">
        <v>6110</v>
      </c>
      <c r="P5057" s="22">
        <v>180</v>
      </c>
      <c r="Q5057" s="22">
        <v>3396</v>
      </c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1655</v>
      </c>
      <c r="B5058" s="40" t="s">
        <v>669</v>
      </c>
      <c r="C5058" s="41" t="s">
        <v>670</v>
      </c>
      <c r="D5058" s="25">
        <f t="shared" si="156"/>
        <v>19600</v>
      </c>
      <c r="E5058" s="35">
        <f t="shared" si="157"/>
        <v>38970</v>
      </c>
      <c r="F5058" s="29">
        <v>6300</v>
      </c>
      <c r="G5058" s="30">
        <v>4550</v>
      </c>
      <c r="H5058" s="19">
        <v>4200</v>
      </c>
      <c r="I5058" s="19">
        <v>700</v>
      </c>
      <c r="J5058" s="47">
        <v>0</v>
      </c>
      <c r="K5058" s="48">
        <v>2100</v>
      </c>
      <c r="L5058" s="19">
        <v>2800</v>
      </c>
      <c r="M5058" s="19">
        <v>6300</v>
      </c>
      <c r="N5058" s="47">
        <v>0</v>
      </c>
      <c r="O5058" s="48">
        <v>16450</v>
      </c>
      <c r="P5058" s="22">
        <v>6300</v>
      </c>
      <c r="Q5058" s="22">
        <v>8870</v>
      </c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1655</v>
      </c>
      <c r="B5059" s="40" t="s">
        <v>671</v>
      </c>
      <c r="C5059" s="41" t="s">
        <v>672</v>
      </c>
      <c r="D5059" s="25">
        <f t="shared" si="156"/>
        <v>0</v>
      </c>
      <c r="E5059" s="35">
        <f t="shared" si="157"/>
        <v>23094</v>
      </c>
      <c r="F5059" s="29">
        <v>0</v>
      </c>
      <c r="G5059" s="30">
        <v>2678</v>
      </c>
      <c r="H5059" s="22">
        <v>0</v>
      </c>
      <c r="I5059" s="22">
        <v>412</v>
      </c>
      <c r="J5059" s="49">
        <v>0</v>
      </c>
      <c r="K5059" s="50">
        <v>1236</v>
      </c>
      <c r="L5059" s="22">
        <v>0</v>
      </c>
      <c r="M5059" s="22">
        <v>3708</v>
      </c>
      <c r="N5059" s="49">
        <v>0</v>
      </c>
      <c r="O5059" s="50">
        <v>9682</v>
      </c>
      <c r="P5059" s="19">
        <v>0</v>
      </c>
      <c r="Q5059" s="19">
        <v>5378</v>
      </c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1655</v>
      </c>
      <c r="B5060" s="40" t="s">
        <v>673</v>
      </c>
      <c r="C5060" s="41" t="s">
        <v>674</v>
      </c>
      <c r="D5060" s="25">
        <f t="shared" ref="D5060:D5123" si="158">F5060+H5060+J5060+L5060+N5060+P5060+R5060+T5060+V5060+X5060+Z5060+AB5060</f>
        <v>0</v>
      </c>
      <c r="E5060" s="35">
        <f t="shared" ref="E5060:E5123" si="159">G5060+I5060+K5060+M5060+O5060+Q5060+S5060+U5060+W5060+Y5060+AA5060+AC5060</f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19"/>
      <c r="Q5060" s="19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1655</v>
      </c>
      <c r="B5061" s="40" t="s">
        <v>675</v>
      </c>
      <c r="C5061" s="41" t="s">
        <v>676</v>
      </c>
      <c r="D5061" s="25">
        <f t="shared" si="158"/>
        <v>0</v>
      </c>
      <c r="E5061" s="35">
        <f t="shared" si="159"/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1655</v>
      </c>
      <c r="B5062" s="40" t="s">
        <v>677</v>
      </c>
      <c r="C5062" s="41" t="s">
        <v>678</v>
      </c>
      <c r="D5062" s="25">
        <f t="shared" si="158"/>
        <v>0</v>
      </c>
      <c r="E5062" s="35">
        <f t="shared" si="159"/>
        <v>0</v>
      </c>
      <c r="F5062" s="29"/>
      <c r="G5062" s="30"/>
      <c r="H5062" s="22"/>
      <c r="I5062" s="22"/>
      <c r="J5062" s="49"/>
      <c r="K5062" s="50"/>
      <c r="L5062" s="22"/>
      <c r="M5062" s="22"/>
      <c r="N5062" s="49"/>
      <c r="O5062" s="50"/>
      <c r="P5062" s="22"/>
      <c r="Q5062" s="22"/>
      <c r="R5062" s="49"/>
      <c r="S5062" s="50"/>
      <c r="T5062" s="22"/>
      <c r="U5062" s="22"/>
      <c r="V5062" s="49"/>
      <c r="W5062" s="50"/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1655</v>
      </c>
      <c r="B5063" s="40" t="s">
        <v>679</v>
      </c>
      <c r="C5063" s="41" t="s">
        <v>680</v>
      </c>
      <c r="D5063" s="25">
        <f t="shared" si="158"/>
        <v>0</v>
      </c>
      <c r="E5063" s="35">
        <f t="shared" si="159"/>
        <v>0</v>
      </c>
      <c r="F5063" s="29"/>
      <c r="G5063" s="30"/>
      <c r="H5063" s="22"/>
      <c r="I5063" s="22"/>
      <c r="J5063" s="49"/>
      <c r="K5063" s="50"/>
      <c r="L5063" s="22"/>
      <c r="M5063" s="22"/>
      <c r="N5063" s="49"/>
      <c r="O5063" s="50"/>
      <c r="P5063" s="22"/>
      <c r="Q5063" s="22"/>
      <c r="R5063" s="49"/>
      <c r="S5063" s="50"/>
      <c r="T5063" s="22"/>
      <c r="U5063" s="22"/>
      <c r="V5063" s="49"/>
      <c r="W5063" s="50"/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1655</v>
      </c>
      <c r="B5064" s="40" t="s">
        <v>681</v>
      </c>
      <c r="C5064" s="41" t="s">
        <v>682</v>
      </c>
      <c r="D5064" s="25">
        <f t="shared" si="158"/>
        <v>0</v>
      </c>
      <c r="E5064" s="35">
        <f t="shared" si="159"/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1655</v>
      </c>
      <c r="B5065" s="40" t="s">
        <v>683</v>
      </c>
      <c r="C5065" s="41" t="s">
        <v>684</v>
      </c>
      <c r="D5065" s="25">
        <f t="shared" si="158"/>
        <v>0</v>
      </c>
      <c r="E5065" s="35">
        <f t="shared" si="159"/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1655</v>
      </c>
      <c r="B5066" s="40" t="s">
        <v>685</v>
      </c>
      <c r="C5066" s="41" t="s">
        <v>686</v>
      </c>
      <c r="D5066" s="25">
        <f t="shared" si="158"/>
        <v>0</v>
      </c>
      <c r="E5066" s="35">
        <f t="shared" si="159"/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1655</v>
      </c>
      <c r="B5067" s="40" t="s">
        <v>687</v>
      </c>
      <c r="C5067" s="41" t="s">
        <v>688</v>
      </c>
      <c r="D5067" s="25">
        <f t="shared" si="158"/>
        <v>0</v>
      </c>
      <c r="E5067" s="35">
        <f t="shared" si="159"/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1655</v>
      </c>
      <c r="B5068" s="40" t="s">
        <v>689</v>
      </c>
      <c r="C5068" s="41" t="s">
        <v>690</v>
      </c>
      <c r="D5068" s="25">
        <f t="shared" si="158"/>
        <v>0</v>
      </c>
      <c r="E5068" s="35">
        <f t="shared" si="159"/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1655</v>
      </c>
      <c r="B5069" s="40" t="s">
        <v>691</v>
      </c>
      <c r="C5069" s="41" t="s">
        <v>692</v>
      </c>
      <c r="D5069" s="25">
        <f t="shared" si="158"/>
        <v>0</v>
      </c>
      <c r="E5069" s="35">
        <f t="shared" si="159"/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1655</v>
      </c>
      <c r="B5070" s="40" t="s">
        <v>693</v>
      </c>
      <c r="C5070" s="41" t="s">
        <v>694</v>
      </c>
      <c r="D5070" s="25">
        <f t="shared" si="158"/>
        <v>0</v>
      </c>
      <c r="E5070" s="35">
        <f t="shared" si="159"/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1655</v>
      </c>
      <c r="B5071" s="40" t="s">
        <v>695</v>
      </c>
      <c r="C5071" s="41" t="s">
        <v>696</v>
      </c>
      <c r="D5071" s="25">
        <f t="shared" si="158"/>
        <v>0</v>
      </c>
      <c r="E5071" s="35">
        <f t="shared" si="159"/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1655</v>
      </c>
      <c r="B5072" s="40" t="s">
        <v>697</v>
      </c>
      <c r="C5072" s="41" t="s">
        <v>698</v>
      </c>
      <c r="D5072" s="25">
        <f t="shared" si="158"/>
        <v>0</v>
      </c>
      <c r="E5072" s="35">
        <f t="shared" si="159"/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1655</v>
      </c>
      <c r="B5073" s="40" t="s">
        <v>699</v>
      </c>
      <c r="C5073" s="41" t="s">
        <v>700</v>
      </c>
      <c r="D5073" s="25">
        <f t="shared" si="158"/>
        <v>0</v>
      </c>
      <c r="E5073" s="35">
        <f t="shared" si="159"/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1655</v>
      </c>
      <c r="B5074" s="40" t="s">
        <v>701</v>
      </c>
      <c r="C5074" s="41" t="s">
        <v>702</v>
      </c>
      <c r="D5074" s="25">
        <f t="shared" si="158"/>
        <v>0</v>
      </c>
      <c r="E5074" s="35">
        <f t="shared" si="159"/>
        <v>0</v>
      </c>
      <c r="F5074" s="29"/>
      <c r="G5074" s="30"/>
      <c r="H5074" s="22"/>
      <c r="I5074" s="22"/>
      <c r="J5074" s="49"/>
      <c r="K5074" s="50"/>
      <c r="L5074" s="22"/>
      <c r="M5074" s="22"/>
      <c r="N5074" s="49"/>
      <c r="O5074" s="50"/>
      <c r="P5074" s="22"/>
      <c r="Q5074" s="22"/>
      <c r="R5074" s="49"/>
      <c r="S5074" s="50"/>
      <c r="T5074" s="22"/>
      <c r="U5074" s="22"/>
      <c r="V5074" s="49"/>
      <c r="W5074" s="50"/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1655</v>
      </c>
      <c r="B5075" s="40" t="s">
        <v>703</v>
      </c>
      <c r="C5075" s="41" t="s">
        <v>704</v>
      </c>
      <c r="D5075" s="25">
        <f t="shared" si="158"/>
        <v>0</v>
      </c>
      <c r="E5075" s="35">
        <f t="shared" si="159"/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19"/>
      <c r="Q5075" s="19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1655</v>
      </c>
      <c r="B5076" s="40" t="s">
        <v>705</v>
      </c>
      <c r="C5076" s="41" t="s">
        <v>706</v>
      </c>
      <c r="D5076" s="25">
        <f t="shared" si="158"/>
        <v>0</v>
      </c>
      <c r="E5076" s="35">
        <f t="shared" si="159"/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1655</v>
      </c>
      <c r="B5077" s="40" t="s">
        <v>707</v>
      </c>
      <c r="C5077" s="41" t="s">
        <v>708</v>
      </c>
      <c r="D5077" s="25">
        <f t="shared" si="158"/>
        <v>0</v>
      </c>
      <c r="E5077" s="35">
        <f t="shared" si="159"/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1655</v>
      </c>
      <c r="B5078" s="40" t="s">
        <v>709</v>
      </c>
      <c r="C5078" s="41" t="s">
        <v>710</v>
      </c>
      <c r="D5078" s="25">
        <f t="shared" si="158"/>
        <v>0</v>
      </c>
      <c r="E5078" s="35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22">
        <v>0</v>
      </c>
      <c r="Q5078" s="22">
        <v>0</v>
      </c>
      <c r="R5078" s="47"/>
      <c r="S5078" s="48"/>
      <c r="T5078" s="19"/>
      <c r="U5078" s="19"/>
      <c r="V5078" s="47"/>
      <c r="W5078" s="48"/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1655</v>
      </c>
      <c r="B5079" s="40" t="s">
        <v>711</v>
      </c>
      <c r="C5079" s="41" t="s">
        <v>712</v>
      </c>
      <c r="D5079" s="25">
        <f t="shared" si="158"/>
        <v>1807611.67</v>
      </c>
      <c r="E5079" s="35">
        <f t="shared" si="159"/>
        <v>2908167.74</v>
      </c>
      <c r="F5079" s="29">
        <v>952095.17</v>
      </c>
      <c r="G5079" s="30">
        <v>1765719.56</v>
      </c>
      <c r="H5079" s="19">
        <v>195929.39</v>
      </c>
      <c r="I5079" s="19">
        <v>932683.6</v>
      </c>
      <c r="J5079" s="47">
        <v>472567.11</v>
      </c>
      <c r="K5079" s="48">
        <v>200162.83</v>
      </c>
      <c r="L5079" s="19">
        <v>187020</v>
      </c>
      <c r="M5079" s="19">
        <v>7910</v>
      </c>
      <c r="N5079" s="47">
        <v>0</v>
      </c>
      <c r="O5079" s="48">
        <v>1691.75</v>
      </c>
      <c r="P5079" s="19">
        <v>0</v>
      </c>
      <c r="Q5079" s="19">
        <v>0</v>
      </c>
      <c r="R5079" s="47"/>
      <c r="S5079" s="48"/>
      <c r="T5079" s="19"/>
      <c r="U5079" s="19"/>
      <c r="V5079" s="47"/>
      <c r="W5079" s="48"/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1655</v>
      </c>
      <c r="B5080" s="40" t="s">
        <v>713</v>
      </c>
      <c r="C5080" s="41" t="s">
        <v>714</v>
      </c>
      <c r="D5080" s="25">
        <f t="shared" si="158"/>
        <v>0</v>
      </c>
      <c r="E5080" s="35">
        <f t="shared" si="159"/>
        <v>0</v>
      </c>
      <c r="F5080" s="29"/>
      <c r="G5080" s="30"/>
      <c r="H5080" s="19"/>
      <c r="I5080" s="19"/>
      <c r="J5080" s="47"/>
      <c r="K5080" s="48"/>
      <c r="L5080" s="19"/>
      <c r="M5080" s="19"/>
      <c r="N5080" s="47"/>
      <c r="O5080" s="48"/>
      <c r="P5080" s="19"/>
      <c r="Q5080" s="19"/>
      <c r="R5080" s="47"/>
      <c r="S5080" s="48"/>
      <c r="T5080" s="19"/>
      <c r="U5080" s="19"/>
      <c r="V5080" s="47"/>
      <c r="W5080" s="48"/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1655</v>
      </c>
      <c r="B5081" s="40" t="s">
        <v>715</v>
      </c>
      <c r="C5081" s="41" t="s">
        <v>716</v>
      </c>
      <c r="D5081" s="25">
        <f t="shared" si="158"/>
        <v>0</v>
      </c>
      <c r="E5081" s="35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/>
      <c r="S5081" s="48"/>
      <c r="T5081" s="19"/>
      <c r="U5081" s="19"/>
      <c r="V5081" s="47"/>
      <c r="W5081" s="48"/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1655</v>
      </c>
      <c r="B5082" s="40" t="s">
        <v>717</v>
      </c>
      <c r="C5082" s="41" t="s">
        <v>718</v>
      </c>
      <c r="D5082" s="25">
        <f t="shared" si="158"/>
        <v>0</v>
      </c>
      <c r="E5082" s="35">
        <f t="shared" si="159"/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1655</v>
      </c>
      <c r="B5083" s="40" t="s">
        <v>719</v>
      </c>
      <c r="C5083" s="41" t="s">
        <v>720</v>
      </c>
      <c r="D5083" s="25">
        <f t="shared" si="158"/>
        <v>0</v>
      </c>
      <c r="E5083" s="35">
        <f t="shared" si="159"/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19"/>
      <c r="Q5083" s="19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1655</v>
      </c>
      <c r="B5084" s="40" t="s">
        <v>721</v>
      </c>
      <c r="C5084" s="41" t="s">
        <v>722</v>
      </c>
      <c r="D5084" s="25">
        <f t="shared" si="158"/>
        <v>0</v>
      </c>
      <c r="E5084" s="35">
        <f t="shared" si="159"/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1655</v>
      </c>
      <c r="B5085" s="40" t="s">
        <v>723</v>
      </c>
      <c r="C5085" s="41" t="s">
        <v>724</v>
      </c>
      <c r="D5085" s="25">
        <f t="shared" si="158"/>
        <v>0</v>
      </c>
      <c r="E5085" s="35">
        <f t="shared" si="159"/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1655</v>
      </c>
      <c r="B5086" s="40" t="s">
        <v>725</v>
      </c>
      <c r="C5086" s="41" t="s">
        <v>726</v>
      </c>
      <c r="D5086" s="25">
        <f t="shared" si="158"/>
        <v>0</v>
      </c>
      <c r="E5086" s="35">
        <f t="shared" si="159"/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1655</v>
      </c>
      <c r="B5087" s="40" t="s">
        <v>727</v>
      </c>
      <c r="C5087" s="41" t="s">
        <v>728</v>
      </c>
      <c r="D5087" s="25">
        <f t="shared" si="158"/>
        <v>0</v>
      </c>
      <c r="E5087" s="35">
        <f t="shared" si="159"/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1655</v>
      </c>
      <c r="B5088" s="40" t="s">
        <v>729</v>
      </c>
      <c r="C5088" s="41" t="s">
        <v>730</v>
      </c>
      <c r="D5088" s="25">
        <f t="shared" si="158"/>
        <v>0</v>
      </c>
      <c r="E5088" s="35">
        <f t="shared" si="159"/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1655</v>
      </c>
      <c r="B5089" s="40" t="s">
        <v>731</v>
      </c>
      <c r="C5089" s="41" t="s">
        <v>732</v>
      </c>
      <c r="D5089" s="25">
        <f t="shared" si="158"/>
        <v>0</v>
      </c>
      <c r="E5089" s="35">
        <f t="shared" si="159"/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1655</v>
      </c>
      <c r="B5090" s="40" t="s">
        <v>733</v>
      </c>
      <c r="C5090" s="41" t="s">
        <v>734</v>
      </c>
      <c r="D5090" s="25">
        <f t="shared" si="158"/>
        <v>0</v>
      </c>
      <c r="E5090" s="35">
        <f t="shared" si="159"/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1655</v>
      </c>
      <c r="B5091" s="40" t="s">
        <v>735</v>
      </c>
      <c r="C5091" s="41" t="s">
        <v>736</v>
      </c>
      <c r="D5091" s="25">
        <f t="shared" si="158"/>
        <v>0</v>
      </c>
      <c r="E5091" s="35">
        <f t="shared" si="159"/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1655</v>
      </c>
      <c r="B5092" s="40" t="s">
        <v>737</v>
      </c>
      <c r="C5092" s="41" t="s">
        <v>738</v>
      </c>
      <c r="D5092" s="25">
        <f t="shared" si="158"/>
        <v>0</v>
      </c>
      <c r="E5092" s="35">
        <f t="shared" si="159"/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1655</v>
      </c>
      <c r="B5093" s="40" t="s">
        <v>739</v>
      </c>
      <c r="C5093" s="41" t="s">
        <v>740</v>
      </c>
      <c r="D5093" s="25">
        <f t="shared" si="158"/>
        <v>0</v>
      </c>
      <c r="E5093" s="35">
        <f t="shared" si="159"/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1655</v>
      </c>
      <c r="B5094" s="40" t="s">
        <v>741</v>
      </c>
      <c r="C5094" s="41" t="s">
        <v>742</v>
      </c>
      <c r="D5094" s="25">
        <f t="shared" si="158"/>
        <v>0</v>
      </c>
      <c r="E5094" s="35">
        <f t="shared" si="159"/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1655</v>
      </c>
      <c r="B5095" s="40" t="s">
        <v>743</v>
      </c>
      <c r="C5095" s="41" t="s">
        <v>744</v>
      </c>
      <c r="D5095" s="25">
        <f t="shared" si="158"/>
        <v>0</v>
      </c>
      <c r="E5095" s="35">
        <f t="shared" si="159"/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1655</v>
      </c>
      <c r="B5096" s="40" t="s">
        <v>745</v>
      </c>
      <c r="C5096" s="41" t="s">
        <v>746</v>
      </c>
      <c r="D5096" s="25">
        <f t="shared" si="158"/>
        <v>0</v>
      </c>
      <c r="E5096" s="35">
        <f t="shared" si="159"/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1655</v>
      </c>
      <c r="B5097" s="40" t="s">
        <v>747</v>
      </c>
      <c r="C5097" s="41" t="s">
        <v>748</v>
      </c>
      <c r="D5097" s="25">
        <f t="shared" si="158"/>
        <v>0</v>
      </c>
      <c r="E5097" s="35">
        <f t="shared" si="159"/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1655</v>
      </c>
      <c r="B5098" s="40" t="s">
        <v>749</v>
      </c>
      <c r="C5098" s="41" t="s">
        <v>750</v>
      </c>
      <c r="D5098" s="25">
        <f t="shared" si="158"/>
        <v>0</v>
      </c>
      <c r="E5098" s="35">
        <f t="shared" si="159"/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1655</v>
      </c>
      <c r="B5099" s="40" t="s">
        <v>751</v>
      </c>
      <c r="C5099" s="41" t="s">
        <v>752</v>
      </c>
      <c r="D5099" s="25">
        <f t="shared" si="158"/>
        <v>0</v>
      </c>
      <c r="E5099" s="35">
        <f t="shared" si="159"/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22"/>
      <c r="Q5099" s="22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1655</v>
      </c>
      <c r="B5100" s="40" t="s">
        <v>753</v>
      </c>
      <c r="C5100" s="41" t="s">
        <v>754</v>
      </c>
      <c r="D5100" s="25">
        <f t="shared" si="158"/>
        <v>0</v>
      </c>
      <c r="E5100" s="35">
        <f t="shared" si="159"/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1655</v>
      </c>
      <c r="B5101" s="40" t="s">
        <v>755</v>
      </c>
      <c r="C5101" s="41" t="s">
        <v>756</v>
      </c>
      <c r="D5101" s="25">
        <f t="shared" si="158"/>
        <v>1500</v>
      </c>
      <c r="E5101" s="35">
        <f t="shared" si="159"/>
        <v>43900</v>
      </c>
      <c r="F5101" s="29">
        <v>0</v>
      </c>
      <c r="G5101" s="30">
        <v>8250</v>
      </c>
      <c r="H5101" s="19">
        <v>600</v>
      </c>
      <c r="I5101" s="19">
        <v>7850</v>
      </c>
      <c r="J5101" s="47">
        <v>600</v>
      </c>
      <c r="K5101" s="48">
        <v>6000</v>
      </c>
      <c r="L5101" s="19">
        <v>100</v>
      </c>
      <c r="M5101" s="19">
        <v>7850</v>
      </c>
      <c r="N5101" s="47">
        <v>0</v>
      </c>
      <c r="O5101" s="48">
        <v>7200</v>
      </c>
      <c r="P5101" s="19">
        <v>200</v>
      </c>
      <c r="Q5101" s="19">
        <v>6750</v>
      </c>
      <c r="R5101" s="47"/>
      <c r="S5101" s="48"/>
      <c r="T5101" s="19"/>
      <c r="U5101" s="19"/>
      <c r="V5101" s="47"/>
      <c r="W5101" s="48"/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1655</v>
      </c>
      <c r="B5102" s="40" t="s">
        <v>757</v>
      </c>
      <c r="C5102" s="41" t="s">
        <v>758</v>
      </c>
      <c r="D5102" s="25">
        <f t="shared" si="158"/>
        <v>0</v>
      </c>
      <c r="E5102" s="35">
        <f t="shared" si="159"/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22"/>
      <c r="Q5102" s="22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1655</v>
      </c>
      <c r="B5103" s="40" t="s">
        <v>759</v>
      </c>
      <c r="C5103" s="41" t="s">
        <v>760</v>
      </c>
      <c r="D5103" s="25">
        <f t="shared" si="158"/>
        <v>0</v>
      </c>
      <c r="E5103" s="35">
        <f t="shared" si="159"/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19"/>
      <c r="Q5103" s="19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1655</v>
      </c>
      <c r="B5104" s="40" t="s">
        <v>761</v>
      </c>
      <c r="C5104" s="41" t="s">
        <v>762</v>
      </c>
      <c r="D5104" s="25">
        <f t="shared" si="158"/>
        <v>0</v>
      </c>
      <c r="E5104" s="35">
        <f t="shared" si="159"/>
        <v>19777.5</v>
      </c>
      <c r="F5104" s="31"/>
      <c r="G5104" s="32"/>
      <c r="H5104" s="22"/>
      <c r="I5104" s="22"/>
      <c r="J5104" s="49">
        <v>0</v>
      </c>
      <c r="K5104" s="50">
        <v>5292.5</v>
      </c>
      <c r="L5104" s="22">
        <v>0</v>
      </c>
      <c r="M5104" s="22">
        <v>0</v>
      </c>
      <c r="N5104" s="49">
        <v>0</v>
      </c>
      <c r="O5104" s="50">
        <v>14485</v>
      </c>
      <c r="P5104" s="22">
        <v>0</v>
      </c>
      <c r="Q5104" s="22">
        <v>0</v>
      </c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1655</v>
      </c>
      <c r="B5105" s="40" t="s">
        <v>763</v>
      </c>
      <c r="C5105" s="41" t="s">
        <v>764</v>
      </c>
      <c r="D5105" s="25">
        <f t="shared" si="158"/>
        <v>44753.05</v>
      </c>
      <c r="E5105" s="35">
        <f t="shared" si="159"/>
        <v>1270215.1499999999</v>
      </c>
      <c r="F5105" s="29">
        <v>0</v>
      </c>
      <c r="G5105" s="30">
        <v>240070.56</v>
      </c>
      <c r="H5105" s="19">
        <v>8177.5</v>
      </c>
      <c r="I5105" s="19">
        <v>189403.1</v>
      </c>
      <c r="J5105" s="47">
        <v>23571.8</v>
      </c>
      <c r="K5105" s="48">
        <v>210887.25</v>
      </c>
      <c r="L5105" s="19">
        <v>8968</v>
      </c>
      <c r="M5105" s="19">
        <v>283143</v>
      </c>
      <c r="N5105" s="47">
        <v>3205</v>
      </c>
      <c r="O5105" s="48">
        <v>162572.49</v>
      </c>
      <c r="P5105" s="22">
        <v>830.75</v>
      </c>
      <c r="Q5105" s="22">
        <v>184138.75</v>
      </c>
      <c r="R5105" s="47"/>
      <c r="S5105" s="48"/>
      <c r="T5105" s="19"/>
      <c r="U5105" s="19"/>
      <c r="V5105" s="47"/>
      <c r="W5105" s="48"/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1655</v>
      </c>
      <c r="B5106" s="40" t="s">
        <v>765</v>
      </c>
      <c r="C5106" s="41" t="s">
        <v>766</v>
      </c>
      <c r="D5106" s="25">
        <f t="shared" si="158"/>
        <v>0</v>
      </c>
      <c r="E5106" s="35">
        <f t="shared" si="159"/>
        <v>252301.3</v>
      </c>
      <c r="F5106" s="29">
        <v>0</v>
      </c>
      <c r="G5106" s="30">
        <v>36118.300000000003</v>
      </c>
      <c r="H5106" s="19">
        <v>0</v>
      </c>
      <c r="I5106" s="19">
        <v>45949</v>
      </c>
      <c r="J5106" s="47">
        <v>0</v>
      </c>
      <c r="K5106" s="48">
        <v>51792.75</v>
      </c>
      <c r="L5106" s="19">
        <v>0</v>
      </c>
      <c r="M5106" s="19">
        <v>56421.5</v>
      </c>
      <c r="N5106" s="47">
        <v>0</v>
      </c>
      <c r="O5106" s="48">
        <v>46608.25</v>
      </c>
      <c r="P5106" s="22">
        <v>0</v>
      </c>
      <c r="Q5106" s="22">
        <v>15411.5</v>
      </c>
      <c r="R5106" s="47"/>
      <c r="S5106" s="48"/>
      <c r="T5106" s="19"/>
      <c r="U5106" s="19"/>
      <c r="V5106" s="47"/>
      <c r="W5106" s="48"/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1655</v>
      </c>
      <c r="B5107" s="40" t="s">
        <v>767</v>
      </c>
      <c r="C5107" s="41" t="s">
        <v>768</v>
      </c>
      <c r="D5107" s="25">
        <f t="shared" si="158"/>
        <v>0</v>
      </c>
      <c r="E5107" s="35">
        <f t="shared" si="159"/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1655</v>
      </c>
      <c r="B5108" s="40" t="s">
        <v>769</v>
      </c>
      <c r="C5108" s="41" t="s">
        <v>770</v>
      </c>
      <c r="D5108" s="25">
        <f t="shared" si="158"/>
        <v>0</v>
      </c>
      <c r="E5108" s="35">
        <f t="shared" si="159"/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19"/>
      <c r="Q5108" s="19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1655</v>
      </c>
      <c r="B5109" s="40" t="s">
        <v>771</v>
      </c>
      <c r="C5109" s="41" t="s">
        <v>772</v>
      </c>
      <c r="D5109" s="25">
        <f t="shared" si="158"/>
        <v>0</v>
      </c>
      <c r="E5109" s="35">
        <f t="shared" si="159"/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1655</v>
      </c>
      <c r="B5110" s="40" t="s">
        <v>773</v>
      </c>
      <c r="C5110" s="41" t="s">
        <v>774</v>
      </c>
      <c r="D5110" s="25">
        <f t="shared" si="158"/>
        <v>0</v>
      </c>
      <c r="E5110" s="35">
        <f t="shared" si="159"/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1655</v>
      </c>
      <c r="B5111" s="40" t="s">
        <v>775</v>
      </c>
      <c r="C5111" s="41" t="s">
        <v>776</v>
      </c>
      <c r="D5111" s="25">
        <f t="shared" si="158"/>
        <v>45886.04</v>
      </c>
      <c r="E5111" s="35">
        <f t="shared" si="159"/>
        <v>1908545.93</v>
      </c>
      <c r="F5111" s="29">
        <v>0</v>
      </c>
      <c r="G5111" s="30">
        <v>309120.15000000002</v>
      </c>
      <c r="H5111" s="19">
        <v>6981.96</v>
      </c>
      <c r="I5111" s="19">
        <v>303604.75</v>
      </c>
      <c r="J5111" s="47">
        <v>15748.08</v>
      </c>
      <c r="K5111" s="48">
        <v>316165.53999999998</v>
      </c>
      <c r="L5111" s="19">
        <v>7204</v>
      </c>
      <c r="M5111" s="19">
        <v>353461.99</v>
      </c>
      <c r="N5111" s="47">
        <v>10104</v>
      </c>
      <c r="O5111" s="48">
        <v>303724.5</v>
      </c>
      <c r="P5111" s="22">
        <v>5848</v>
      </c>
      <c r="Q5111" s="22">
        <v>322469</v>
      </c>
      <c r="R5111" s="47"/>
      <c r="S5111" s="48"/>
      <c r="T5111" s="19"/>
      <c r="U5111" s="19"/>
      <c r="V5111" s="47"/>
      <c r="W5111" s="48"/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1655</v>
      </c>
      <c r="B5112" s="40" t="s">
        <v>777</v>
      </c>
      <c r="C5112" s="41" t="s">
        <v>778</v>
      </c>
      <c r="D5112" s="25">
        <f t="shared" si="158"/>
        <v>9191</v>
      </c>
      <c r="E5112" s="35">
        <f t="shared" si="159"/>
        <v>640407.65</v>
      </c>
      <c r="F5112" s="29">
        <v>0</v>
      </c>
      <c r="G5112" s="30">
        <v>2726.75</v>
      </c>
      <c r="H5112" s="19">
        <v>0</v>
      </c>
      <c r="I5112" s="19">
        <v>208597.9</v>
      </c>
      <c r="J5112" s="47">
        <v>1556</v>
      </c>
      <c r="K5112" s="48">
        <v>88292</v>
      </c>
      <c r="L5112" s="19">
        <v>4014</v>
      </c>
      <c r="M5112" s="19">
        <v>189387</v>
      </c>
      <c r="N5112" s="47">
        <v>2321</v>
      </c>
      <c r="O5112" s="48">
        <v>93986.5</v>
      </c>
      <c r="P5112" s="22">
        <v>1300</v>
      </c>
      <c r="Q5112" s="22">
        <v>57417.5</v>
      </c>
      <c r="R5112" s="47"/>
      <c r="S5112" s="48"/>
      <c r="T5112" s="19"/>
      <c r="U5112" s="19"/>
      <c r="V5112" s="47"/>
      <c r="W5112" s="48"/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1655</v>
      </c>
      <c r="B5113" s="40" t="s">
        <v>779</v>
      </c>
      <c r="C5113" s="41" t="s">
        <v>780</v>
      </c>
      <c r="D5113" s="25">
        <f t="shared" si="158"/>
        <v>143140.43</v>
      </c>
      <c r="E5113" s="35">
        <f t="shared" si="159"/>
        <v>0</v>
      </c>
      <c r="F5113" s="29"/>
      <c r="G5113" s="30"/>
      <c r="H5113" s="19">
        <v>34271.97</v>
      </c>
      <c r="I5113" s="19">
        <v>0</v>
      </c>
      <c r="J5113" s="47">
        <v>28780.560000000001</v>
      </c>
      <c r="K5113" s="48">
        <v>0</v>
      </c>
      <c r="L5113" s="19">
        <v>21526.959999999999</v>
      </c>
      <c r="M5113" s="19">
        <v>0</v>
      </c>
      <c r="N5113" s="47">
        <v>42255.61</v>
      </c>
      <c r="O5113" s="48">
        <v>0</v>
      </c>
      <c r="P5113" s="19">
        <v>16305.33</v>
      </c>
      <c r="Q5113" s="19">
        <v>0</v>
      </c>
      <c r="R5113" s="47"/>
      <c r="S5113" s="48"/>
      <c r="T5113" s="19"/>
      <c r="U5113" s="19"/>
      <c r="V5113" s="47"/>
      <c r="W5113" s="48"/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1655</v>
      </c>
      <c r="B5114" s="40" t="s">
        <v>781</v>
      </c>
      <c r="C5114" s="41" t="s">
        <v>782</v>
      </c>
      <c r="D5114" s="25">
        <f t="shared" si="158"/>
        <v>0</v>
      </c>
      <c r="E5114" s="35">
        <f t="shared" si="159"/>
        <v>146926.34</v>
      </c>
      <c r="F5114" s="29"/>
      <c r="G5114" s="30"/>
      <c r="H5114" s="19">
        <v>0</v>
      </c>
      <c r="I5114" s="19">
        <v>56715.33</v>
      </c>
      <c r="J5114" s="47">
        <v>0</v>
      </c>
      <c r="K5114" s="48">
        <v>12594.09</v>
      </c>
      <c r="L5114" s="19">
        <v>0</v>
      </c>
      <c r="M5114" s="19">
        <v>33479.32</v>
      </c>
      <c r="N5114" s="47">
        <v>0</v>
      </c>
      <c r="O5114" s="48">
        <v>20581.02</v>
      </c>
      <c r="P5114" s="19">
        <v>0</v>
      </c>
      <c r="Q5114" s="19">
        <v>23556.58</v>
      </c>
      <c r="R5114" s="47"/>
      <c r="S5114" s="48"/>
      <c r="T5114" s="19"/>
      <c r="U5114" s="19"/>
      <c r="V5114" s="47"/>
      <c r="W5114" s="48"/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1655</v>
      </c>
      <c r="B5115" s="40" t="s">
        <v>783</v>
      </c>
      <c r="C5115" s="41" t="s">
        <v>784</v>
      </c>
      <c r="D5115" s="25">
        <f t="shared" si="158"/>
        <v>0</v>
      </c>
      <c r="E5115" s="35">
        <f t="shared" si="159"/>
        <v>53381.95</v>
      </c>
      <c r="F5115" s="29"/>
      <c r="G5115" s="30"/>
      <c r="H5115" s="19"/>
      <c r="I5115" s="19"/>
      <c r="J5115" s="47"/>
      <c r="K5115" s="48"/>
      <c r="L5115" s="19"/>
      <c r="M5115" s="19"/>
      <c r="N5115" s="47">
        <v>0</v>
      </c>
      <c r="O5115" s="48">
        <v>32679.45</v>
      </c>
      <c r="P5115" s="19">
        <v>0</v>
      </c>
      <c r="Q5115" s="19">
        <v>20702.5</v>
      </c>
      <c r="R5115" s="47"/>
      <c r="S5115" s="48"/>
      <c r="T5115" s="19"/>
      <c r="U5115" s="19"/>
      <c r="V5115" s="47"/>
      <c r="W5115" s="48"/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1655</v>
      </c>
      <c r="B5116" s="40" t="s">
        <v>785</v>
      </c>
      <c r="C5116" s="41" t="s">
        <v>786</v>
      </c>
      <c r="D5116" s="25">
        <f t="shared" si="158"/>
        <v>1049.81</v>
      </c>
      <c r="E5116" s="35">
        <f t="shared" si="159"/>
        <v>98627.5</v>
      </c>
      <c r="F5116" s="29"/>
      <c r="G5116" s="30"/>
      <c r="H5116" s="19">
        <v>0</v>
      </c>
      <c r="I5116" s="19">
        <v>12719.75</v>
      </c>
      <c r="J5116" s="47">
        <v>0</v>
      </c>
      <c r="K5116" s="48">
        <v>23220.25</v>
      </c>
      <c r="L5116" s="19">
        <v>0</v>
      </c>
      <c r="M5116" s="19">
        <v>3978.75</v>
      </c>
      <c r="N5116" s="47">
        <v>349.81</v>
      </c>
      <c r="O5116" s="48">
        <v>33436.75</v>
      </c>
      <c r="P5116" s="19">
        <v>700</v>
      </c>
      <c r="Q5116" s="19">
        <v>25272</v>
      </c>
      <c r="R5116" s="47"/>
      <c r="S5116" s="48"/>
      <c r="T5116" s="19"/>
      <c r="U5116" s="19"/>
      <c r="V5116" s="47"/>
      <c r="W5116" s="48"/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1655</v>
      </c>
      <c r="B5117" s="40" t="s">
        <v>787</v>
      </c>
      <c r="C5117" s="41" t="s">
        <v>788</v>
      </c>
      <c r="D5117" s="25">
        <f t="shared" si="158"/>
        <v>4590.5</v>
      </c>
      <c r="E5117" s="35">
        <f t="shared" si="159"/>
        <v>283169.95</v>
      </c>
      <c r="F5117" s="29">
        <v>0</v>
      </c>
      <c r="G5117" s="30">
        <v>50195.839999999997</v>
      </c>
      <c r="H5117" s="19">
        <v>878.75</v>
      </c>
      <c r="I5117" s="19">
        <v>41900.86</v>
      </c>
      <c r="J5117" s="47">
        <v>458.75</v>
      </c>
      <c r="K5117" s="48">
        <v>38379.5</v>
      </c>
      <c r="L5117" s="19">
        <v>0</v>
      </c>
      <c r="M5117" s="19">
        <v>43191.75</v>
      </c>
      <c r="N5117" s="47">
        <v>2618</v>
      </c>
      <c r="O5117" s="48">
        <v>48719.75</v>
      </c>
      <c r="P5117" s="19">
        <v>635</v>
      </c>
      <c r="Q5117" s="19">
        <v>60782.25</v>
      </c>
      <c r="R5117" s="47"/>
      <c r="S5117" s="48"/>
      <c r="T5117" s="19"/>
      <c r="U5117" s="19"/>
      <c r="V5117" s="47"/>
      <c r="W5117" s="48"/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1655</v>
      </c>
      <c r="B5118" s="40" t="s">
        <v>789</v>
      </c>
      <c r="C5118" s="41" t="s">
        <v>790</v>
      </c>
      <c r="D5118" s="25">
        <f t="shared" si="158"/>
        <v>11816.09</v>
      </c>
      <c r="E5118" s="35">
        <f t="shared" si="159"/>
        <v>72976.36</v>
      </c>
      <c r="F5118" s="29">
        <v>0</v>
      </c>
      <c r="G5118" s="30">
        <v>3431.61</v>
      </c>
      <c r="H5118" s="19">
        <v>0</v>
      </c>
      <c r="I5118" s="19">
        <v>21211.5</v>
      </c>
      <c r="J5118" s="47">
        <v>0</v>
      </c>
      <c r="K5118" s="48">
        <v>2859.75</v>
      </c>
      <c r="L5118" s="19">
        <v>0</v>
      </c>
      <c r="M5118" s="19">
        <v>5876.75</v>
      </c>
      <c r="N5118" s="47">
        <v>0</v>
      </c>
      <c r="O5118" s="48">
        <v>30988.25</v>
      </c>
      <c r="P5118" s="19">
        <v>11816.09</v>
      </c>
      <c r="Q5118" s="19">
        <v>8608.5</v>
      </c>
      <c r="R5118" s="47"/>
      <c r="S5118" s="48"/>
      <c r="T5118" s="19"/>
      <c r="U5118" s="19"/>
      <c r="V5118" s="47"/>
      <c r="W5118" s="48"/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1655</v>
      </c>
      <c r="B5119" s="40" t="s">
        <v>791</v>
      </c>
      <c r="C5119" s="41" t="s">
        <v>792</v>
      </c>
      <c r="D5119" s="25">
        <f t="shared" si="158"/>
        <v>3152.91</v>
      </c>
      <c r="E5119" s="35">
        <f t="shared" si="159"/>
        <v>0</v>
      </c>
      <c r="F5119" s="29"/>
      <c r="G5119" s="30"/>
      <c r="H5119" s="19">
        <v>3152.91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0</v>
      </c>
      <c r="O5119" s="48">
        <v>0</v>
      </c>
      <c r="P5119" s="19">
        <v>0</v>
      </c>
      <c r="Q5119" s="19">
        <v>0</v>
      </c>
      <c r="R5119" s="47"/>
      <c r="S5119" s="48"/>
      <c r="T5119" s="19"/>
      <c r="U5119" s="19"/>
      <c r="V5119" s="47"/>
      <c r="W5119" s="48"/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1655</v>
      </c>
      <c r="B5120" s="40" t="s">
        <v>793</v>
      </c>
      <c r="C5120" s="41" t="s">
        <v>794</v>
      </c>
      <c r="D5120" s="25">
        <f t="shared" si="158"/>
        <v>0</v>
      </c>
      <c r="E5120" s="35">
        <f t="shared" si="159"/>
        <v>19779.05</v>
      </c>
      <c r="F5120" s="29"/>
      <c r="G5120" s="30"/>
      <c r="H5120" s="19">
        <v>0</v>
      </c>
      <c r="I5120" s="19">
        <v>6168.87</v>
      </c>
      <c r="J5120" s="47">
        <v>0</v>
      </c>
      <c r="K5120" s="48">
        <v>707.46</v>
      </c>
      <c r="L5120" s="19">
        <v>0</v>
      </c>
      <c r="M5120" s="19">
        <v>3941.09</v>
      </c>
      <c r="N5120" s="47">
        <v>0</v>
      </c>
      <c r="O5120" s="48">
        <v>4137.82</v>
      </c>
      <c r="P5120" s="19">
        <v>0</v>
      </c>
      <c r="Q5120" s="19">
        <v>4823.8100000000004</v>
      </c>
      <c r="R5120" s="47"/>
      <c r="S5120" s="48"/>
      <c r="T5120" s="19"/>
      <c r="U5120" s="19"/>
      <c r="V5120" s="47"/>
      <c r="W5120" s="48"/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1655</v>
      </c>
      <c r="B5121" s="40" t="s">
        <v>795</v>
      </c>
      <c r="C5121" s="41" t="s">
        <v>796</v>
      </c>
      <c r="D5121" s="25">
        <f t="shared" si="158"/>
        <v>0</v>
      </c>
      <c r="E5121" s="35">
        <f t="shared" si="159"/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1655</v>
      </c>
      <c r="B5122" s="40" t="s">
        <v>797</v>
      </c>
      <c r="C5122" s="41" t="s">
        <v>798</v>
      </c>
      <c r="D5122" s="25">
        <f t="shared" si="158"/>
        <v>0</v>
      </c>
      <c r="E5122" s="35">
        <f t="shared" si="159"/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19"/>
      <c r="Q5122" s="19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1655</v>
      </c>
      <c r="B5123" s="40" t="s">
        <v>799</v>
      </c>
      <c r="C5123" s="41" t="s">
        <v>800</v>
      </c>
      <c r="D5123" s="25">
        <f t="shared" si="158"/>
        <v>0</v>
      </c>
      <c r="E5123" s="35">
        <f t="shared" si="159"/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1655</v>
      </c>
      <c r="B5124" s="40" t="s">
        <v>801</v>
      </c>
      <c r="C5124" s="41" t="s">
        <v>802</v>
      </c>
      <c r="D5124" s="25">
        <f t="shared" ref="D5124:D5187" si="160">F5124+H5124+J5124+L5124+N5124+P5124+R5124+T5124+V5124+X5124+Z5124+AB5124</f>
        <v>0</v>
      </c>
      <c r="E5124" s="35">
        <f t="shared" ref="E5124:E5187" si="161">G5124+I5124+K5124+M5124+O5124+Q5124+S5124+U5124+W5124+Y5124+AA5124+AC5124</f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1655</v>
      </c>
      <c r="B5125" s="40" t="s">
        <v>803</v>
      </c>
      <c r="C5125" s="41" t="s">
        <v>804</v>
      </c>
      <c r="D5125" s="25">
        <f t="shared" si="160"/>
        <v>67279.520000000004</v>
      </c>
      <c r="E5125" s="35">
        <f t="shared" si="161"/>
        <v>19292981.300000001</v>
      </c>
      <c r="F5125" s="29">
        <v>5523.77</v>
      </c>
      <c r="G5125" s="30">
        <v>2957282.25</v>
      </c>
      <c r="H5125" s="19">
        <v>7157</v>
      </c>
      <c r="I5125" s="19">
        <v>3293422.23</v>
      </c>
      <c r="J5125" s="47">
        <v>8913.75</v>
      </c>
      <c r="K5125" s="48">
        <v>3218867.31</v>
      </c>
      <c r="L5125" s="19">
        <v>30970.25</v>
      </c>
      <c r="M5125" s="19">
        <v>3605206.11</v>
      </c>
      <c r="N5125" s="47">
        <v>12155.75</v>
      </c>
      <c r="O5125" s="48">
        <v>2846513.85</v>
      </c>
      <c r="P5125" s="22">
        <v>2559</v>
      </c>
      <c r="Q5125" s="22">
        <v>3371689.55</v>
      </c>
      <c r="R5125" s="47"/>
      <c r="S5125" s="48"/>
      <c r="T5125" s="19"/>
      <c r="U5125" s="19"/>
      <c r="V5125" s="47"/>
      <c r="W5125" s="48"/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1655</v>
      </c>
      <c r="B5126" s="40" t="s">
        <v>805</v>
      </c>
      <c r="C5126" s="41" t="s">
        <v>806</v>
      </c>
      <c r="D5126" s="25">
        <f t="shared" si="160"/>
        <v>71972.390000000014</v>
      </c>
      <c r="E5126" s="35">
        <f t="shared" si="161"/>
        <v>6669372.4100000001</v>
      </c>
      <c r="F5126" s="29">
        <v>0</v>
      </c>
      <c r="G5126" s="30">
        <v>141436.88</v>
      </c>
      <c r="H5126" s="19">
        <v>0</v>
      </c>
      <c r="I5126" s="19">
        <v>1179726.99</v>
      </c>
      <c r="J5126" s="47">
        <v>1030.8</v>
      </c>
      <c r="K5126" s="48">
        <v>2177009.67</v>
      </c>
      <c r="L5126" s="19">
        <v>48283.360000000001</v>
      </c>
      <c r="M5126" s="19">
        <v>1167395.8899999999</v>
      </c>
      <c r="N5126" s="47">
        <v>12211.3</v>
      </c>
      <c r="O5126" s="48">
        <v>921572.28</v>
      </c>
      <c r="P5126" s="22">
        <v>10446.93</v>
      </c>
      <c r="Q5126" s="22">
        <v>1082230.7</v>
      </c>
      <c r="R5126" s="47"/>
      <c r="S5126" s="48"/>
      <c r="T5126" s="19"/>
      <c r="U5126" s="19"/>
      <c r="V5126" s="47"/>
      <c r="W5126" s="48"/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1655</v>
      </c>
      <c r="B5127" s="40" t="s">
        <v>807</v>
      </c>
      <c r="C5127" s="41" t="s">
        <v>808</v>
      </c>
      <c r="D5127" s="25">
        <f t="shared" si="160"/>
        <v>7399</v>
      </c>
      <c r="E5127" s="35">
        <f t="shared" si="161"/>
        <v>121300.20000000001</v>
      </c>
      <c r="F5127" s="29">
        <v>0</v>
      </c>
      <c r="G5127" s="30">
        <v>12095.11</v>
      </c>
      <c r="H5127" s="19">
        <v>256.75</v>
      </c>
      <c r="I5127" s="19">
        <v>21395.75</v>
      </c>
      <c r="J5127" s="47">
        <v>1590.5</v>
      </c>
      <c r="K5127" s="48">
        <v>21000.27</v>
      </c>
      <c r="L5127" s="19">
        <v>0</v>
      </c>
      <c r="M5127" s="19">
        <v>28236.25</v>
      </c>
      <c r="N5127" s="47">
        <v>416.5</v>
      </c>
      <c r="O5127" s="48">
        <v>18798.57</v>
      </c>
      <c r="P5127" s="19">
        <v>5135.25</v>
      </c>
      <c r="Q5127" s="19">
        <v>19774.25</v>
      </c>
      <c r="R5127" s="47"/>
      <c r="S5127" s="48"/>
      <c r="T5127" s="19"/>
      <c r="U5127" s="19"/>
      <c r="V5127" s="47"/>
      <c r="W5127" s="48"/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1655</v>
      </c>
      <c r="B5128" s="40" t="s">
        <v>809</v>
      </c>
      <c r="C5128" s="41" t="s">
        <v>810</v>
      </c>
      <c r="D5128" s="25">
        <f t="shared" si="160"/>
        <v>0</v>
      </c>
      <c r="E5128" s="35">
        <f t="shared" si="161"/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1655</v>
      </c>
      <c r="B5129" s="40" t="s">
        <v>811</v>
      </c>
      <c r="C5129" s="41" t="s">
        <v>812</v>
      </c>
      <c r="D5129" s="25">
        <f t="shared" si="160"/>
        <v>0</v>
      </c>
      <c r="E5129" s="35">
        <f t="shared" si="161"/>
        <v>2738.75</v>
      </c>
      <c r="F5129" s="31"/>
      <c r="G5129" s="32"/>
      <c r="H5129" s="22">
        <v>0</v>
      </c>
      <c r="I5129" s="22">
        <v>1725.25</v>
      </c>
      <c r="J5129" s="49">
        <v>0</v>
      </c>
      <c r="K5129" s="50">
        <v>1013.5</v>
      </c>
      <c r="L5129" s="22">
        <v>0</v>
      </c>
      <c r="M5129" s="22">
        <v>0</v>
      </c>
      <c r="N5129" s="49">
        <v>0</v>
      </c>
      <c r="O5129" s="50">
        <v>0</v>
      </c>
      <c r="P5129" s="19">
        <v>0</v>
      </c>
      <c r="Q5129" s="19">
        <v>0</v>
      </c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1655</v>
      </c>
      <c r="B5130" s="40" t="s">
        <v>813</v>
      </c>
      <c r="C5130" s="41" t="s">
        <v>814</v>
      </c>
      <c r="D5130" s="25">
        <f t="shared" si="160"/>
        <v>0</v>
      </c>
      <c r="E5130" s="35">
        <f t="shared" si="161"/>
        <v>0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/>
      <c r="Q5130" s="22"/>
      <c r="R5130" s="49"/>
      <c r="S5130" s="50"/>
      <c r="T5130" s="22"/>
      <c r="U5130" s="22"/>
      <c r="V5130" s="49"/>
      <c r="W5130" s="50"/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1655</v>
      </c>
      <c r="B5131" s="40" t="s">
        <v>815</v>
      </c>
      <c r="C5131" s="41" t="s">
        <v>816</v>
      </c>
      <c r="D5131" s="25">
        <f t="shared" si="160"/>
        <v>19226118.779999997</v>
      </c>
      <c r="E5131" s="35">
        <f t="shared" si="161"/>
        <v>55816724.510000005</v>
      </c>
      <c r="F5131" s="29">
        <v>2951758.48</v>
      </c>
      <c r="G5131" s="30">
        <v>40542480.079999998</v>
      </c>
      <c r="H5131" s="19">
        <v>3286265.23</v>
      </c>
      <c r="I5131" s="19">
        <v>0</v>
      </c>
      <c r="J5131" s="47">
        <v>3210325.56</v>
      </c>
      <c r="K5131" s="48">
        <v>105232.25</v>
      </c>
      <c r="L5131" s="19">
        <v>3574235.86</v>
      </c>
      <c r="M5131" s="19">
        <v>218628.75</v>
      </c>
      <c r="N5131" s="47">
        <v>2834358.1</v>
      </c>
      <c r="O5131" s="48">
        <v>7452282.5899999999</v>
      </c>
      <c r="P5131" s="22">
        <v>3369175.55</v>
      </c>
      <c r="Q5131" s="22">
        <v>7498100.8399999999</v>
      </c>
      <c r="R5131" s="47"/>
      <c r="S5131" s="48"/>
      <c r="T5131" s="19"/>
      <c r="U5131" s="19"/>
      <c r="V5131" s="47"/>
      <c r="W5131" s="48"/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1655</v>
      </c>
      <c r="B5132" s="40" t="s">
        <v>817</v>
      </c>
      <c r="C5132" s="41" t="s">
        <v>818</v>
      </c>
      <c r="D5132" s="25">
        <f t="shared" si="160"/>
        <v>0</v>
      </c>
      <c r="E5132" s="35">
        <f t="shared" si="161"/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22"/>
      <c r="Q5132" s="22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1655</v>
      </c>
      <c r="B5133" s="40" t="s">
        <v>819</v>
      </c>
      <c r="C5133" s="41" t="s">
        <v>820</v>
      </c>
      <c r="D5133" s="25">
        <f t="shared" si="160"/>
        <v>961080.09000000008</v>
      </c>
      <c r="E5133" s="35">
        <f t="shared" si="161"/>
        <v>12021771.140000001</v>
      </c>
      <c r="F5133" s="29">
        <v>291774.76</v>
      </c>
      <c r="G5133" s="30">
        <v>8925469.2200000007</v>
      </c>
      <c r="H5133" s="19">
        <v>17459.11</v>
      </c>
      <c r="I5133" s="19">
        <v>0</v>
      </c>
      <c r="J5133" s="47">
        <v>108081.84</v>
      </c>
      <c r="K5133" s="48">
        <v>0</v>
      </c>
      <c r="L5133" s="19">
        <v>273489.33</v>
      </c>
      <c r="M5133" s="19">
        <v>0</v>
      </c>
      <c r="N5133" s="47">
        <v>155981.92000000001</v>
      </c>
      <c r="O5133" s="48">
        <v>1548150.96</v>
      </c>
      <c r="P5133" s="19">
        <v>114293.13</v>
      </c>
      <c r="Q5133" s="19">
        <v>1548150.96</v>
      </c>
      <c r="R5133" s="47"/>
      <c r="S5133" s="48"/>
      <c r="T5133" s="19"/>
      <c r="U5133" s="19"/>
      <c r="V5133" s="47"/>
      <c r="W5133" s="48"/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1655</v>
      </c>
      <c r="B5134" s="40" t="s">
        <v>821</v>
      </c>
      <c r="C5134" s="41" t="s">
        <v>822</v>
      </c>
      <c r="D5134" s="25">
        <f t="shared" si="160"/>
        <v>0</v>
      </c>
      <c r="E5134" s="35">
        <f t="shared" si="161"/>
        <v>314657.75</v>
      </c>
      <c r="F5134" s="29"/>
      <c r="G5134" s="30"/>
      <c r="H5134" s="19"/>
      <c r="I5134" s="19"/>
      <c r="J5134" s="47">
        <v>0</v>
      </c>
      <c r="K5134" s="48">
        <v>61831</v>
      </c>
      <c r="L5134" s="19">
        <v>0</v>
      </c>
      <c r="M5134" s="19">
        <v>71821.75</v>
      </c>
      <c r="N5134" s="47">
        <v>0</v>
      </c>
      <c r="O5134" s="48">
        <v>17356</v>
      </c>
      <c r="P5134" s="22">
        <v>0</v>
      </c>
      <c r="Q5134" s="22">
        <v>163649</v>
      </c>
      <c r="R5134" s="47"/>
      <c r="S5134" s="48"/>
      <c r="T5134" s="19"/>
      <c r="U5134" s="19"/>
      <c r="V5134" s="47"/>
      <c r="W5134" s="48"/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1655</v>
      </c>
      <c r="B5135" s="40" t="s">
        <v>823</v>
      </c>
      <c r="C5135" s="41" t="s">
        <v>824</v>
      </c>
      <c r="D5135" s="25">
        <f t="shared" si="160"/>
        <v>170650</v>
      </c>
      <c r="E5135" s="35">
        <f t="shared" si="161"/>
        <v>1203479.8</v>
      </c>
      <c r="F5135" s="31">
        <v>0</v>
      </c>
      <c r="G5135" s="32">
        <v>1032829.8</v>
      </c>
      <c r="H5135" s="22">
        <v>0</v>
      </c>
      <c r="I5135" s="22">
        <v>100</v>
      </c>
      <c r="J5135" s="49">
        <v>0</v>
      </c>
      <c r="K5135" s="50">
        <v>170550</v>
      </c>
      <c r="L5135" s="22">
        <v>170650</v>
      </c>
      <c r="M5135" s="22">
        <v>0</v>
      </c>
      <c r="N5135" s="49">
        <v>0</v>
      </c>
      <c r="O5135" s="50">
        <v>0</v>
      </c>
      <c r="P5135" s="19">
        <v>0</v>
      </c>
      <c r="Q5135" s="19">
        <v>0</v>
      </c>
      <c r="R5135" s="49"/>
      <c r="S5135" s="50"/>
      <c r="T5135" s="22"/>
      <c r="U5135" s="22"/>
      <c r="V5135" s="49"/>
      <c r="W5135" s="50"/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1655</v>
      </c>
      <c r="B5136" s="40" t="s">
        <v>825</v>
      </c>
      <c r="C5136" s="41" t="s">
        <v>826</v>
      </c>
      <c r="D5136" s="25">
        <f t="shared" si="160"/>
        <v>0</v>
      </c>
      <c r="E5136" s="35">
        <f t="shared" si="161"/>
        <v>44950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19">
        <v>0</v>
      </c>
      <c r="Q5136" s="19">
        <v>44950</v>
      </c>
      <c r="R5136" s="47"/>
      <c r="S5136" s="48"/>
      <c r="T5136" s="19"/>
      <c r="U5136" s="19"/>
      <c r="V5136" s="47"/>
      <c r="W5136" s="48"/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1655</v>
      </c>
      <c r="B5137" s="40" t="s">
        <v>827</v>
      </c>
      <c r="C5137" s="41" t="s">
        <v>828</v>
      </c>
      <c r="D5137" s="25">
        <f t="shared" si="160"/>
        <v>0</v>
      </c>
      <c r="E5137" s="35">
        <f t="shared" si="161"/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22"/>
      <c r="Q5137" s="22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1655</v>
      </c>
      <c r="B5138" s="40" t="s">
        <v>829</v>
      </c>
      <c r="C5138" s="41" t="s">
        <v>830</v>
      </c>
      <c r="D5138" s="25">
        <f t="shared" si="160"/>
        <v>1388417.25</v>
      </c>
      <c r="E5138" s="35">
        <f t="shared" si="161"/>
        <v>0</v>
      </c>
      <c r="F5138" s="29"/>
      <c r="G5138" s="30"/>
      <c r="H5138" s="19">
        <v>80405.08</v>
      </c>
      <c r="I5138" s="19">
        <v>0</v>
      </c>
      <c r="J5138" s="47">
        <v>403284.74</v>
      </c>
      <c r="K5138" s="48">
        <v>0</v>
      </c>
      <c r="L5138" s="19">
        <v>301584.82</v>
      </c>
      <c r="M5138" s="19">
        <v>0</v>
      </c>
      <c r="N5138" s="47">
        <v>278370.28000000003</v>
      </c>
      <c r="O5138" s="48">
        <v>0</v>
      </c>
      <c r="P5138" s="19">
        <v>324772.33</v>
      </c>
      <c r="Q5138" s="19">
        <v>0</v>
      </c>
      <c r="R5138" s="47"/>
      <c r="S5138" s="48"/>
      <c r="T5138" s="19"/>
      <c r="U5138" s="19"/>
      <c r="V5138" s="47"/>
      <c r="W5138" s="48"/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1655</v>
      </c>
      <c r="B5139" s="40" t="s">
        <v>831</v>
      </c>
      <c r="C5139" s="41" t="s">
        <v>832</v>
      </c>
      <c r="D5139" s="25">
        <f t="shared" si="160"/>
        <v>0</v>
      </c>
      <c r="E5139" s="35">
        <f t="shared" si="161"/>
        <v>1602587.68</v>
      </c>
      <c r="F5139" s="29"/>
      <c r="G5139" s="30"/>
      <c r="H5139" s="19">
        <v>0</v>
      </c>
      <c r="I5139" s="19">
        <v>180138.1</v>
      </c>
      <c r="J5139" s="47">
        <v>0</v>
      </c>
      <c r="K5139" s="48">
        <v>349462.79</v>
      </c>
      <c r="L5139" s="19">
        <v>0</v>
      </c>
      <c r="M5139" s="19">
        <v>387937.11</v>
      </c>
      <c r="N5139" s="47">
        <v>0</v>
      </c>
      <c r="O5139" s="48">
        <v>341517.13</v>
      </c>
      <c r="P5139" s="19">
        <v>0</v>
      </c>
      <c r="Q5139" s="19">
        <v>343532.55</v>
      </c>
      <c r="R5139" s="47"/>
      <c r="S5139" s="48"/>
      <c r="T5139" s="19"/>
      <c r="U5139" s="19"/>
      <c r="V5139" s="47"/>
      <c r="W5139" s="48"/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1655</v>
      </c>
      <c r="B5140" s="40" t="s">
        <v>833</v>
      </c>
      <c r="C5140" s="41" t="s">
        <v>834</v>
      </c>
      <c r="D5140" s="25">
        <f t="shared" si="160"/>
        <v>39278.590000000004</v>
      </c>
      <c r="E5140" s="35">
        <f t="shared" si="161"/>
        <v>0</v>
      </c>
      <c r="F5140" s="29">
        <v>1954</v>
      </c>
      <c r="G5140" s="30">
        <v>0</v>
      </c>
      <c r="H5140" s="19">
        <v>6626.25</v>
      </c>
      <c r="I5140" s="19">
        <v>0</v>
      </c>
      <c r="J5140" s="47">
        <v>11314.77</v>
      </c>
      <c r="K5140" s="48">
        <v>0</v>
      </c>
      <c r="L5140" s="19">
        <v>8155</v>
      </c>
      <c r="M5140" s="19">
        <v>0</v>
      </c>
      <c r="N5140" s="47">
        <v>5624.5</v>
      </c>
      <c r="O5140" s="48">
        <v>0</v>
      </c>
      <c r="P5140" s="19">
        <v>5604.07</v>
      </c>
      <c r="Q5140" s="19">
        <v>0</v>
      </c>
      <c r="R5140" s="47"/>
      <c r="S5140" s="48"/>
      <c r="T5140" s="19"/>
      <c r="U5140" s="19"/>
      <c r="V5140" s="47"/>
      <c r="W5140" s="48"/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1655</v>
      </c>
      <c r="B5141" s="40" t="s">
        <v>835</v>
      </c>
      <c r="C5141" s="41" t="s">
        <v>836</v>
      </c>
      <c r="D5141" s="25">
        <f t="shared" si="160"/>
        <v>515</v>
      </c>
      <c r="E5141" s="35">
        <f t="shared" si="161"/>
        <v>1823132.25</v>
      </c>
      <c r="F5141" s="29">
        <v>0</v>
      </c>
      <c r="G5141" s="30">
        <v>68986.5</v>
      </c>
      <c r="H5141" s="19">
        <v>0</v>
      </c>
      <c r="I5141" s="19">
        <v>373930.45</v>
      </c>
      <c r="J5141" s="47">
        <v>515</v>
      </c>
      <c r="K5141" s="48">
        <v>369105.55</v>
      </c>
      <c r="L5141" s="19">
        <v>0</v>
      </c>
      <c r="M5141" s="19">
        <v>299862.25</v>
      </c>
      <c r="N5141" s="47">
        <v>0</v>
      </c>
      <c r="O5141" s="48">
        <v>374828.38</v>
      </c>
      <c r="P5141" s="19">
        <v>0</v>
      </c>
      <c r="Q5141" s="19">
        <v>336419.12</v>
      </c>
      <c r="R5141" s="47"/>
      <c r="S5141" s="48"/>
      <c r="T5141" s="19"/>
      <c r="U5141" s="19"/>
      <c r="V5141" s="47"/>
      <c r="W5141" s="48"/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1655</v>
      </c>
      <c r="B5142" s="40" t="s">
        <v>837</v>
      </c>
      <c r="C5142" s="41" t="s">
        <v>838</v>
      </c>
      <c r="D5142" s="25">
        <f t="shared" si="160"/>
        <v>0</v>
      </c>
      <c r="E5142" s="35">
        <f t="shared" si="161"/>
        <v>961080.09000000008</v>
      </c>
      <c r="F5142" s="29">
        <v>0</v>
      </c>
      <c r="G5142" s="30">
        <v>291774.76</v>
      </c>
      <c r="H5142" s="19">
        <v>0</v>
      </c>
      <c r="I5142" s="19">
        <v>17459.11</v>
      </c>
      <c r="J5142" s="47">
        <v>0</v>
      </c>
      <c r="K5142" s="48">
        <v>108081.84</v>
      </c>
      <c r="L5142" s="19">
        <v>0</v>
      </c>
      <c r="M5142" s="19">
        <v>273489.33</v>
      </c>
      <c r="N5142" s="47">
        <v>0</v>
      </c>
      <c r="O5142" s="48">
        <v>155981.92000000001</v>
      </c>
      <c r="P5142" s="19">
        <v>0</v>
      </c>
      <c r="Q5142" s="19">
        <v>114293.13</v>
      </c>
      <c r="R5142" s="47"/>
      <c r="S5142" s="48"/>
      <c r="T5142" s="19"/>
      <c r="U5142" s="19"/>
      <c r="V5142" s="47"/>
      <c r="W5142" s="48"/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1655</v>
      </c>
      <c r="B5143" s="40" t="s">
        <v>839</v>
      </c>
      <c r="C5143" s="41" t="s">
        <v>840</v>
      </c>
      <c r="D5143" s="25">
        <f t="shared" si="160"/>
        <v>0</v>
      </c>
      <c r="E5143" s="35">
        <f t="shared" si="161"/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1655</v>
      </c>
      <c r="B5144" s="40" t="s">
        <v>841</v>
      </c>
      <c r="C5144" s="41" t="s">
        <v>842</v>
      </c>
      <c r="D5144" s="25">
        <f t="shared" si="160"/>
        <v>0</v>
      </c>
      <c r="E5144" s="35">
        <f t="shared" si="161"/>
        <v>1617248.88</v>
      </c>
      <c r="F5144" s="29">
        <v>0</v>
      </c>
      <c r="G5144" s="30">
        <v>1617248.88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19">
        <v>0</v>
      </c>
      <c r="Q5144" s="19">
        <v>0</v>
      </c>
      <c r="R5144" s="47"/>
      <c r="S5144" s="48"/>
      <c r="T5144" s="19"/>
      <c r="U5144" s="19"/>
      <c r="V5144" s="47"/>
      <c r="W5144" s="48"/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1655</v>
      </c>
      <c r="B5145" s="40" t="s">
        <v>843</v>
      </c>
      <c r="C5145" s="41" t="s">
        <v>844</v>
      </c>
      <c r="D5145" s="25">
        <f t="shared" si="160"/>
        <v>11814.5</v>
      </c>
      <c r="E5145" s="35">
        <f t="shared" si="161"/>
        <v>1566321.8199999998</v>
      </c>
      <c r="F5145" s="29">
        <v>0</v>
      </c>
      <c r="G5145" s="30">
        <v>20862.09</v>
      </c>
      <c r="H5145" s="19">
        <v>0</v>
      </c>
      <c r="I5145" s="19">
        <v>34472.5</v>
      </c>
      <c r="J5145" s="47">
        <v>363.5</v>
      </c>
      <c r="K5145" s="48">
        <v>329383.78999999998</v>
      </c>
      <c r="L5145" s="19">
        <v>1780</v>
      </c>
      <c r="M5145" s="19">
        <v>174595.25</v>
      </c>
      <c r="N5145" s="47">
        <v>1890</v>
      </c>
      <c r="O5145" s="48">
        <v>210865.5</v>
      </c>
      <c r="P5145" s="22">
        <v>7781</v>
      </c>
      <c r="Q5145" s="22">
        <v>796142.69</v>
      </c>
      <c r="R5145" s="47"/>
      <c r="S5145" s="48"/>
      <c r="T5145" s="19"/>
      <c r="U5145" s="19"/>
      <c r="V5145" s="47"/>
      <c r="W5145" s="48"/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1655</v>
      </c>
      <c r="B5146" s="40" t="s">
        <v>845</v>
      </c>
      <c r="C5146" s="41" t="s">
        <v>846</v>
      </c>
      <c r="D5146" s="25">
        <f t="shared" si="160"/>
        <v>99877.02</v>
      </c>
      <c r="E5146" s="35">
        <f t="shared" si="161"/>
        <v>395798.51000000007</v>
      </c>
      <c r="F5146" s="29">
        <v>0</v>
      </c>
      <c r="G5146" s="30">
        <v>458.25</v>
      </c>
      <c r="H5146" s="19">
        <v>0</v>
      </c>
      <c r="I5146" s="19">
        <v>31013.25</v>
      </c>
      <c r="J5146" s="47">
        <v>458.25</v>
      </c>
      <c r="K5146" s="48">
        <v>128075.52</v>
      </c>
      <c r="L5146" s="19">
        <v>0</v>
      </c>
      <c r="M5146" s="19">
        <v>69221.02</v>
      </c>
      <c r="N5146" s="47">
        <v>99418.77</v>
      </c>
      <c r="O5146" s="48">
        <v>62391.199999999997</v>
      </c>
      <c r="P5146" s="19">
        <v>0</v>
      </c>
      <c r="Q5146" s="19">
        <v>104639.27</v>
      </c>
      <c r="R5146" s="47"/>
      <c r="S5146" s="48"/>
      <c r="T5146" s="19"/>
      <c r="U5146" s="19"/>
      <c r="V5146" s="47"/>
      <c r="W5146" s="48"/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1655</v>
      </c>
      <c r="B5147" s="40" t="s">
        <v>847</v>
      </c>
      <c r="C5147" s="41" t="s">
        <v>848</v>
      </c>
      <c r="D5147" s="25">
        <f t="shared" si="160"/>
        <v>0</v>
      </c>
      <c r="E5147" s="35">
        <f t="shared" si="161"/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1655</v>
      </c>
      <c r="B5148" s="40" t="s">
        <v>849</v>
      </c>
      <c r="C5148" s="41" t="s">
        <v>850</v>
      </c>
      <c r="D5148" s="25">
        <f t="shared" si="160"/>
        <v>0</v>
      </c>
      <c r="E5148" s="35">
        <f t="shared" si="161"/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1655</v>
      </c>
      <c r="B5149" s="40" t="s">
        <v>851</v>
      </c>
      <c r="C5149" s="41" t="s">
        <v>852</v>
      </c>
      <c r="D5149" s="25">
        <f t="shared" si="160"/>
        <v>0</v>
      </c>
      <c r="E5149" s="35">
        <f t="shared" si="161"/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19"/>
      <c r="Q5149" s="19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1655</v>
      </c>
      <c r="B5150" s="40" t="s">
        <v>853</v>
      </c>
      <c r="C5150" s="41" t="s">
        <v>854</v>
      </c>
      <c r="D5150" s="25">
        <f t="shared" si="160"/>
        <v>0</v>
      </c>
      <c r="E5150" s="35">
        <f t="shared" si="161"/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1655</v>
      </c>
      <c r="B5151" s="40" t="s">
        <v>855</v>
      </c>
      <c r="C5151" s="41" t="s">
        <v>856</v>
      </c>
      <c r="D5151" s="25">
        <f t="shared" si="160"/>
        <v>0</v>
      </c>
      <c r="E5151" s="35">
        <f t="shared" si="161"/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1655</v>
      </c>
      <c r="B5152" s="40" t="s">
        <v>857</v>
      </c>
      <c r="C5152" s="41" t="s">
        <v>858</v>
      </c>
      <c r="D5152" s="25">
        <f t="shared" si="160"/>
        <v>1243166.8</v>
      </c>
      <c r="E5152" s="35">
        <f t="shared" si="161"/>
        <v>0</v>
      </c>
      <c r="F5152" s="29"/>
      <c r="G5152" s="30"/>
      <c r="H5152" s="19">
        <v>24712.959999999999</v>
      </c>
      <c r="I5152" s="19">
        <v>0</v>
      </c>
      <c r="J5152" s="47">
        <v>246238.2</v>
      </c>
      <c r="K5152" s="48">
        <v>0</v>
      </c>
      <c r="L5152" s="19">
        <v>85569.88</v>
      </c>
      <c r="M5152" s="19">
        <v>0</v>
      </c>
      <c r="N5152" s="47">
        <v>137124.76999999999</v>
      </c>
      <c r="O5152" s="48">
        <v>0</v>
      </c>
      <c r="P5152" s="22">
        <v>749520.99</v>
      </c>
      <c r="Q5152" s="22">
        <v>0</v>
      </c>
      <c r="R5152" s="47"/>
      <c r="S5152" s="48"/>
      <c r="T5152" s="19"/>
      <c r="U5152" s="19"/>
      <c r="V5152" s="47"/>
      <c r="W5152" s="48"/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1655</v>
      </c>
      <c r="B5153" s="40" t="s">
        <v>859</v>
      </c>
      <c r="C5153" s="41" t="s">
        <v>860</v>
      </c>
      <c r="D5153" s="25">
        <f t="shared" si="160"/>
        <v>0</v>
      </c>
      <c r="E5153" s="35">
        <f t="shared" si="161"/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1655</v>
      </c>
      <c r="B5154" s="40" t="s">
        <v>861</v>
      </c>
      <c r="C5154" s="41" t="s">
        <v>862</v>
      </c>
      <c r="D5154" s="25">
        <f t="shared" si="160"/>
        <v>0</v>
      </c>
      <c r="E5154" s="35">
        <f t="shared" si="161"/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19"/>
      <c r="Q5154" s="19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1655</v>
      </c>
      <c r="B5155" s="40" t="s">
        <v>863</v>
      </c>
      <c r="C5155" s="41" t="s">
        <v>864</v>
      </c>
      <c r="D5155" s="25">
        <f t="shared" si="160"/>
        <v>31382976.390000001</v>
      </c>
      <c r="E5155" s="35">
        <f t="shared" si="161"/>
        <v>0</v>
      </c>
      <c r="F5155" s="29">
        <v>31382976.390000001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/>
      <c r="S5155" s="48"/>
      <c r="T5155" s="19"/>
      <c r="U5155" s="19"/>
      <c r="V5155" s="47"/>
      <c r="W5155" s="48"/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1655</v>
      </c>
      <c r="B5156" s="40" t="s">
        <v>865</v>
      </c>
      <c r="C5156" s="41" t="s">
        <v>866</v>
      </c>
      <c r="D5156" s="25">
        <f t="shared" si="160"/>
        <v>3192739.6899999995</v>
      </c>
      <c r="E5156" s="35">
        <f t="shared" si="161"/>
        <v>0</v>
      </c>
      <c r="F5156" s="29"/>
      <c r="G5156" s="30"/>
      <c r="H5156" s="19"/>
      <c r="I5156" s="19"/>
      <c r="J5156" s="47">
        <v>1217886.18</v>
      </c>
      <c r="K5156" s="48">
        <v>0</v>
      </c>
      <c r="L5156" s="19">
        <v>658284.5</v>
      </c>
      <c r="M5156" s="19">
        <v>0</v>
      </c>
      <c r="N5156" s="47">
        <v>658284.5</v>
      </c>
      <c r="O5156" s="48">
        <v>0</v>
      </c>
      <c r="P5156" s="22">
        <v>658284.51</v>
      </c>
      <c r="Q5156" s="22">
        <v>0</v>
      </c>
      <c r="R5156" s="47"/>
      <c r="S5156" s="48"/>
      <c r="T5156" s="19"/>
      <c r="U5156" s="19"/>
      <c r="V5156" s="47"/>
      <c r="W5156" s="48"/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1655</v>
      </c>
      <c r="B5157" s="40" t="s">
        <v>867</v>
      </c>
      <c r="C5157" s="41" t="s">
        <v>868</v>
      </c>
      <c r="D5157" s="25">
        <f t="shared" si="160"/>
        <v>5829167.2999999998</v>
      </c>
      <c r="E5157" s="35">
        <f t="shared" si="161"/>
        <v>0</v>
      </c>
      <c r="F5157" s="29">
        <v>5829167.2999999998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/>
      <c r="S5157" s="48"/>
      <c r="T5157" s="19"/>
      <c r="U5157" s="19"/>
      <c r="V5157" s="47"/>
      <c r="W5157" s="48"/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1655</v>
      </c>
      <c r="B5158" s="40" t="s">
        <v>869</v>
      </c>
      <c r="C5158" s="41" t="s">
        <v>870</v>
      </c>
      <c r="D5158" s="25">
        <f t="shared" si="160"/>
        <v>0</v>
      </c>
      <c r="E5158" s="35">
        <f t="shared" si="161"/>
        <v>113544.6</v>
      </c>
      <c r="F5158" s="31"/>
      <c r="G5158" s="32"/>
      <c r="H5158" s="22"/>
      <c r="I5158" s="22"/>
      <c r="J5158" s="49"/>
      <c r="K5158" s="50"/>
      <c r="L5158" s="22"/>
      <c r="M5158" s="22"/>
      <c r="N5158" s="49"/>
      <c r="O5158" s="50"/>
      <c r="P5158" s="19">
        <v>0</v>
      </c>
      <c r="Q5158" s="19">
        <v>113544.6</v>
      </c>
      <c r="R5158" s="49"/>
      <c r="S5158" s="50"/>
      <c r="T5158" s="22"/>
      <c r="U5158" s="22"/>
      <c r="V5158" s="49"/>
      <c r="W5158" s="50"/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1655</v>
      </c>
      <c r="B5159" s="40" t="s">
        <v>871</v>
      </c>
      <c r="C5159" s="41" t="s">
        <v>872</v>
      </c>
      <c r="D5159" s="25">
        <f t="shared" si="160"/>
        <v>0</v>
      </c>
      <c r="E5159" s="35">
        <f t="shared" si="161"/>
        <v>331859.90000000002</v>
      </c>
      <c r="F5159" s="29">
        <v>0</v>
      </c>
      <c r="G5159" s="30">
        <v>58388.15</v>
      </c>
      <c r="H5159" s="19">
        <v>0</v>
      </c>
      <c r="I5159" s="19">
        <v>55331.5</v>
      </c>
      <c r="J5159" s="47">
        <v>0</v>
      </c>
      <c r="K5159" s="48">
        <v>44968.5</v>
      </c>
      <c r="L5159" s="19">
        <v>0</v>
      </c>
      <c r="M5159" s="19">
        <v>71603.25</v>
      </c>
      <c r="N5159" s="47">
        <v>0</v>
      </c>
      <c r="O5159" s="48">
        <v>52469.5</v>
      </c>
      <c r="P5159" s="19">
        <v>0</v>
      </c>
      <c r="Q5159" s="19">
        <v>49099</v>
      </c>
      <c r="R5159" s="47"/>
      <c r="S5159" s="48"/>
      <c r="T5159" s="19"/>
      <c r="U5159" s="19"/>
      <c r="V5159" s="47"/>
      <c r="W5159" s="48"/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1655</v>
      </c>
      <c r="B5160" s="40" t="s">
        <v>873</v>
      </c>
      <c r="C5160" s="41" t="s">
        <v>874</v>
      </c>
      <c r="D5160" s="25">
        <f t="shared" si="160"/>
        <v>0</v>
      </c>
      <c r="E5160" s="35">
        <f t="shared" si="161"/>
        <v>76862.320000000007</v>
      </c>
      <c r="F5160" s="29">
        <v>0</v>
      </c>
      <c r="G5160" s="30">
        <v>2840.07</v>
      </c>
      <c r="H5160" s="19">
        <v>0</v>
      </c>
      <c r="I5160" s="19">
        <v>12709.25</v>
      </c>
      <c r="J5160" s="47">
        <v>0</v>
      </c>
      <c r="K5160" s="48">
        <v>12553</v>
      </c>
      <c r="L5160" s="19">
        <v>0</v>
      </c>
      <c r="M5160" s="19">
        <v>6166.75</v>
      </c>
      <c r="N5160" s="47">
        <v>0</v>
      </c>
      <c r="O5160" s="48">
        <v>22608.25</v>
      </c>
      <c r="P5160" s="22">
        <v>0</v>
      </c>
      <c r="Q5160" s="22">
        <v>19985</v>
      </c>
      <c r="R5160" s="47"/>
      <c r="S5160" s="48"/>
      <c r="T5160" s="19"/>
      <c r="U5160" s="19"/>
      <c r="V5160" s="47"/>
      <c r="W5160" s="48"/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1655</v>
      </c>
      <c r="B5161" s="40" t="s">
        <v>875</v>
      </c>
      <c r="C5161" s="41" t="s">
        <v>876</v>
      </c>
      <c r="D5161" s="25">
        <f t="shared" si="160"/>
        <v>0</v>
      </c>
      <c r="E5161" s="35">
        <f t="shared" si="161"/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1655</v>
      </c>
      <c r="B5162" s="40" t="s">
        <v>877</v>
      </c>
      <c r="C5162" s="41" t="s">
        <v>878</v>
      </c>
      <c r="D5162" s="25">
        <f t="shared" si="160"/>
        <v>0</v>
      </c>
      <c r="E5162" s="35">
        <f t="shared" si="161"/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19"/>
      <c r="Q5162" s="19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1655</v>
      </c>
      <c r="B5163" s="40" t="s">
        <v>879</v>
      </c>
      <c r="C5163" s="41" t="s">
        <v>880</v>
      </c>
      <c r="D5163" s="25">
        <f t="shared" si="160"/>
        <v>9462</v>
      </c>
      <c r="E5163" s="35">
        <f t="shared" si="161"/>
        <v>102802.9</v>
      </c>
      <c r="F5163" s="29">
        <v>357</v>
      </c>
      <c r="G5163" s="30">
        <v>14825.65</v>
      </c>
      <c r="H5163" s="19">
        <v>5625</v>
      </c>
      <c r="I5163" s="19">
        <v>30666.5</v>
      </c>
      <c r="J5163" s="47">
        <v>2800</v>
      </c>
      <c r="K5163" s="48">
        <v>16431.5</v>
      </c>
      <c r="L5163" s="19">
        <v>50</v>
      </c>
      <c r="M5163" s="19">
        <v>17108.25</v>
      </c>
      <c r="N5163" s="47">
        <v>480</v>
      </c>
      <c r="O5163" s="48">
        <v>12910.5</v>
      </c>
      <c r="P5163" s="22">
        <v>150</v>
      </c>
      <c r="Q5163" s="22">
        <v>10860.5</v>
      </c>
      <c r="R5163" s="47"/>
      <c r="S5163" s="48"/>
      <c r="T5163" s="19"/>
      <c r="U5163" s="19"/>
      <c r="V5163" s="47"/>
      <c r="W5163" s="48"/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1655</v>
      </c>
      <c r="B5164" s="40" t="s">
        <v>881</v>
      </c>
      <c r="C5164" s="41" t="s">
        <v>882</v>
      </c>
      <c r="D5164" s="25">
        <f t="shared" si="160"/>
        <v>5853.7699999999995</v>
      </c>
      <c r="E5164" s="35">
        <f t="shared" si="161"/>
        <v>147042.9</v>
      </c>
      <c r="F5164" s="29">
        <v>0</v>
      </c>
      <c r="G5164" s="30">
        <v>3362</v>
      </c>
      <c r="H5164" s="19">
        <v>700.53</v>
      </c>
      <c r="I5164" s="19">
        <v>42665.15</v>
      </c>
      <c r="J5164" s="47">
        <v>0</v>
      </c>
      <c r="K5164" s="48">
        <v>47957</v>
      </c>
      <c r="L5164" s="19">
        <v>0</v>
      </c>
      <c r="M5164" s="19">
        <v>20920.25</v>
      </c>
      <c r="N5164" s="47">
        <v>5153.24</v>
      </c>
      <c r="O5164" s="48">
        <v>16085.25</v>
      </c>
      <c r="P5164" s="19">
        <v>0</v>
      </c>
      <c r="Q5164" s="19">
        <v>16053.25</v>
      </c>
      <c r="R5164" s="47"/>
      <c r="S5164" s="48"/>
      <c r="T5164" s="19"/>
      <c r="U5164" s="19"/>
      <c r="V5164" s="47"/>
      <c r="W5164" s="48"/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1655</v>
      </c>
      <c r="B5165" s="40" t="s">
        <v>883</v>
      </c>
      <c r="C5165" s="41" t="s">
        <v>884</v>
      </c>
      <c r="D5165" s="25">
        <f t="shared" si="160"/>
        <v>0</v>
      </c>
      <c r="E5165" s="35">
        <f t="shared" si="161"/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1655</v>
      </c>
      <c r="B5166" s="40" t="s">
        <v>885</v>
      </c>
      <c r="C5166" s="41" t="s">
        <v>886</v>
      </c>
      <c r="D5166" s="25">
        <f t="shared" si="160"/>
        <v>0</v>
      </c>
      <c r="E5166" s="35">
        <f t="shared" si="161"/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1655</v>
      </c>
      <c r="B5167" s="40" t="s">
        <v>887</v>
      </c>
      <c r="C5167" s="41" t="s">
        <v>888</v>
      </c>
      <c r="D5167" s="25">
        <f t="shared" si="160"/>
        <v>142167.60999999999</v>
      </c>
      <c r="E5167" s="35">
        <f t="shared" si="161"/>
        <v>2165.9299999999998</v>
      </c>
      <c r="F5167" s="29">
        <v>24847.46</v>
      </c>
      <c r="G5167" s="30">
        <v>0</v>
      </c>
      <c r="H5167" s="19">
        <v>21790.81</v>
      </c>
      <c r="I5167" s="19">
        <v>0</v>
      </c>
      <c r="J5167" s="47">
        <v>11427.81</v>
      </c>
      <c r="K5167" s="48">
        <v>0</v>
      </c>
      <c r="L5167" s="19">
        <v>38032.559999999998</v>
      </c>
      <c r="M5167" s="19">
        <v>2165.9299999999998</v>
      </c>
      <c r="N5167" s="47">
        <v>18958.810000000001</v>
      </c>
      <c r="O5167" s="48">
        <v>0</v>
      </c>
      <c r="P5167" s="19">
        <v>27110.16</v>
      </c>
      <c r="Q5167" s="19">
        <v>0</v>
      </c>
      <c r="R5167" s="47"/>
      <c r="S5167" s="48"/>
      <c r="T5167" s="19"/>
      <c r="U5167" s="19"/>
      <c r="V5167" s="47"/>
      <c r="W5167" s="48"/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1655</v>
      </c>
      <c r="B5168" s="40" t="s">
        <v>889</v>
      </c>
      <c r="C5168" s="41" t="s">
        <v>890</v>
      </c>
      <c r="D5168" s="25">
        <f t="shared" si="160"/>
        <v>4446.53</v>
      </c>
      <c r="E5168" s="35">
        <f t="shared" si="161"/>
        <v>0</v>
      </c>
      <c r="F5168" s="29"/>
      <c r="G5168" s="30"/>
      <c r="H5168" s="19"/>
      <c r="I5168" s="19"/>
      <c r="J5168" s="47"/>
      <c r="K5168" s="48"/>
      <c r="L5168" s="19"/>
      <c r="M5168" s="19"/>
      <c r="N5168" s="47">
        <v>4446.53</v>
      </c>
      <c r="O5168" s="48">
        <v>0</v>
      </c>
      <c r="P5168" s="19">
        <v>0</v>
      </c>
      <c r="Q5168" s="19">
        <v>0</v>
      </c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1655</v>
      </c>
      <c r="B5169" s="40" t="s">
        <v>891</v>
      </c>
      <c r="C5169" s="41" t="s">
        <v>892</v>
      </c>
      <c r="D5169" s="25">
        <f t="shared" si="160"/>
        <v>0</v>
      </c>
      <c r="E5169" s="35">
        <f t="shared" si="161"/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1655</v>
      </c>
      <c r="B5170" s="40" t="s">
        <v>893</v>
      </c>
      <c r="C5170" s="41" t="s">
        <v>894</v>
      </c>
      <c r="D5170" s="25">
        <f t="shared" si="160"/>
        <v>0</v>
      </c>
      <c r="E5170" s="35">
        <f t="shared" si="161"/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19"/>
      <c r="Q5170" s="19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1655</v>
      </c>
      <c r="B5171" s="40" t="s">
        <v>895</v>
      </c>
      <c r="C5171" s="41" t="s">
        <v>896</v>
      </c>
      <c r="D5171" s="25">
        <f t="shared" si="160"/>
        <v>0</v>
      </c>
      <c r="E5171" s="35">
        <f t="shared" si="161"/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1655</v>
      </c>
      <c r="B5172" s="40" t="s">
        <v>897</v>
      </c>
      <c r="C5172" s="41" t="s">
        <v>898</v>
      </c>
      <c r="D5172" s="25">
        <f t="shared" si="160"/>
        <v>0</v>
      </c>
      <c r="E5172" s="35">
        <f t="shared" si="161"/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1655</v>
      </c>
      <c r="B5173" s="40" t="s">
        <v>899</v>
      </c>
      <c r="C5173" s="41" t="s">
        <v>900</v>
      </c>
      <c r="D5173" s="25">
        <f t="shared" si="160"/>
        <v>0</v>
      </c>
      <c r="E5173" s="35">
        <f t="shared" si="161"/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1655</v>
      </c>
      <c r="B5174" s="40" t="s">
        <v>901</v>
      </c>
      <c r="C5174" s="41" t="s">
        <v>902</v>
      </c>
      <c r="D5174" s="25">
        <f t="shared" si="160"/>
        <v>0</v>
      </c>
      <c r="E5174" s="35">
        <f t="shared" si="161"/>
        <v>26367.25</v>
      </c>
      <c r="F5174" s="29">
        <v>0</v>
      </c>
      <c r="G5174" s="30">
        <v>2441.25</v>
      </c>
      <c r="H5174" s="19">
        <v>0</v>
      </c>
      <c r="I5174" s="19">
        <v>5176.5</v>
      </c>
      <c r="J5174" s="47">
        <v>0</v>
      </c>
      <c r="K5174" s="48">
        <v>204.75</v>
      </c>
      <c r="L5174" s="19">
        <v>0</v>
      </c>
      <c r="M5174" s="19">
        <v>2472.5</v>
      </c>
      <c r="N5174" s="47">
        <v>0</v>
      </c>
      <c r="O5174" s="48">
        <v>12070.25</v>
      </c>
      <c r="P5174" s="22">
        <v>0</v>
      </c>
      <c r="Q5174" s="22">
        <v>4002</v>
      </c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1655</v>
      </c>
      <c r="B5175" s="40" t="s">
        <v>903</v>
      </c>
      <c r="C5175" s="41" t="s">
        <v>904</v>
      </c>
      <c r="D5175" s="25">
        <f t="shared" si="160"/>
        <v>0</v>
      </c>
      <c r="E5175" s="35">
        <f t="shared" si="161"/>
        <v>4053</v>
      </c>
      <c r="F5175" s="29"/>
      <c r="G5175" s="30"/>
      <c r="H5175" s="19"/>
      <c r="I5175" s="19"/>
      <c r="J5175" s="47"/>
      <c r="K5175" s="48"/>
      <c r="L5175" s="19">
        <v>0</v>
      </c>
      <c r="M5175" s="19">
        <v>4053</v>
      </c>
      <c r="N5175" s="47">
        <v>0</v>
      </c>
      <c r="O5175" s="48">
        <v>0</v>
      </c>
      <c r="P5175" s="22">
        <v>0</v>
      </c>
      <c r="Q5175" s="22">
        <v>0</v>
      </c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1655</v>
      </c>
      <c r="B5176" s="40" t="s">
        <v>905</v>
      </c>
      <c r="C5176" s="41" t="s">
        <v>906</v>
      </c>
      <c r="D5176" s="25">
        <f t="shared" si="160"/>
        <v>0</v>
      </c>
      <c r="E5176" s="35">
        <f t="shared" si="161"/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1655</v>
      </c>
      <c r="B5177" s="40" t="s">
        <v>907</v>
      </c>
      <c r="C5177" s="41" t="s">
        <v>908</v>
      </c>
      <c r="D5177" s="25">
        <f t="shared" si="160"/>
        <v>0</v>
      </c>
      <c r="E5177" s="35">
        <f t="shared" si="161"/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1655</v>
      </c>
      <c r="B5178" s="40" t="s">
        <v>909</v>
      </c>
      <c r="C5178" s="41" t="s">
        <v>910</v>
      </c>
      <c r="D5178" s="25">
        <f t="shared" si="160"/>
        <v>0</v>
      </c>
      <c r="E5178" s="35">
        <f t="shared" si="161"/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1655</v>
      </c>
      <c r="B5179" s="40" t="s">
        <v>911</v>
      </c>
      <c r="C5179" s="41" t="s">
        <v>912</v>
      </c>
      <c r="D5179" s="25">
        <f t="shared" si="160"/>
        <v>0</v>
      </c>
      <c r="E5179" s="35">
        <f t="shared" si="161"/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19"/>
      <c r="Q5179" s="19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1655</v>
      </c>
      <c r="B5180" s="40" t="s">
        <v>913</v>
      </c>
      <c r="C5180" s="41" t="s">
        <v>914</v>
      </c>
      <c r="D5180" s="25">
        <f t="shared" si="160"/>
        <v>0</v>
      </c>
      <c r="E5180" s="35">
        <f t="shared" si="161"/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1655</v>
      </c>
      <c r="B5181" s="40" t="s">
        <v>915</v>
      </c>
      <c r="C5181" s="41" t="s">
        <v>916</v>
      </c>
      <c r="D5181" s="25">
        <f t="shared" si="160"/>
        <v>0</v>
      </c>
      <c r="E5181" s="35">
        <f t="shared" si="161"/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1655</v>
      </c>
      <c r="B5182" s="40" t="s">
        <v>917</v>
      </c>
      <c r="C5182" s="41" t="s">
        <v>918</v>
      </c>
      <c r="D5182" s="25">
        <f t="shared" si="160"/>
        <v>0</v>
      </c>
      <c r="E5182" s="35">
        <f t="shared" si="161"/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1655</v>
      </c>
      <c r="B5183" s="40" t="s">
        <v>919</v>
      </c>
      <c r="C5183" s="41" t="s">
        <v>920</v>
      </c>
      <c r="D5183" s="25">
        <f t="shared" si="160"/>
        <v>0</v>
      </c>
      <c r="E5183" s="35">
        <f t="shared" si="161"/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1655</v>
      </c>
      <c r="B5184" s="40" t="s">
        <v>921</v>
      </c>
      <c r="C5184" s="41" t="s">
        <v>922</v>
      </c>
      <c r="D5184" s="25">
        <f t="shared" si="160"/>
        <v>10866.880000000001</v>
      </c>
      <c r="E5184" s="35">
        <f t="shared" si="161"/>
        <v>0</v>
      </c>
      <c r="F5184" s="31"/>
      <c r="G5184" s="32"/>
      <c r="H5184" s="22">
        <v>1291.83</v>
      </c>
      <c r="I5184" s="22">
        <v>0</v>
      </c>
      <c r="J5184" s="49">
        <v>0</v>
      </c>
      <c r="K5184" s="50">
        <v>0</v>
      </c>
      <c r="L5184" s="22">
        <v>4053</v>
      </c>
      <c r="M5184" s="22">
        <v>0</v>
      </c>
      <c r="N5184" s="49">
        <v>5522.05</v>
      </c>
      <c r="O5184" s="50">
        <v>0</v>
      </c>
      <c r="P5184" s="22">
        <v>0</v>
      </c>
      <c r="Q5184" s="22">
        <v>0</v>
      </c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1655</v>
      </c>
      <c r="B5185" s="40" t="s">
        <v>923</v>
      </c>
      <c r="C5185" s="41" t="s">
        <v>924</v>
      </c>
      <c r="D5185" s="25">
        <f t="shared" si="160"/>
        <v>0</v>
      </c>
      <c r="E5185" s="35">
        <f t="shared" si="161"/>
        <v>58000</v>
      </c>
      <c r="F5185" s="29">
        <v>0</v>
      </c>
      <c r="G5185" s="30">
        <v>7000</v>
      </c>
      <c r="H5185" s="19">
        <v>0</v>
      </c>
      <c r="I5185" s="19">
        <v>1000</v>
      </c>
      <c r="J5185" s="47">
        <v>0</v>
      </c>
      <c r="K5185" s="48">
        <v>3000</v>
      </c>
      <c r="L5185" s="19">
        <v>0</v>
      </c>
      <c r="M5185" s="19">
        <v>9000</v>
      </c>
      <c r="N5185" s="47">
        <v>0</v>
      </c>
      <c r="O5185" s="48">
        <v>23500</v>
      </c>
      <c r="P5185" s="22">
        <v>0</v>
      </c>
      <c r="Q5185" s="22">
        <v>14500</v>
      </c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1655</v>
      </c>
      <c r="B5186" s="40" t="s">
        <v>925</v>
      </c>
      <c r="C5186" s="41" t="s">
        <v>926</v>
      </c>
      <c r="D5186" s="25">
        <f t="shared" si="160"/>
        <v>0</v>
      </c>
      <c r="E5186" s="35">
        <f t="shared" si="161"/>
        <v>17381.7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22">
        <v>0</v>
      </c>
      <c r="Q5186" s="22">
        <v>17381.7</v>
      </c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1655</v>
      </c>
      <c r="B5187" s="40" t="s">
        <v>927</v>
      </c>
      <c r="C5187" s="41" t="s">
        <v>928</v>
      </c>
      <c r="D5187" s="25">
        <f t="shared" si="160"/>
        <v>0</v>
      </c>
      <c r="E5187" s="35">
        <f t="shared" si="161"/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19"/>
      <c r="Q5187" s="19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1655</v>
      </c>
      <c r="B5188" s="40" t="s">
        <v>929</v>
      </c>
      <c r="C5188" s="41" t="s">
        <v>930</v>
      </c>
      <c r="D5188" s="25">
        <f t="shared" ref="D5188:D5251" si="162">F5188+H5188+J5188+L5188+N5188+P5188+R5188+T5188+V5188+X5188+Z5188+AB5188</f>
        <v>0</v>
      </c>
      <c r="E5188" s="35">
        <f t="shared" ref="E5188:E5251" si="163">G5188+I5188+K5188+M5188+O5188+Q5188+S5188+U5188+W5188+Y5188+AA5188+AC5188</f>
        <v>11433.71</v>
      </c>
      <c r="F5188" s="31">
        <v>0</v>
      </c>
      <c r="G5188" s="32">
        <v>1443.38</v>
      </c>
      <c r="H5188" s="22">
        <v>0</v>
      </c>
      <c r="I5188" s="22">
        <v>0</v>
      </c>
      <c r="J5188" s="49">
        <v>0</v>
      </c>
      <c r="K5188" s="50">
        <v>3908.35</v>
      </c>
      <c r="L5188" s="22">
        <v>0</v>
      </c>
      <c r="M5188" s="22">
        <v>2349.88</v>
      </c>
      <c r="N5188" s="49">
        <v>0</v>
      </c>
      <c r="O5188" s="50">
        <v>0</v>
      </c>
      <c r="P5188" s="22">
        <v>0</v>
      </c>
      <c r="Q5188" s="22">
        <v>3732.1</v>
      </c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1655</v>
      </c>
      <c r="B5189" s="40" t="s">
        <v>931</v>
      </c>
      <c r="C5189" s="41" t="s">
        <v>932</v>
      </c>
      <c r="D5189" s="25">
        <f t="shared" si="162"/>
        <v>0</v>
      </c>
      <c r="E5189" s="35">
        <f t="shared" si="163"/>
        <v>1565</v>
      </c>
      <c r="F5189" s="31">
        <v>0</v>
      </c>
      <c r="G5189" s="32">
        <v>1565</v>
      </c>
      <c r="H5189" s="22">
        <v>0</v>
      </c>
      <c r="I5189" s="22">
        <v>0</v>
      </c>
      <c r="J5189" s="49">
        <v>0</v>
      </c>
      <c r="K5189" s="50">
        <v>0</v>
      </c>
      <c r="L5189" s="22">
        <v>0</v>
      </c>
      <c r="M5189" s="22">
        <v>0</v>
      </c>
      <c r="N5189" s="49">
        <v>0</v>
      </c>
      <c r="O5189" s="50">
        <v>0</v>
      </c>
      <c r="P5189" s="22">
        <v>0</v>
      </c>
      <c r="Q5189" s="22">
        <v>0</v>
      </c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1655</v>
      </c>
      <c r="B5190" s="40" t="s">
        <v>933</v>
      </c>
      <c r="C5190" s="41" t="s">
        <v>934</v>
      </c>
      <c r="D5190" s="25">
        <f t="shared" si="162"/>
        <v>0</v>
      </c>
      <c r="E5190" s="35">
        <f t="shared" si="163"/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1655</v>
      </c>
      <c r="B5191" s="40" t="s">
        <v>935</v>
      </c>
      <c r="C5191" s="41" t="s">
        <v>936</v>
      </c>
      <c r="D5191" s="25">
        <f t="shared" si="162"/>
        <v>0</v>
      </c>
      <c r="E5191" s="35">
        <f t="shared" si="163"/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1655</v>
      </c>
      <c r="B5192" s="40" t="s">
        <v>937</v>
      </c>
      <c r="C5192" s="41" t="s">
        <v>938</v>
      </c>
      <c r="D5192" s="25">
        <f t="shared" si="162"/>
        <v>0</v>
      </c>
      <c r="E5192" s="35">
        <f t="shared" si="163"/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1655</v>
      </c>
      <c r="B5193" s="40" t="s">
        <v>939</v>
      </c>
      <c r="C5193" s="41" t="s">
        <v>940</v>
      </c>
      <c r="D5193" s="25">
        <f t="shared" si="162"/>
        <v>0</v>
      </c>
      <c r="E5193" s="35">
        <f t="shared" si="163"/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1655</v>
      </c>
      <c r="B5194" s="40" t="s">
        <v>941</v>
      </c>
      <c r="C5194" s="41" t="s">
        <v>942</v>
      </c>
      <c r="D5194" s="25">
        <f t="shared" si="162"/>
        <v>0</v>
      </c>
      <c r="E5194" s="35">
        <f t="shared" si="163"/>
        <v>5711.75</v>
      </c>
      <c r="F5194" s="31"/>
      <c r="G5194" s="32"/>
      <c r="H5194" s="22">
        <v>0</v>
      </c>
      <c r="I5194" s="22">
        <v>660</v>
      </c>
      <c r="J5194" s="49">
        <v>0</v>
      </c>
      <c r="K5194" s="50">
        <v>764.25</v>
      </c>
      <c r="L5194" s="22">
        <v>0</v>
      </c>
      <c r="M5194" s="22">
        <v>2789</v>
      </c>
      <c r="N5194" s="49">
        <v>0</v>
      </c>
      <c r="O5194" s="50">
        <v>257.75</v>
      </c>
      <c r="P5194" s="22">
        <v>0</v>
      </c>
      <c r="Q5194" s="22">
        <v>1240.75</v>
      </c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1655</v>
      </c>
      <c r="B5195" s="40" t="s">
        <v>943</v>
      </c>
      <c r="C5195" s="41" t="s">
        <v>944</v>
      </c>
      <c r="D5195" s="25">
        <f t="shared" si="162"/>
        <v>0</v>
      </c>
      <c r="E5195" s="35">
        <f t="shared" si="163"/>
        <v>9142.5</v>
      </c>
      <c r="F5195" s="31"/>
      <c r="G5195" s="32"/>
      <c r="H5195" s="22"/>
      <c r="I5195" s="22"/>
      <c r="J5195" s="49">
        <v>0</v>
      </c>
      <c r="K5195" s="50">
        <v>9142.5</v>
      </c>
      <c r="L5195" s="22">
        <v>0</v>
      </c>
      <c r="M5195" s="22">
        <v>0</v>
      </c>
      <c r="N5195" s="49">
        <v>0</v>
      </c>
      <c r="O5195" s="50">
        <v>0</v>
      </c>
      <c r="P5195" s="22">
        <v>0</v>
      </c>
      <c r="Q5195" s="22">
        <v>0</v>
      </c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1655</v>
      </c>
      <c r="B5196" s="40" t="s">
        <v>945</v>
      </c>
      <c r="C5196" s="41" t="s">
        <v>946</v>
      </c>
      <c r="D5196" s="25">
        <f t="shared" si="162"/>
        <v>7276.75</v>
      </c>
      <c r="E5196" s="35">
        <f t="shared" si="163"/>
        <v>0</v>
      </c>
      <c r="F5196" s="31">
        <v>1565</v>
      </c>
      <c r="G5196" s="32">
        <v>0</v>
      </c>
      <c r="H5196" s="22">
        <v>660</v>
      </c>
      <c r="I5196" s="22">
        <v>0</v>
      </c>
      <c r="J5196" s="49">
        <v>764.25</v>
      </c>
      <c r="K5196" s="50">
        <v>0</v>
      </c>
      <c r="L5196" s="22">
        <v>2789</v>
      </c>
      <c r="M5196" s="22">
        <v>0</v>
      </c>
      <c r="N5196" s="49">
        <v>257.75</v>
      </c>
      <c r="O5196" s="50">
        <v>0</v>
      </c>
      <c r="P5196" s="22">
        <v>1240.75</v>
      </c>
      <c r="Q5196" s="22">
        <v>0</v>
      </c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1655</v>
      </c>
      <c r="B5197" s="40" t="s">
        <v>947</v>
      </c>
      <c r="C5197" s="41" t="s">
        <v>948</v>
      </c>
      <c r="D5197" s="25">
        <f t="shared" si="162"/>
        <v>0</v>
      </c>
      <c r="E5197" s="35">
        <f t="shared" si="163"/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1655</v>
      </c>
      <c r="B5198" s="40" t="s">
        <v>949</v>
      </c>
      <c r="C5198" s="41" t="s">
        <v>950</v>
      </c>
      <c r="D5198" s="25">
        <f t="shared" si="162"/>
        <v>0</v>
      </c>
      <c r="E5198" s="35">
        <f t="shared" si="163"/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1655</v>
      </c>
      <c r="B5199" s="40" t="s">
        <v>951</v>
      </c>
      <c r="C5199" s="41" t="s">
        <v>952</v>
      </c>
      <c r="D5199" s="25">
        <f t="shared" si="162"/>
        <v>0</v>
      </c>
      <c r="E5199" s="35">
        <f t="shared" si="163"/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1655</v>
      </c>
      <c r="B5200" s="40" t="s">
        <v>953</v>
      </c>
      <c r="C5200" s="41" t="s">
        <v>954</v>
      </c>
      <c r="D5200" s="25">
        <f t="shared" si="162"/>
        <v>0</v>
      </c>
      <c r="E5200" s="35">
        <f t="shared" si="163"/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1655</v>
      </c>
      <c r="B5201" s="40" t="s">
        <v>955</v>
      </c>
      <c r="C5201" s="41" t="s">
        <v>956</v>
      </c>
      <c r="D5201" s="25">
        <f t="shared" si="162"/>
        <v>0</v>
      </c>
      <c r="E5201" s="35">
        <f t="shared" si="163"/>
        <v>181200</v>
      </c>
      <c r="F5201" s="31"/>
      <c r="G5201" s="32"/>
      <c r="H5201" s="22">
        <v>0</v>
      </c>
      <c r="I5201" s="22">
        <v>181200</v>
      </c>
      <c r="J5201" s="49">
        <v>0</v>
      </c>
      <c r="K5201" s="50">
        <v>0</v>
      </c>
      <c r="L5201" s="22">
        <v>0</v>
      </c>
      <c r="M5201" s="22">
        <v>0</v>
      </c>
      <c r="N5201" s="49">
        <v>0</v>
      </c>
      <c r="O5201" s="50">
        <v>0</v>
      </c>
      <c r="P5201" s="22">
        <v>0</v>
      </c>
      <c r="Q5201" s="22">
        <v>0</v>
      </c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1655</v>
      </c>
      <c r="B5202" s="40" t="s">
        <v>957</v>
      </c>
      <c r="C5202" s="41" t="s">
        <v>958</v>
      </c>
      <c r="D5202" s="25">
        <f t="shared" si="162"/>
        <v>0</v>
      </c>
      <c r="E5202" s="35">
        <f t="shared" si="163"/>
        <v>0</v>
      </c>
      <c r="F5202" s="29"/>
      <c r="G5202" s="30"/>
      <c r="H5202" s="19"/>
      <c r="I5202" s="19"/>
      <c r="J5202" s="47"/>
      <c r="K5202" s="48"/>
      <c r="L5202" s="19"/>
      <c r="M5202" s="19"/>
      <c r="N5202" s="47"/>
      <c r="O5202" s="48"/>
      <c r="P5202" s="22"/>
      <c r="Q5202" s="22"/>
      <c r="R5202" s="47"/>
      <c r="S5202" s="48"/>
      <c r="T5202" s="19"/>
      <c r="U5202" s="19"/>
      <c r="V5202" s="47"/>
      <c r="W5202" s="48"/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1655</v>
      </c>
      <c r="B5203" s="40" t="s">
        <v>959</v>
      </c>
      <c r="C5203" s="41" t="s">
        <v>960</v>
      </c>
      <c r="D5203" s="25">
        <f t="shared" si="162"/>
        <v>0</v>
      </c>
      <c r="E5203" s="35">
        <f t="shared" si="163"/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22"/>
      <c r="Q5203" s="22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1655</v>
      </c>
      <c r="B5204" s="40" t="s">
        <v>961</v>
      </c>
      <c r="C5204" s="41" t="s">
        <v>962</v>
      </c>
      <c r="D5204" s="25">
        <f t="shared" si="162"/>
        <v>0</v>
      </c>
      <c r="E5204" s="35">
        <f t="shared" si="163"/>
        <v>0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19"/>
      <c r="Q5204" s="19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1655</v>
      </c>
      <c r="B5205" s="40" t="s">
        <v>963</v>
      </c>
      <c r="C5205" s="41" t="s">
        <v>964</v>
      </c>
      <c r="D5205" s="25">
        <f t="shared" si="162"/>
        <v>0</v>
      </c>
      <c r="E5205" s="35">
        <f t="shared" si="163"/>
        <v>94083</v>
      </c>
      <c r="F5205" s="29">
        <v>0</v>
      </c>
      <c r="G5205" s="30">
        <v>4854</v>
      </c>
      <c r="H5205" s="19">
        <v>0</v>
      </c>
      <c r="I5205" s="19">
        <v>10545</v>
      </c>
      <c r="J5205" s="47">
        <v>0</v>
      </c>
      <c r="K5205" s="48">
        <v>6056</v>
      </c>
      <c r="L5205" s="19">
        <v>0</v>
      </c>
      <c r="M5205" s="19">
        <v>44388</v>
      </c>
      <c r="N5205" s="47">
        <v>0</v>
      </c>
      <c r="O5205" s="48">
        <v>8170</v>
      </c>
      <c r="P5205" s="22">
        <v>0</v>
      </c>
      <c r="Q5205" s="22">
        <v>20070</v>
      </c>
      <c r="R5205" s="47"/>
      <c r="S5205" s="48"/>
      <c r="T5205" s="19"/>
      <c r="U5205" s="19"/>
      <c r="V5205" s="47"/>
      <c r="W5205" s="48"/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1655</v>
      </c>
      <c r="B5206" s="40" t="s">
        <v>965</v>
      </c>
      <c r="C5206" s="41" t="s">
        <v>966</v>
      </c>
      <c r="D5206" s="25">
        <f t="shared" si="162"/>
        <v>0</v>
      </c>
      <c r="E5206" s="35">
        <f t="shared" si="163"/>
        <v>0</v>
      </c>
      <c r="F5206" s="29"/>
      <c r="G5206" s="30"/>
      <c r="H5206" s="19"/>
      <c r="I5206" s="19"/>
      <c r="J5206" s="47"/>
      <c r="K5206" s="48"/>
      <c r="L5206" s="19"/>
      <c r="M5206" s="19"/>
      <c r="N5206" s="47"/>
      <c r="O5206" s="48"/>
      <c r="P5206" s="22"/>
      <c r="Q5206" s="22"/>
      <c r="R5206" s="47"/>
      <c r="S5206" s="48"/>
      <c r="T5206" s="19"/>
      <c r="U5206" s="19"/>
      <c r="V5206" s="47"/>
      <c r="W5206" s="48"/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1655</v>
      </c>
      <c r="B5207" s="40" t="s">
        <v>967</v>
      </c>
      <c r="C5207" s="41" t="s">
        <v>968</v>
      </c>
      <c r="D5207" s="25">
        <f t="shared" si="162"/>
        <v>0</v>
      </c>
      <c r="E5207" s="35">
        <f t="shared" si="163"/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1655</v>
      </c>
      <c r="B5208" s="40" t="s">
        <v>969</v>
      </c>
      <c r="C5208" s="41" t="s">
        <v>970</v>
      </c>
      <c r="D5208" s="25">
        <f t="shared" si="162"/>
        <v>0</v>
      </c>
      <c r="E5208" s="35">
        <f t="shared" si="163"/>
        <v>78137.66</v>
      </c>
      <c r="F5208" s="31">
        <v>0</v>
      </c>
      <c r="G5208" s="32">
        <v>3594.4</v>
      </c>
      <c r="H5208" s="22">
        <v>0</v>
      </c>
      <c r="I5208" s="22">
        <v>0</v>
      </c>
      <c r="J5208" s="49">
        <v>0</v>
      </c>
      <c r="K5208" s="50">
        <v>12710.45</v>
      </c>
      <c r="L5208" s="22">
        <v>0</v>
      </c>
      <c r="M5208" s="22">
        <v>0</v>
      </c>
      <c r="N5208" s="49">
        <v>0</v>
      </c>
      <c r="O5208" s="50">
        <v>0</v>
      </c>
      <c r="P5208" s="19">
        <v>0</v>
      </c>
      <c r="Q5208" s="19">
        <v>61832.81</v>
      </c>
      <c r="R5208" s="49"/>
      <c r="S5208" s="50"/>
      <c r="T5208" s="22"/>
      <c r="U5208" s="22"/>
      <c r="V5208" s="49"/>
      <c r="W5208" s="50"/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1655</v>
      </c>
      <c r="B5209" s="40" t="s">
        <v>971</v>
      </c>
      <c r="C5209" s="41" t="s">
        <v>732</v>
      </c>
      <c r="D5209" s="25">
        <f t="shared" si="162"/>
        <v>0</v>
      </c>
      <c r="E5209" s="35">
        <f t="shared" si="163"/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1655</v>
      </c>
      <c r="B5210" s="40" t="s">
        <v>972</v>
      </c>
      <c r="C5210" s="41" t="s">
        <v>734</v>
      </c>
      <c r="D5210" s="25">
        <f t="shared" si="162"/>
        <v>0</v>
      </c>
      <c r="E5210" s="35">
        <f t="shared" si="163"/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1655</v>
      </c>
      <c r="B5211" s="40" t="s">
        <v>973</v>
      </c>
      <c r="C5211" s="41" t="s">
        <v>974</v>
      </c>
      <c r="D5211" s="25">
        <f t="shared" si="162"/>
        <v>0</v>
      </c>
      <c r="E5211" s="35">
        <f t="shared" si="163"/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1655</v>
      </c>
      <c r="B5212" s="40" t="s">
        <v>975</v>
      </c>
      <c r="C5212" s="41" t="s">
        <v>976</v>
      </c>
      <c r="D5212" s="25">
        <f t="shared" si="162"/>
        <v>0</v>
      </c>
      <c r="E5212" s="35">
        <f t="shared" si="163"/>
        <v>24720778.550000001</v>
      </c>
      <c r="F5212" s="29">
        <v>0</v>
      </c>
      <c r="G5212" s="30">
        <v>4140522.74</v>
      </c>
      <c r="H5212" s="19">
        <v>0</v>
      </c>
      <c r="I5212" s="19">
        <v>4041365.81</v>
      </c>
      <c r="J5212" s="47">
        <v>0</v>
      </c>
      <c r="K5212" s="48">
        <v>3996600</v>
      </c>
      <c r="L5212" s="19">
        <v>0</v>
      </c>
      <c r="M5212" s="19">
        <v>4376820</v>
      </c>
      <c r="N5212" s="47">
        <v>0</v>
      </c>
      <c r="O5212" s="48">
        <v>4087535</v>
      </c>
      <c r="P5212" s="22">
        <v>0</v>
      </c>
      <c r="Q5212" s="22">
        <v>4077935</v>
      </c>
      <c r="R5212" s="47"/>
      <c r="S5212" s="48"/>
      <c r="T5212" s="19"/>
      <c r="U5212" s="19"/>
      <c r="V5212" s="47"/>
      <c r="W5212" s="48"/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1655</v>
      </c>
      <c r="B5213" s="40" t="s">
        <v>977</v>
      </c>
      <c r="C5213" s="41" t="s">
        <v>978</v>
      </c>
      <c r="D5213" s="25">
        <f t="shared" si="162"/>
        <v>0</v>
      </c>
      <c r="E5213" s="35">
        <f t="shared" si="163"/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22"/>
      <c r="Q5213" s="22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1655</v>
      </c>
      <c r="B5214" s="40" t="s">
        <v>979</v>
      </c>
      <c r="C5214" s="41" t="s">
        <v>980</v>
      </c>
      <c r="D5214" s="25">
        <f t="shared" si="162"/>
        <v>0</v>
      </c>
      <c r="E5214" s="35">
        <f t="shared" si="163"/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19"/>
      <c r="Q5214" s="19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1655</v>
      </c>
      <c r="B5215" s="40" t="s">
        <v>981</v>
      </c>
      <c r="C5215" s="41" t="s">
        <v>982</v>
      </c>
      <c r="D5215" s="25">
        <f t="shared" si="162"/>
        <v>0</v>
      </c>
      <c r="E5215" s="35">
        <f t="shared" si="163"/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22"/>
      <c r="Q5215" s="22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1655</v>
      </c>
      <c r="B5216" s="40" t="s">
        <v>983</v>
      </c>
      <c r="C5216" s="41" t="s">
        <v>984</v>
      </c>
      <c r="D5216" s="25">
        <f t="shared" si="162"/>
        <v>0</v>
      </c>
      <c r="E5216" s="35">
        <f t="shared" si="163"/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19"/>
      <c r="Q5216" s="19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1655</v>
      </c>
      <c r="B5217" s="40" t="s">
        <v>985</v>
      </c>
      <c r="C5217" s="41" t="s">
        <v>986</v>
      </c>
      <c r="D5217" s="25">
        <f t="shared" si="162"/>
        <v>0</v>
      </c>
      <c r="E5217" s="35">
        <f t="shared" si="163"/>
        <v>1073202.98</v>
      </c>
      <c r="F5217" s="29">
        <v>0</v>
      </c>
      <c r="G5217" s="30">
        <v>178265.38</v>
      </c>
      <c r="H5217" s="19">
        <v>0</v>
      </c>
      <c r="I5217" s="19">
        <v>174074.2</v>
      </c>
      <c r="J5217" s="47">
        <v>0</v>
      </c>
      <c r="K5217" s="48">
        <v>173698.6</v>
      </c>
      <c r="L5217" s="19">
        <v>0</v>
      </c>
      <c r="M5217" s="19">
        <v>191443.6</v>
      </c>
      <c r="N5217" s="47">
        <v>0</v>
      </c>
      <c r="O5217" s="48">
        <v>178100.6</v>
      </c>
      <c r="P5217" s="22">
        <v>0</v>
      </c>
      <c r="Q5217" s="22">
        <v>177620.6</v>
      </c>
      <c r="R5217" s="47"/>
      <c r="S5217" s="48"/>
      <c r="T5217" s="19"/>
      <c r="U5217" s="19"/>
      <c r="V5217" s="47"/>
      <c r="W5217" s="48"/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1655</v>
      </c>
      <c r="B5218" s="40" t="s">
        <v>987</v>
      </c>
      <c r="C5218" s="41" t="s">
        <v>988</v>
      </c>
      <c r="D5218" s="25">
        <f t="shared" si="162"/>
        <v>0</v>
      </c>
      <c r="E5218" s="35">
        <f t="shared" si="163"/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22"/>
      <c r="Q5218" s="22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1655</v>
      </c>
      <c r="B5219" s="40" t="s">
        <v>989</v>
      </c>
      <c r="C5219" s="41" t="s">
        <v>990</v>
      </c>
      <c r="D5219" s="25">
        <f t="shared" si="162"/>
        <v>0</v>
      </c>
      <c r="E5219" s="35">
        <f t="shared" si="163"/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19"/>
      <c r="Q5219" s="19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1655</v>
      </c>
      <c r="B5220" s="40" t="s">
        <v>991</v>
      </c>
      <c r="C5220" s="41" t="s">
        <v>992</v>
      </c>
      <c r="D5220" s="25">
        <f t="shared" si="162"/>
        <v>0</v>
      </c>
      <c r="E5220" s="35">
        <f t="shared" si="163"/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1655</v>
      </c>
      <c r="B5221" s="40" t="s">
        <v>993</v>
      </c>
      <c r="C5221" s="41" t="s">
        <v>994</v>
      </c>
      <c r="D5221" s="25">
        <f t="shared" si="162"/>
        <v>0</v>
      </c>
      <c r="E5221" s="35">
        <f t="shared" si="163"/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1655</v>
      </c>
      <c r="B5222" s="40" t="s">
        <v>995</v>
      </c>
      <c r="C5222" s="41" t="s">
        <v>996</v>
      </c>
      <c r="D5222" s="25">
        <f t="shared" si="162"/>
        <v>0</v>
      </c>
      <c r="E5222" s="35">
        <f t="shared" si="163"/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1655</v>
      </c>
      <c r="B5223" s="40" t="s">
        <v>997</v>
      </c>
      <c r="C5223" s="41" t="s">
        <v>998</v>
      </c>
      <c r="D5223" s="25">
        <f t="shared" si="162"/>
        <v>0</v>
      </c>
      <c r="E5223" s="35">
        <f t="shared" si="163"/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1655</v>
      </c>
      <c r="B5224" s="40" t="s">
        <v>999</v>
      </c>
      <c r="C5224" s="41" t="s">
        <v>1000</v>
      </c>
      <c r="D5224" s="25">
        <f t="shared" si="162"/>
        <v>0</v>
      </c>
      <c r="E5224" s="35">
        <f t="shared" si="163"/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1655</v>
      </c>
      <c r="B5225" s="40" t="s">
        <v>1001</v>
      </c>
      <c r="C5225" s="41" t="s">
        <v>1002</v>
      </c>
      <c r="D5225" s="25">
        <f t="shared" si="162"/>
        <v>0</v>
      </c>
      <c r="E5225" s="35">
        <f t="shared" si="163"/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1655</v>
      </c>
      <c r="B5226" s="40" t="s">
        <v>1003</v>
      </c>
      <c r="C5226" s="41" t="s">
        <v>1004</v>
      </c>
      <c r="D5226" s="25">
        <f t="shared" si="162"/>
        <v>0</v>
      </c>
      <c r="E5226" s="35">
        <f t="shared" si="163"/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22"/>
      <c r="Q5226" s="22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1655</v>
      </c>
      <c r="B5227" s="40" t="s">
        <v>1005</v>
      </c>
      <c r="C5227" s="41" t="s">
        <v>1006</v>
      </c>
      <c r="D5227" s="25">
        <f t="shared" si="162"/>
        <v>0</v>
      </c>
      <c r="E5227" s="35">
        <f t="shared" si="163"/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19"/>
      <c r="Q5227" s="19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1655</v>
      </c>
      <c r="B5228" s="40" t="s">
        <v>1007</v>
      </c>
      <c r="C5228" s="41" t="s">
        <v>1008</v>
      </c>
      <c r="D5228" s="25">
        <f t="shared" si="162"/>
        <v>0</v>
      </c>
      <c r="E5228" s="35">
        <f t="shared" si="163"/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1655</v>
      </c>
      <c r="B5229" s="40" t="s">
        <v>1009</v>
      </c>
      <c r="C5229" s="41" t="s">
        <v>1010</v>
      </c>
      <c r="D5229" s="25">
        <f t="shared" si="162"/>
        <v>0</v>
      </c>
      <c r="E5229" s="35">
        <f t="shared" si="163"/>
        <v>32390</v>
      </c>
      <c r="F5229" s="29">
        <v>0</v>
      </c>
      <c r="G5229" s="30">
        <v>8990</v>
      </c>
      <c r="H5229" s="19">
        <v>0</v>
      </c>
      <c r="I5229" s="19">
        <v>3500</v>
      </c>
      <c r="J5229" s="47">
        <v>0</v>
      </c>
      <c r="K5229" s="48">
        <v>5000</v>
      </c>
      <c r="L5229" s="19">
        <v>0</v>
      </c>
      <c r="M5229" s="19">
        <v>4850</v>
      </c>
      <c r="N5229" s="47">
        <v>0</v>
      </c>
      <c r="O5229" s="48">
        <v>6650</v>
      </c>
      <c r="P5229" s="22">
        <v>0</v>
      </c>
      <c r="Q5229" s="22">
        <v>3400</v>
      </c>
      <c r="R5229" s="47"/>
      <c r="S5229" s="48"/>
      <c r="T5229" s="19"/>
      <c r="U5229" s="19"/>
      <c r="V5229" s="47"/>
      <c r="W5229" s="48"/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1655</v>
      </c>
      <c r="B5230" s="40" t="s">
        <v>1011</v>
      </c>
      <c r="C5230" s="41" t="s">
        <v>1012</v>
      </c>
      <c r="D5230" s="25">
        <f t="shared" si="162"/>
        <v>0</v>
      </c>
      <c r="E5230" s="35">
        <f t="shared" si="163"/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22"/>
      <c r="Q5230" s="22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1655</v>
      </c>
      <c r="B5231" s="40" t="s">
        <v>1013</v>
      </c>
      <c r="C5231" s="41" t="s">
        <v>1014</v>
      </c>
      <c r="D5231" s="25">
        <f t="shared" si="162"/>
        <v>0</v>
      </c>
      <c r="E5231" s="35">
        <f t="shared" si="163"/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19"/>
      <c r="Q5231" s="19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1655</v>
      </c>
      <c r="B5232" s="40" t="s">
        <v>1015</v>
      </c>
      <c r="C5232" s="41" t="s">
        <v>1016</v>
      </c>
      <c r="D5232" s="25">
        <f t="shared" si="162"/>
        <v>0</v>
      </c>
      <c r="E5232" s="35">
        <f t="shared" si="163"/>
        <v>60726.520000000004</v>
      </c>
      <c r="F5232" s="29">
        <v>0</v>
      </c>
      <c r="G5232" s="30">
        <v>6217.02</v>
      </c>
      <c r="H5232" s="19">
        <v>0</v>
      </c>
      <c r="I5232" s="19">
        <v>1100</v>
      </c>
      <c r="J5232" s="47">
        <v>0</v>
      </c>
      <c r="K5232" s="48">
        <v>2403.5</v>
      </c>
      <c r="L5232" s="19">
        <v>0</v>
      </c>
      <c r="M5232" s="19">
        <v>806</v>
      </c>
      <c r="N5232" s="47">
        <v>0</v>
      </c>
      <c r="O5232" s="48">
        <v>49700</v>
      </c>
      <c r="P5232" s="22">
        <v>0</v>
      </c>
      <c r="Q5232" s="22">
        <v>500</v>
      </c>
      <c r="R5232" s="47"/>
      <c r="S5232" s="48"/>
      <c r="T5232" s="19"/>
      <c r="U5232" s="19"/>
      <c r="V5232" s="47"/>
      <c r="W5232" s="48"/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1655</v>
      </c>
      <c r="B5233" s="40" t="s">
        <v>1017</v>
      </c>
      <c r="C5233" s="41" t="s">
        <v>1018</v>
      </c>
      <c r="D5233" s="25">
        <f t="shared" si="162"/>
        <v>0</v>
      </c>
      <c r="E5233" s="35">
        <f t="shared" si="163"/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22"/>
      <c r="Q5233" s="22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1655</v>
      </c>
      <c r="B5234" s="40" t="s">
        <v>1019</v>
      </c>
      <c r="C5234" s="41" t="s">
        <v>1020</v>
      </c>
      <c r="D5234" s="25">
        <f t="shared" si="162"/>
        <v>0</v>
      </c>
      <c r="E5234" s="35">
        <f t="shared" si="163"/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19"/>
      <c r="Q5234" s="19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1655</v>
      </c>
      <c r="B5235" s="40" t="s">
        <v>1021</v>
      </c>
      <c r="C5235" s="41" t="s">
        <v>1022</v>
      </c>
      <c r="D5235" s="25">
        <f t="shared" si="162"/>
        <v>0</v>
      </c>
      <c r="E5235" s="35">
        <f t="shared" si="163"/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1655</v>
      </c>
      <c r="B5236" s="40" t="s">
        <v>1023</v>
      </c>
      <c r="C5236" s="41" t="s">
        <v>1024</v>
      </c>
      <c r="D5236" s="25">
        <f t="shared" si="162"/>
        <v>0</v>
      </c>
      <c r="E5236" s="35">
        <f t="shared" si="163"/>
        <v>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/>
      <c r="U5236" s="22"/>
      <c r="V5236" s="49"/>
      <c r="W5236" s="50"/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1655</v>
      </c>
      <c r="B5237" s="40" t="s">
        <v>1025</v>
      </c>
      <c r="C5237" s="41" t="s">
        <v>1026</v>
      </c>
      <c r="D5237" s="25">
        <f t="shared" si="162"/>
        <v>0</v>
      </c>
      <c r="E5237" s="35">
        <f t="shared" si="163"/>
        <v>6000</v>
      </c>
      <c r="F5237" s="31"/>
      <c r="G5237" s="32"/>
      <c r="H5237" s="22"/>
      <c r="I5237" s="22"/>
      <c r="J5237" s="49"/>
      <c r="K5237" s="50"/>
      <c r="L5237" s="22">
        <v>0</v>
      </c>
      <c r="M5237" s="22">
        <v>6000</v>
      </c>
      <c r="N5237" s="49">
        <v>0</v>
      </c>
      <c r="O5237" s="50">
        <v>0</v>
      </c>
      <c r="P5237" s="22">
        <v>0</v>
      </c>
      <c r="Q5237" s="22">
        <v>0</v>
      </c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1655</v>
      </c>
      <c r="B5238" s="40" t="s">
        <v>1027</v>
      </c>
      <c r="C5238" s="41" t="s">
        <v>1028</v>
      </c>
      <c r="D5238" s="25">
        <f t="shared" si="162"/>
        <v>0</v>
      </c>
      <c r="E5238" s="35">
        <f t="shared" si="163"/>
        <v>0</v>
      </c>
      <c r="F5238" s="31"/>
      <c r="G5238" s="32"/>
      <c r="H5238" s="22"/>
      <c r="I5238" s="22"/>
      <c r="J5238" s="49"/>
      <c r="K5238" s="50"/>
      <c r="L5238" s="22"/>
      <c r="M5238" s="22"/>
      <c r="N5238" s="49"/>
      <c r="O5238" s="50"/>
      <c r="P5238" s="22"/>
      <c r="Q5238" s="22"/>
      <c r="R5238" s="49"/>
      <c r="S5238" s="50"/>
      <c r="T5238" s="22"/>
      <c r="U5238" s="22"/>
      <c r="V5238" s="49"/>
      <c r="W5238" s="50"/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1655</v>
      </c>
      <c r="B5239" s="40" t="s">
        <v>1029</v>
      </c>
      <c r="C5239" s="41" t="s">
        <v>1030</v>
      </c>
      <c r="D5239" s="25">
        <f t="shared" si="162"/>
        <v>0</v>
      </c>
      <c r="E5239" s="35">
        <f t="shared" si="163"/>
        <v>1326576</v>
      </c>
      <c r="F5239" s="31">
        <v>0</v>
      </c>
      <c r="G5239" s="32">
        <v>152500</v>
      </c>
      <c r="H5239" s="22">
        <v>0</v>
      </c>
      <c r="I5239" s="22">
        <v>152500</v>
      </c>
      <c r="J5239" s="49">
        <v>0</v>
      </c>
      <c r="K5239" s="50">
        <v>577326</v>
      </c>
      <c r="L5239" s="22">
        <v>0</v>
      </c>
      <c r="M5239" s="22">
        <v>141750</v>
      </c>
      <c r="N5239" s="49">
        <v>0</v>
      </c>
      <c r="O5239" s="50">
        <v>151750</v>
      </c>
      <c r="P5239" s="22">
        <v>0</v>
      </c>
      <c r="Q5239" s="22">
        <v>150750</v>
      </c>
      <c r="R5239" s="49"/>
      <c r="S5239" s="50"/>
      <c r="T5239" s="22"/>
      <c r="U5239" s="22"/>
      <c r="V5239" s="49"/>
      <c r="W5239" s="50"/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1655</v>
      </c>
      <c r="B5240" s="40" t="s">
        <v>1031</v>
      </c>
      <c r="C5240" s="41" t="s">
        <v>1032</v>
      </c>
      <c r="D5240" s="25">
        <f t="shared" si="162"/>
        <v>0</v>
      </c>
      <c r="E5240" s="35">
        <f t="shared" si="163"/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1655</v>
      </c>
      <c r="B5241" s="40" t="s">
        <v>1033</v>
      </c>
      <c r="C5241" s="41" t="s">
        <v>1034</v>
      </c>
      <c r="D5241" s="25">
        <f t="shared" si="162"/>
        <v>0</v>
      </c>
      <c r="E5241" s="35">
        <f t="shared" si="163"/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22"/>
      <c r="Q5241" s="22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1655</v>
      </c>
      <c r="B5242" s="40" t="s">
        <v>1035</v>
      </c>
      <c r="C5242" s="41" t="s">
        <v>1036</v>
      </c>
      <c r="D5242" s="25">
        <f t="shared" si="162"/>
        <v>24588</v>
      </c>
      <c r="E5242" s="35">
        <f t="shared" si="163"/>
        <v>128545</v>
      </c>
      <c r="F5242" s="29"/>
      <c r="G5242" s="30"/>
      <c r="H5242" s="19">
        <v>0</v>
      </c>
      <c r="I5242" s="19">
        <v>21638</v>
      </c>
      <c r="J5242" s="47">
        <v>21638</v>
      </c>
      <c r="K5242" s="48">
        <v>52115</v>
      </c>
      <c r="L5242" s="19">
        <v>2950</v>
      </c>
      <c r="M5242" s="19">
        <v>35260</v>
      </c>
      <c r="N5242" s="47">
        <v>0</v>
      </c>
      <c r="O5242" s="48">
        <v>8870</v>
      </c>
      <c r="P5242" s="19">
        <v>0</v>
      </c>
      <c r="Q5242" s="19">
        <v>10662</v>
      </c>
      <c r="R5242" s="47"/>
      <c r="S5242" s="48"/>
      <c r="T5242" s="19"/>
      <c r="U5242" s="19"/>
      <c r="V5242" s="47"/>
      <c r="W5242" s="48"/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1655</v>
      </c>
      <c r="B5243" s="40" t="s">
        <v>1037</v>
      </c>
      <c r="C5243" s="41" t="s">
        <v>1038</v>
      </c>
      <c r="D5243" s="25">
        <f t="shared" si="162"/>
        <v>0</v>
      </c>
      <c r="E5243" s="35">
        <f t="shared" si="163"/>
        <v>83600</v>
      </c>
      <c r="F5243" s="29"/>
      <c r="G5243" s="30"/>
      <c r="H5243" s="19">
        <v>0</v>
      </c>
      <c r="I5243" s="19">
        <v>10650</v>
      </c>
      <c r="J5243" s="47">
        <v>0</v>
      </c>
      <c r="K5243" s="48">
        <v>14760</v>
      </c>
      <c r="L5243" s="19">
        <v>0</v>
      </c>
      <c r="M5243" s="19">
        <v>20850</v>
      </c>
      <c r="N5243" s="47">
        <v>0</v>
      </c>
      <c r="O5243" s="48">
        <v>19100</v>
      </c>
      <c r="P5243" s="22">
        <v>0</v>
      </c>
      <c r="Q5243" s="22">
        <v>18240</v>
      </c>
      <c r="R5243" s="47"/>
      <c r="S5243" s="48"/>
      <c r="T5243" s="19"/>
      <c r="U5243" s="19"/>
      <c r="V5243" s="47"/>
      <c r="W5243" s="48"/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1655</v>
      </c>
      <c r="B5244" s="40" t="s">
        <v>1039</v>
      </c>
      <c r="C5244" s="41" t="s">
        <v>1040</v>
      </c>
      <c r="D5244" s="25">
        <f t="shared" si="162"/>
        <v>20432047.740000002</v>
      </c>
      <c r="E5244" s="35">
        <f t="shared" si="163"/>
        <v>0</v>
      </c>
      <c r="F5244" s="29">
        <v>3399757.74</v>
      </c>
      <c r="G5244" s="30">
        <v>0</v>
      </c>
      <c r="H5244" s="19">
        <v>3300910</v>
      </c>
      <c r="I5244" s="19">
        <v>0</v>
      </c>
      <c r="J5244" s="47">
        <v>3300910</v>
      </c>
      <c r="K5244" s="48">
        <v>0</v>
      </c>
      <c r="L5244" s="19">
        <v>3660050</v>
      </c>
      <c r="M5244" s="19">
        <v>0</v>
      </c>
      <c r="N5244" s="47">
        <v>3390010</v>
      </c>
      <c r="O5244" s="48">
        <v>0</v>
      </c>
      <c r="P5244" s="19">
        <v>3380410</v>
      </c>
      <c r="Q5244" s="19">
        <v>0</v>
      </c>
      <c r="R5244" s="47"/>
      <c r="S5244" s="48"/>
      <c r="T5244" s="19"/>
      <c r="U5244" s="19"/>
      <c r="V5244" s="47"/>
      <c r="W5244" s="48"/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1655</v>
      </c>
      <c r="B5245" s="40" t="s">
        <v>1041</v>
      </c>
      <c r="C5245" s="41" t="s">
        <v>1042</v>
      </c>
      <c r="D5245" s="25">
        <f t="shared" si="162"/>
        <v>1068360</v>
      </c>
      <c r="E5245" s="35">
        <f t="shared" si="163"/>
        <v>0</v>
      </c>
      <c r="F5245" s="29">
        <v>174070</v>
      </c>
      <c r="G5245" s="30">
        <v>0</v>
      </c>
      <c r="H5245" s="19">
        <v>174070</v>
      </c>
      <c r="I5245" s="19">
        <v>0</v>
      </c>
      <c r="J5245" s="47">
        <v>174070</v>
      </c>
      <c r="K5245" s="48">
        <v>0</v>
      </c>
      <c r="L5245" s="19">
        <v>190030</v>
      </c>
      <c r="M5245" s="19">
        <v>0</v>
      </c>
      <c r="N5245" s="47">
        <v>178060</v>
      </c>
      <c r="O5245" s="48">
        <v>0</v>
      </c>
      <c r="P5245" s="19">
        <v>178060</v>
      </c>
      <c r="Q5245" s="19">
        <v>0</v>
      </c>
      <c r="R5245" s="47"/>
      <c r="S5245" s="48"/>
      <c r="T5245" s="19"/>
      <c r="U5245" s="19"/>
      <c r="V5245" s="47"/>
      <c r="W5245" s="48"/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1655</v>
      </c>
      <c r="B5246" s="40" t="s">
        <v>1043</v>
      </c>
      <c r="C5246" s="41" t="s">
        <v>1044</v>
      </c>
      <c r="D5246" s="25">
        <f t="shared" si="162"/>
        <v>0</v>
      </c>
      <c r="E5246" s="35">
        <f t="shared" si="163"/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1655</v>
      </c>
      <c r="B5247" s="40" t="s">
        <v>1045</v>
      </c>
      <c r="C5247" s="41" t="s">
        <v>1046</v>
      </c>
      <c r="D5247" s="25">
        <f t="shared" si="162"/>
        <v>777375.81</v>
      </c>
      <c r="E5247" s="35">
        <f t="shared" si="163"/>
        <v>0</v>
      </c>
      <c r="F5247" s="29">
        <v>150650</v>
      </c>
      <c r="G5247" s="30">
        <v>0</v>
      </c>
      <c r="H5247" s="19">
        <v>139525.81</v>
      </c>
      <c r="I5247" s="19">
        <v>0</v>
      </c>
      <c r="J5247" s="47">
        <v>121800</v>
      </c>
      <c r="K5247" s="48">
        <v>0</v>
      </c>
      <c r="L5247" s="19">
        <v>121800</v>
      </c>
      <c r="M5247" s="19">
        <v>0</v>
      </c>
      <c r="N5247" s="47">
        <v>121800</v>
      </c>
      <c r="O5247" s="48">
        <v>0</v>
      </c>
      <c r="P5247" s="19">
        <v>121800</v>
      </c>
      <c r="Q5247" s="19">
        <v>0</v>
      </c>
      <c r="R5247" s="47"/>
      <c r="S5247" s="48"/>
      <c r="T5247" s="19"/>
      <c r="U5247" s="19"/>
      <c r="V5247" s="47"/>
      <c r="W5247" s="48"/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1655</v>
      </c>
      <c r="B5248" s="40" t="s">
        <v>1047</v>
      </c>
      <c r="C5248" s="41" t="s">
        <v>1048</v>
      </c>
      <c r="D5248" s="25">
        <f t="shared" si="162"/>
        <v>0</v>
      </c>
      <c r="E5248" s="35">
        <f t="shared" si="163"/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22"/>
      <c r="Q5248" s="22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1655</v>
      </c>
      <c r="B5249" s="40" t="s">
        <v>1049</v>
      </c>
      <c r="C5249" s="41" t="s">
        <v>1050</v>
      </c>
      <c r="D5249" s="25">
        <f t="shared" si="162"/>
        <v>0</v>
      </c>
      <c r="E5249" s="35">
        <f t="shared" si="163"/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1655</v>
      </c>
      <c r="B5250" s="40" t="s">
        <v>1051</v>
      </c>
      <c r="C5250" s="41" t="s">
        <v>1052</v>
      </c>
      <c r="D5250" s="25">
        <f t="shared" si="162"/>
        <v>0</v>
      </c>
      <c r="E5250" s="35">
        <f t="shared" si="163"/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19"/>
      <c r="Q5250" s="19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1655</v>
      </c>
      <c r="B5251" s="40" t="s">
        <v>1053</v>
      </c>
      <c r="C5251" s="41" t="s">
        <v>1054</v>
      </c>
      <c r="D5251" s="25">
        <f t="shared" si="162"/>
        <v>0</v>
      </c>
      <c r="E5251" s="35">
        <f t="shared" si="163"/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1655</v>
      </c>
      <c r="B5252" s="40" t="s">
        <v>1055</v>
      </c>
      <c r="C5252" s="41" t="s">
        <v>1056</v>
      </c>
      <c r="D5252" s="25">
        <f t="shared" ref="D5252:D5315" si="164">F5252+H5252+J5252+L5252+N5252+P5252+R5252+T5252+V5252+X5252+Z5252+AB5252</f>
        <v>0</v>
      </c>
      <c r="E5252" s="35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1655</v>
      </c>
      <c r="B5253" s="40" t="s">
        <v>1057</v>
      </c>
      <c r="C5253" s="41" t="s">
        <v>1058</v>
      </c>
      <c r="D5253" s="25">
        <f t="shared" si="164"/>
        <v>0</v>
      </c>
      <c r="E5253" s="35">
        <f t="shared" si="165"/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1655</v>
      </c>
      <c r="B5254" s="40" t="s">
        <v>1059</v>
      </c>
      <c r="C5254" s="41" t="s">
        <v>1060</v>
      </c>
      <c r="D5254" s="25">
        <f t="shared" si="164"/>
        <v>1805180</v>
      </c>
      <c r="E5254" s="35">
        <f t="shared" si="165"/>
        <v>0</v>
      </c>
      <c r="F5254" s="29">
        <v>290490</v>
      </c>
      <c r="G5254" s="30">
        <v>0</v>
      </c>
      <c r="H5254" s="19">
        <v>311290</v>
      </c>
      <c r="I5254" s="19">
        <v>0</v>
      </c>
      <c r="J5254" s="47">
        <v>300850</v>
      </c>
      <c r="K5254" s="48">
        <v>0</v>
      </c>
      <c r="L5254" s="19">
        <v>300850</v>
      </c>
      <c r="M5254" s="19">
        <v>0</v>
      </c>
      <c r="N5254" s="47">
        <v>300850</v>
      </c>
      <c r="O5254" s="48">
        <v>0</v>
      </c>
      <c r="P5254" s="22">
        <v>300850</v>
      </c>
      <c r="Q5254" s="22">
        <v>0</v>
      </c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1655</v>
      </c>
      <c r="B5255" s="40" t="s">
        <v>1061</v>
      </c>
      <c r="C5255" s="41" t="s">
        <v>1062</v>
      </c>
      <c r="D5255" s="25">
        <f t="shared" si="164"/>
        <v>345940</v>
      </c>
      <c r="E5255" s="35">
        <f t="shared" si="165"/>
        <v>0</v>
      </c>
      <c r="F5255" s="29">
        <v>55510</v>
      </c>
      <c r="G5255" s="30">
        <v>0</v>
      </c>
      <c r="H5255" s="19">
        <v>59750</v>
      </c>
      <c r="I5255" s="19">
        <v>0</v>
      </c>
      <c r="J5255" s="47">
        <v>57670</v>
      </c>
      <c r="K5255" s="48">
        <v>0</v>
      </c>
      <c r="L5255" s="19">
        <v>57670</v>
      </c>
      <c r="M5255" s="19">
        <v>0</v>
      </c>
      <c r="N5255" s="47">
        <v>57670</v>
      </c>
      <c r="O5255" s="48">
        <v>0</v>
      </c>
      <c r="P5255" s="22">
        <v>57670</v>
      </c>
      <c r="Q5255" s="22">
        <v>0</v>
      </c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1655</v>
      </c>
      <c r="B5256" s="40" t="s">
        <v>1063</v>
      </c>
      <c r="C5256" s="41" t="s">
        <v>1064</v>
      </c>
      <c r="D5256" s="25">
        <f t="shared" si="164"/>
        <v>2001451.35</v>
      </c>
      <c r="E5256" s="35">
        <f t="shared" si="165"/>
        <v>0</v>
      </c>
      <c r="F5256" s="29">
        <v>340468.61</v>
      </c>
      <c r="G5256" s="30">
        <v>0</v>
      </c>
      <c r="H5256" s="19">
        <v>338099</v>
      </c>
      <c r="I5256" s="19">
        <v>0</v>
      </c>
      <c r="J5256" s="47">
        <v>348237</v>
      </c>
      <c r="K5256" s="48">
        <v>0</v>
      </c>
      <c r="L5256" s="19">
        <v>325246.19</v>
      </c>
      <c r="M5256" s="19">
        <v>0</v>
      </c>
      <c r="N5256" s="47">
        <v>318048.55</v>
      </c>
      <c r="O5256" s="48">
        <v>0</v>
      </c>
      <c r="P5256" s="19">
        <v>331352</v>
      </c>
      <c r="Q5256" s="19">
        <v>0</v>
      </c>
      <c r="R5256" s="47"/>
      <c r="S5256" s="48"/>
      <c r="T5256" s="19"/>
      <c r="U5256" s="19"/>
      <c r="V5256" s="47"/>
      <c r="W5256" s="48"/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1655</v>
      </c>
      <c r="B5257" s="40" t="s">
        <v>1065</v>
      </c>
      <c r="C5257" s="41" t="s">
        <v>1066</v>
      </c>
      <c r="D5257" s="25">
        <f t="shared" si="164"/>
        <v>420540</v>
      </c>
      <c r="E5257" s="35">
        <f t="shared" si="165"/>
        <v>0</v>
      </c>
      <c r="F5257" s="29">
        <v>77400</v>
      </c>
      <c r="G5257" s="30">
        <v>0</v>
      </c>
      <c r="H5257" s="19">
        <v>78840</v>
      </c>
      <c r="I5257" s="19">
        <v>0</v>
      </c>
      <c r="J5257" s="47">
        <v>69960</v>
      </c>
      <c r="K5257" s="48">
        <v>0</v>
      </c>
      <c r="L5257" s="19">
        <v>67620</v>
      </c>
      <c r="M5257" s="19">
        <v>0</v>
      </c>
      <c r="N5257" s="47">
        <v>59100</v>
      </c>
      <c r="O5257" s="48">
        <v>0</v>
      </c>
      <c r="P5257" s="19">
        <v>67620</v>
      </c>
      <c r="Q5257" s="19">
        <v>0</v>
      </c>
      <c r="R5257" s="47"/>
      <c r="S5257" s="48"/>
      <c r="T5257" s="19"/>
      <c r="U5257" s="19"/>
      <c r="V5257" s="47"/>
      <c r="W5257" s="48"/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1655</v>
      </c>
      <c r="B5258" s="40" t="s">
        <v>1067</v>
      </c>
      <c r="C5258" s="41" t="s">
        <v>1068</v>
      </c>
      <c r="D5258" s="25">
        <f t="shared" si="164"/>
        <v>1476765</v>
      </c>
      <c r="E5258" s="35">
        <f t="shared" si="165"/>
        <v>7355</v>
      </c>
      <c r="F5258" s="29">
        <v>214310</v>
      </c>
      <c r="G5258" s="30">
        <v>0</v>
      </c>
      <c r="H5258" s="19">
        <v>231270</v>
      </c>
      <c r="I5258" s="19">
        <v>0</v>
      </c>
      <c r="J5258" s="47">
        <v>222790</v>
      </c>
      <c r="K5258" s="48">
        <v>0</v>
      </c>
      <c r="L5258" s="19">
        <v>265390</v>
      </c>
      <c r="M5258" s="19">
        <v>0</v>
      </c>
      <c r="N5258" s="47">
        <v>265390</v>
      </c>
      <c r="O5258" s="48">
        <v>0</v>
      </c>
      <c r="P5258" s="19">
        <v>277615</v>
      </c>
      <c r="Q5258" s="19">
        <v>7355</v>
      </c>
      <c r="R5258" s="47"/>
      <c r="S5258" s="48"/>
      <c r="T5258" s="19"/>
      <c r="U5258" s="19"/>
      <c r="V5258" s="47"/>
      <c r="W5258" s="48"/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1655</v>
      </c>
      <c r="B5259" s="40" t="s">
        <v>1069</v>
      </c>
      <c r="C5259" s="41" t="s">
        <v>1070</v>
      </c>
      <c r="D5259" s="25">
        <f t="shared" si="164"/>
        <v>272370</v>
      </c>
      <c r="E5259" s="35">
        <f t="shared" si="165"/>
        <v>0</v>
      </c>
      <c r="F5259" s="29">
        <v>37510</v>
      </c>
      <c r="G5259" s="30">
        <v>0</v>
      </c>
      <c r="H5259" s="19">
        <v>40630</v>
      </c>
      <c r="I5259" s="19">
        <v>0</v>
      </c>
      <c r="J5259" s="47">
        <v>39070</v>
      </c>
      <c r="K5259" s="48">
        <v>0</v>
      </c>
      <c r="L5259" s="19">
        <v>54250</v>
      </c>
      <c r="M5259" s="19">
        <v>0</v>
      </c>
      <c r="N5259" s="47">
        <v>54250</v>
      </c>
      <c r="O5259" s="48">
        <v>0</v>
      </c>
      <c r="P5259" s="19">
        <v>46660</v>
      </c>
      <c r="Q5259" s="19">
        <v>0</v>
      </c>
      <c r="R5259" s="47"/>
      <c r="S5259" s="48"/>
      <c r="T5259" s="19"/>
      <c r="U5259" s="19"/>
      <c r="V5259" s="47"/>
      <c r="W5259" s="48"/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1655</v>
      </c>
      <c r="B5260" s="40" t="s">
        <v>1071</v>
      </c>
      <c r="C5260" s="41" t="s">
        <v>1072</v>
      </c>
      <c r="D5260" s="25">
        <f t="shared" si="164"/>
        <v>142500</v>
      </c>
      <c r="E5260" s="35">
        <f t="shared" si="165"/>
        <v>0</v>
      </c>
      <c r="F5260" s="31">
        <v>19500</v>
      </c>
      <c r="G5260" s="32">
        <v>0</v>
      </c>
      <c r="H5260" s="22">
        <v>22800</v>
      </c>
      <c r="I5260" s="22">
        <v>0</v>
      </c>
      <c r="J5260" s="49">
        <v>24300</v>
      </c>
      <c r="K5260" s="50">
        <v>0</v>
      </c>
      <c r="L5260" s="22">
        <v>27900</v>
      </c>
      <c r="M5260" s="22">
        <v>0</v>
      </c>
      <c r="N5260" s="49">
        <v>0</v>
      </c>
      <c r="O5260" s="50">
        <v>0</v>
      </c>
      <c r="P5260" s="19">
        <v>48000</v>
      </c>
      <c r="Q5260" s="19">
        <v>0</v>
      </c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1655</v>
      </c>
      <c r="B5261" s="40" t="s">
        <v>1073</v>
      </c>
      <c r="C5261" s="41" t="s">
        <v>1074</v>
      </c>
      <c r="D5261" s="25">
        <f t="shared" si="164"/>
        <v>0</v>
      </c>
      <c r="E5261" s="35">
        <f t="shared" si="165"/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19"/>
      <c r="Q5261" s="19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1655</v>
      </c>
      <c r="B5262" s="40" t="s">
        <v>1075</v>
      </c>
      <c r="C5262" s="41" t="s">
        <v>1076</v>
      </c>
      <c r="D5262" s="25">
        <f t="shared" si="164"/>
        <v>0</v>
      </c>
      <c r="E5262" s="35">
        <f t="shared" si="165"/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1655</v>
      </c>
      <c r="B5263" s="40" t="s">
        <v>1077</v>
      </c>
      <c r="C5263" s="41" t="s">
        <v>1078</v>
      </c>
      <c r="D5263" s="25">
        <f t="shared" si="164"/>
        <v>164940</v>
      </c>
      <c r="E5263" s="35">
        <f t="shared" si="165"/>
        <v>0</v>
      </c>
      <c r="F5263" s="29">
        <v>38720</v>
      </c>
      <c r="G5263" s="30">
        <v>0</v>
      </c>
      <c r="H5263" s="19">
        <v>38720</v>
      </c>
      <c r="I5263" s="19">
        <v>0</v>
      </c>
      <c r="J5263" s="47">
        <v>24500</v>
      </c>
      <c r="K5263" s="48">
        <v>0</v>
      </c>
      <c r="L5263" s="19">
        <v>21000</v>
      </c>
      <c r="M5263" s="19">
        <v>0</v>
      </c>
      <c r="N5263" s="47">
        <v>21000</v>
      </c>
      <c r="O5263" s="48">
        <v>0</v>
      </c>
      <c r="P5263" s="22">
        <v>21000</v>
      </c>
      <c r="Q5263" s="22">
        <v>0</v>
      </c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1655</v>
      </c>
      <c r="B5264" s="40" t="s">
        <v>1079</v>
      </c>
      <c r="C5264" s="41" t="s">
        <v>1080</v>
      </c>
      <c r="D5264" s="25">
        <f t="shared" si="164"/>
        <v>20535</v>
      </c>
      <c r="E5264" s="35">
        <f t="shared" si="165"/>
        <v>0</v>
      </c>
      <c r="F5264" s="29">
        <v>8925</v>
      </c>
      <c r="G5264" s="30">
        <v>0</v>
      </c>
      <c r="H5264" s="19">
        <v>300</v>
      </c>
      <c r="I5264" s="19">
        <v>0</v>
      </c>
      <c r="J5264" s="47">
        <v>0</v>
      </c>
      <c r="K5264" s="48">
        <v>0</v>
      </c>
      <c r="L5264" s="19">
        <v>8620</v>
      </c>
      <c r="M5264" s="19">
        <v>0</v>
      </c>
      <c r="N5264" s="47">
        <v>1345</v>
      </c>
      <c r="O5264" s="48">
        <v>0</v>
      </c>
      <c r="P5264" s="22">
        <v>1345</v>
      </c>
      <c r="Q5264" s="22">
        <v>0</v>
      </c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1655</v>
      </c>
      <c r="B5265" s="40" t="s">
        <v>1081</v>
      </c>
      <c r="C5265" s="41" t="s">
        <v>1082</v>
      </c>
      <c r="D5265" s="25">
        <f t="shared" si="164"/>
        <v>0</v>
      </c>
      <c r="E5265" s="35">
        <f t="shared" si="165"/>
        <v>0</v>
      </c>
      <c r="F5265" s="31"/>
      <c r="G5265" s="32"/>
      <c r="H5265" s="22"/>
      <c r="I5265" s="22"/>
      <c r="J5265" s="49"/>
      <c r="K5265" s="50"/>
      <c r="L5265" s="22"/>
      <c r="M5265" s="22"/>
      <c r="N5265" s="49"/>
      <c r="O5265" s="50"/>
      <c r="P5265" s="19"/>
      <c r="Q5265" s="19"/>
      <c r="R5265" s="49"/>
      <c r="S5265" s="50"/>
      <c r="T5265" s="22"/>
      <c r="U5265" s="22"/>
      <c r="V5265" s="49"/>
      <c r="W5265" s="50"/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1655</v>
      </c>
      <c r="B5266" s="40" t="s">
        <v>1083</v>
      </c>
      <c r="C5266" s="41" t="s">
        <v>1084</v>
      </c>
      <c r="D5266" s="25">
        <f t="shared" si="164"/>
        <v>0</v>
      </c>
      <c r="E5266" s="35">
        <f t="shared" si="165"/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19"/>
      <c r="Q5266" s="19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1655</v>
      </c>
      <c r="B5267" s="40" t="s">
        <v>1085</v>
      </c>
      <c r="C5267" s="41" t="s">
        <v>1086</v>
      </c>
      <c r="D5267" s="25">
        <f t="shared" si="164"/>
        <v>0</v>
      </c>
      <c r="E5267" s="35">
        <f t="shared" si="165"/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1655</v>
      </c>
      <c r="B5268" s="40" t="s">
        <v>1087</v>
      </c>
      <c r="C5268" s="41" t="s">
        <v>1088</v>
      </c>
      <c r="D5268" s="25">
        <f t="shared" si="164"/>
        <v>0</v>
      </c>
      <c r="E5268" s="35">
        <f t="shared" si="165"/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1655</v>
      </c>
      <c r="B5269" s="40" t="s">
        <v>1089</v>
      </c>
      <c r="C5269" s="41" t="s">
        <v>1090</v>
      </c>
      <c r="D5269" s="25">
        <f t="shared" si="164"/>
        <v>0</v>
      </c>
      <c r="E5269" s="35">
        <f t="shared" si="165"/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1655</v>
      </c>
      <c r="B5270" s="40" t="s">
        <v>1091</v>
      </c>
      <c r="C5270" s="41" t="s">
        <v>1092</v>
      </c>
      <c r="D5270" s="25">
        <f t="shared" si="164"/>
        <v>106400</v>
      </c>
      <c r="E5270" s="35">
        <f t="shared" si="165"/>
        <v>0</v>
      </c>
      <c r="F5270" s="29">
        <v>22400</v>
      </c>
      <c r="G5270" s="30">
        <v>0</v>
      </c>
      <c r="H5270" s="19">
        <v>16800</v>
      </c>
      <c r="I5270" s="19">
        <v>0</v>
      </c>
      <c r="J5270" s="47">
        <v>16800</v>
      </c>
      <c r="K5270" s="48">
        <v>0</v>
      </c>
      <c r="L5270" s="19">
        <v>16800</v>
      </c>
      <c r="M5270" s="19">
        <v>0</v>
      </c>
      <c r="N5270" s="47">
        <v>16800</v>
      </c>
      <c r="O5270" s="48">
        <v>0</v>
      </c>
      <c r="P5270" s="22">
        <v>16800</v>
      </c>
      <c r="Q5270" s="22">
        <v>0</v>
      </c>
      <c r="R5270" s="47"/>
      <c r="S5270" s="48"/>
      <c r="T5270" s="19"/>
      <c r="U5270" s="19"/>
      <c r="V5270" s="47"/>
      <c r="W5270" s="48"/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1655</v>
      </c>
      <c r="B5271" s="40" t="s">
        <v>1093</v>
      </c>
      <c r="C5271" s="41" t="s">
        <v>1094</v>
      </c>
      <c r="D5271" s="25">
        <f t="shared" si="164"/>
        <v>0</v>
      </c>
      <c r="E5271" s="35">
        <f t="shared" si="165"/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22"/>
      <c r="Q5271" s="22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1655</v>
      </c>
      <c r="B5272" s="40" t="s">
        <v>1095</v>
      </c>
      <c r="C5272" s="41" t="s">
        <v>1096</v>
      </c>
      <c r="D5272" s="25">
        <f t="shared" si="164"/>
        <v>481627.5</v>
      </c>
      <c r="E5272" s="35">
        <f t="shared" si="165"/>
        <v>0</v>
      </c>
      <c r="F5272" s="29">
        <v>114180</v>
      </c>
      <c r="G5272" s="30">
        <v>0</v>
      </c>
      <c r="H5272" s="19">
        <v>106800</v>
      </c>
      <c r="I5272" s="19">
        <v>0</v>
      </c>
      <c r="J5272" s="47">
        <v>92580</v>
      </c>
      <c r="K5272" s="48">
        <v>0</v>
      </c>
      <c r="L5272" s="19">
        <v>115620</v>
      </c>
      <c r="M5272" s="19">
        <v>0</v>
      </c>
      <c r="N5272" s="47">
        <v>30960</v>
      </c>
      <c r="O5272" s="48">
        <v>0</v>
      </c>
      <c r="P5272" s="19">
        <v>21487.5</v>
      </c>
      <c r="Q5272" s="19">
        <v>0</v>
      </c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1655</v>
      </c>
      <c r="B5273" s="40" t="s">
        <v>1097</v>
      </c>
      <c r="C5273" s="41" t="s">
        <v>1098</v>
      </c>
      <c r="D5273" s="25">
        <f t="shared" si="164"/>
        <v>0</v>
      </c>
      <c r="E5273" s="35">
        <f t="shared" si="165"/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22"/>
      <c r="Q5273" s="22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1655</v>
      </c>
      <c r="B5274" s="40" t="s">
        <v>1099</v>
      </c>
      <c r="C5274" s="41" t="s">
        <v>1100</v>
      </c>
      <c r="D5274" s="25">
        <f t="shared" si="164"/>
        <v>0</v>
      </c>
      <c r="E5274" s="35">
        <f t="shared" si="165"/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19"/>
      <c r="Q5274" s="19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1655</v>
      </c>
      <c r="B5275" s="40" t="s">
        <v>1101</v>
      </c>
      <c r="C5275" s="41" t="s">
        <v>1102</v>
      </c>
      <c r="D5275" s="25">
        <f t="shared" si="164"/>
        <v>403467.75</v>
      </c>
      <c r="E5275" s="35">
        <f t="shared" si="165"/>
        <v>0</v>
      </c>
      <c r="F5275" s="29">
        <v>67154.149999999994</v>
      </c>
      <c r="G5275" s="30">
        <v>0</v>
      </c>
      <c r="H5275" s="19">
        <v>65177.2</v>
      </c>
      <c r="I5275" s="19">
        <v>0</v>
      </c>
      <c r="J5275" s="47">
        <v>65177.2</v>
      </c>
      <c r="K5275" s="48">
        <v>0</v>
      </c>
      <c r="L5275" s="19">
        <v>72275.199999999997</v>
      </c>
      <c r="M5275" s="19">
        <v>0</v>
      </c>
      <c r="N5275" s="47">
        <v>66938</v>
      </c>
      <c r="O5275" s="48">
        <v>0</v>
      </c>
      <c r="P5275" s="22">
        <v>66746</v>
      </c>
      <c r="Q5275" s="22">
        <v>0</v>
      </c>
      <c r="R5275" s="47"/>
      <c r="S5275" s="48"/>
      <c r="T5275" s="19"/>
      <c r="U5275" s="19"/>
      <c r="V5275" s="47"/>
      <c r="W5275" s="48"/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1655</v>
      </c>
      <c r="B5276" s="40" t="s">
        <v>1103</v>
      </c>
      <c r="C5276" s="41" t="s">
        <v>1104</v>
      </c>
      <c r="D5276" s="25">
        <f t="shared" si="164"/>
        <v>605201.63</v>
      </c>
      <c r="E5276" s="35">
        <f t="shared" si="165"/>
        <v>0</v>
      </c>
      <c r="F5276" s="29">
        <v>100731.23</v>
      </c>
      <c r="G5276" s="30">
        <v>0</v>
      </c>
      <c r="H5276" s="19">
        <v>97765.8</v>
      </c>
      <c r="I5276" s="19">
        <v>0</v>
      </c>
      <c r="J5276" s="47">
        <v>97765.8</v>
      </c>
      <c r="K5276" s="48">
        <v>0</v>
      </c>
      <c r="L5276" s="19">
        <v>108412.8</v>
      </c>
      <c r="M5276" s="19">
        <v>0</v>
      </c>
      <c r="N5276" s="47">
        <v>100407</v>
      </c>
      <c r="O5276" s="48">
        <v>0</v>
      </c>
      <c r="P5276" s="22">
        <v>100119</v>
      </c>
      <c r="Q5276" s="22">
        <v>0</v>
      </c>
      <c r="R5276" s="47"/>
      <c r="S5276" s="48"/>
      <c r="T5276" s="19"/>
      <c r="U5276" s="19"/>
      <c r="V5276" s="47"/>
      <c r="W5276" s="48"/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1655</v>
      </c>
      <c r="B5277" s="40" t="s">
        <v>1105</v>
      </c>
      <c r="C5277" s="41" t="s">
        <v>1106</v>
      </c>
      <c r="D5277" s="25">
        <f t="shared" si="164"/>
        <v>64533.599999999999</v>
      </c>
      <c r="E5277" s="35">
        <f t="shared" si="165"/>
        <v>0</v>
      </c>
      <c r="F5277" s="29">
        <v>10380</v>
      </c>
      <c r="G5277" s="30">
        <v>0</v>
      </c>
      <c r="H5277" s="19">
        <v>11131.2</v>
      </c>
      <c r="I5277" s="19">
        <v>0</v>
      </c>
      <c r="J5277" s="47">
        <v>10755.6</v>
      </c>
      <c r="K5277" s="48">
        <v>0</v>
      </c>
      <c r="L5277" s="19">
        <v>10755.6</v>
      </c>
      <c r="M5277" s="19">
        <v>0</v>
      </c>
      <c r="N5277" s="47">
        <v>10755.6</v>
      </c>
      <c r="O5277" s="48">
        <v>0</v>
      </c>
      <c r="P5277" s="19">
        <v>10755.6</v>
      </c>
      <c r="Q5277" s="19">
        <v>0</v>
      </c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1655</v>
      </c>
      <c r="B5278" s="40" t="s">
        <v>1107</v>
      </c>
      <c r="C5278" s="41" t="s">
        <v>1108</v>
      </c>
      <c r="D5278" s="25">
        <f t="shared" si="164"/>
        <v>6076</v>
      </c>
      <c r="E5278" s="35">
        <f t="shared" si="165"/>
        <v>0</v>
      </c>
      <c r="F5278" s="29">
        <v>1500</v>
      </c>
      <c r="G5278" s="30">
        <v>0</v>
      </c>
      <c r="H5278" s="19">
        <v>1500</v>
      </c>
      <c r="I5278" s="19">
        <v>0</v>
      </c>
      <c r="J5278" s="47">
        <v>826</v>
      </c>
      <c r="K5278" s="48">
        <v>0</v>
      </c>
      <c r="L5278" s="19">
        <v>750</v>
      </c>
      <c r="M5278" s="19">
        <v>0</v>
      </c>
      <c r="N5278" s="47">
        <v>750</v>
      </c>
      <c r="O5278" s="48">
        <v>0</v>
      </c>
      <c r="P5278" s="19">
        <v>750</v>
      </c>
      <c r="Q5278" s="19">
        <v>0</v>
      </c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1655</v>
      </c>
      <c r="B5279" s="40" t="s">
        <v>1109</v>
      </c>
      <c r="C5279" s="41" t="s">
        <v>1110</v>
      </c>
      <c r="D5279" s="25">
        <f t="shared" si="164"/>
        <v>201305</v>
      </c>
      <c r="E5279" s="35">
        <f t="shared" si="165"/>
        <v>0</v>
      </c>
      <c r="F5279" s="29">
        <v>33736</v>
      </c>
      <c r="G5279" s="30">
        <v>0</v>
      </c>
      <c r="H5279" s="19">
        <v>32812</v>
      </c>
      <c r="I5279" s="19">
        <v>0</v>
      </c>
      <c r="J5279" s="47">
        <v>33121</v>
      </c>
      <c r="K5279" s="48">
        <v>0</v>
      </c>
      <c r="L5279" s="19">
        <v>33184</v>
      </c>
      <c r="M5279" s="19">
        <v>0</v>
      </c>
      <c r="N5279" s="47">
        <v>34809</v>
      </c>
      <c r="O5279" s="48">
        <v>0</v>
      </c>
      <c r="P5279" s="19">
        <v>33643</v>
      </c>
      <c r="Q5279" s="19">
        <v>0</v>
      </c>
      <c r="R5279" s="47"/>
      <c r="S5279" s="48"/>
      <c r="T5279" s="19"/>
      <c r="U5279" s="19"/>
      <c r="V5279" s="47"/>
      <c r="W5279" s="48"/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1655</v>
      </c>
      <c r="B5280" s="40" t="s">
        <v>1111</v>
      </c>
      <c r="C5280" s="41" t="s">
        <v>1112</v>
      </c>
      <c r="D5280" s="25">
        <f t="shared" si="164"/>
        <v>0</v>
      </c>
      <c r="E5280" s="35">
        <f t="shared" si="165"/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1655</v>
      </c>
      <c r="B5281" s="40" t="s">
        <v>1113</v>
      </c>
      <c r="C5281" s="41" t="s">
        <v>1114</v>
      </c>
      <c r="D5281" s="25">
        <f t="shared" si="164"/>
        <v>20072.400000000001</v>
      </c>
      <c r="E5281" s="35">
        <f t="shared" si="165"/>
        <v>0</v>
      </c>
      <c r="F5281" s="29">
        <v>3241.4</v>
      </c>
      <c r="G5281" s="30">
        <v>0</v>
      </c>
      <c r="H5281" s="19">
        <v>3366.2</v>
      </c>
      <c r="I5281" s="19">
        <v>0</v>
      </c>
      <c r="J5281" s="47">
        <v>3366.2</v>
      </c>
      <c r="K5281" s="48">
        <v>0</v>
      </c>
      <c r="L5281" s="19">
        <v>3366.2</v>
      </c>
      <c r="M5281" s="19">
        <v>0</v>
      </c>
      <c r="N5281" s="47">
        <v>3366.2</v>
      </c>
      <c r="O5281" s="48">
        <v>0</v>
      </c>
      <c r="P5281" s="19">
        <v>3366.2</v>
      </c>
      <c r="Q5281" s="19">
        <v>0</v>
      </c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1655</v>
      </c>
      <c r="B5282" s="40" t="s">
        <v>1115</v>
      </c>
      <c r="C5282" s="41" t="s">
        <v>1116</v>
      </c>
      <c r="D5282" s="25">
        <f t="shared" si="164"/>
        <v>895000</v>
      </c>
      <c r="E5282" s="35">
        <f t="shared" si="165"/>
        <v>0</v>
      </c>
      <c r="F5282" s="31">
        <v>151000</v>
      </c>
      <c r="G5282" s="32">
        <v>0</v>
      </c>
      <c r="H5282" s="22">
        <v>151000</v>
      </c>
      <c r="I5282" s="22">
        <v>0</v>
      </c>
      <c r="J5282" s="49">
        <v>151000</v>
      </c>
      <c r="K5282" s="50">
        <v>0</v>
      </c>
      <c r="L5282" s="22">
        <v>141000</v>
      </c>
      <c r="M5282" s="22">
        <v>0</v>
      </c>
      <c r="N5282" s="49">
        <v>151000</v>
      </c>
      <c r="O5282" s="50">
        <v>0</v>
      </c>
      <c r="P5282" s="22">
        <v>150000</v>
      </c>
      <c r="Q5282" s="22">
        <v>0</v>
      </c>
      <c r="R5282" s="49"/>
      <c r="S5282" s="50"/>
      <c r="T5282" s="22"/>
      <c r="U5282" s="22"/>
      <c r="V5282" s="49"/>
      <c r="W5282" s="50"/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1655</v>
      </c>
      <c r="B5283" s="40" t="s">
        <v>1117</v>
      </c>
      <c r="C5283" s="41" t="s">
        <v>1118</v>
      </c>
      <c r="D5283" s="25">
        <f t="shared" si="164"/>
        <v>115000</v>
      </c>
      <c r="E5283" s="35">
        <f t="shared" si="165"/>
        <v>0</v>
      </c>
      <c r="F5283" s="29">
        <v>14500</v>
      </c>
      <c r="G5283" s="30">
        <v>0</v>
      </c>
      <c r="H5283" s="19">
        <v>14500</v>
      </c>
      <c r="I5283" s="19">
        <v>0</v>
      </c>
      <c r="J5283" s="47">
        <v>26000</v>
      </c>
      <c r="K5283" s="48">
        <v>0</v>
      </c>
      <c r="L5283" s="19">
        <v>26000</v>
      </c>
      <c r="M5283" s="19">
        <v>0</v>
      </c>
      <c r="N5283" s="47">
        <v>17000</v>
      </c>
      <c r="O5283" s="48">
        <v>0</v>
      </c>
      <c r="P5283" s="19">
        <v>17000</v>
      </c>
      <c r="Q5283" s="19">
        <v>0</v>
      </c>
      <c r="R5283" s="47"/>
      <c r="S5283" s="48"/>
      <c r="T5283" s="19"/>
      <c r="U5283" s="19"/>
      <c r="V5283" s="47"/>
      <c r="W5283" s="48"/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1655</v>
      </c>
      <c r="B5284" s="40" t="s">
        <v>1119</v>
      </c>
      <c r="C5284" s="41" t="s">
        <v>1120</v>
      </c>
      <c r="D5284" s="25">
        <f t="shared" si="164"/>
        <v>0</v>
      </c>
      <c r="E5284" s="35">
        <f t="shared" si="165"/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22"/>
      <c r="Q5284" s="22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1655</v>
      </c>
      <c r="B5285" s="40" t="s">
        <v>1121</v>
      </c>
      <c r="C5285" s="41" t="s">
        <v>1122</v>
      </c>
      <c r="D5285" s="25">
        <f t="shared" si="164"/>
        <v>0</v>
      </c>
      <c r="E5285" s="35">
        <f t="shared" si="165"/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19"/>
      <c r="Q5285" s="19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1655</v>
      </c>
      <c r="B5286" s="40" t="s">
        <v>1123</v>
      </c>
      <c r="C5286" s="41" t="s">
        <v>1124</v>
      </c>
      <c r="D5286" s="25">
        <f t="shared" si="164"/>
        <v>425500</v>
      </c>
      <c r="E5286" s="35">
        <f t="shared" si="165"/>
        <v>0</v>
      </c>
      <c r="F5286" s="31"/>
      <c r="G5286" s="32"/>
      <c r="H5286" s="22"/>
      <c r="I5286" s="22"/>
      <c r="J5286" s="49">
        <v>425500</v>
      </c>
      <c r="K5286" s="50">
        <v>0</v>
      </c>
      <c r="L5286" s="22">
        <v>0</v>
      </c>
      <c r="M5286" s="22">
        <v>0</v>
      </c>
      <c r="N5286" s="49">
        <v>0</v>
      </c>
      <c r="O5286" s="50">
        <v>0</v>
      </c>
      <c r="P5286" s="22">
        <v>0</v>
      </c>
      <c r="Q5286" s="22">
        <v>0</v>
      </c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1655</v>
      </c>
      <c r="B5287" s="40" t="s">
        <v>1125</v>
      </c>
      <c r="C5287" s="41" t="s">
        <v>1126</v>
      </c>
      <c r="D5287" s="25">
        <f t="shared" si="164"/>
        <v>0</v>
      </c>
      <c r="E5287" s="35">
        <f t="shared" si="165"/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1655</v>
      </c>
      <c r="B5288" s="40" t="s">
        <v>1127</v>
      </c>
      <c r="C5288" s="41" t="s">
        <v>1128</v>
      </c>
      <c r="D5288" s="25">
        <f t="shared" si="164"/>
        <v>0</v>
      </c>
      <c r="E5288" s="35">
        <f t="shared" si="165"/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1655</v>
      </c>
      <c r="B5289" s="40" t="s">
        <v>1129</v>
      </c>
      <c r="C5289" s="41" t="s">
        <v>1130</v>
      </c>
      <c r="D5289" s="25">
        <f t="shared" si="164"/>
        <v>0</v>
      </c>
      <c r="E5289" s="35">
        <f t="shared" si="165"/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22"/>
      <c r="Q5289" s="22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1655</v>
      </c>
      <c r="B5290" s="40" t="s">
        <v>1131</v>
      </c>
      <c r="C5290" s="41" t="s">
        <v>1132</v>
      </c>
      <c r="D5290" s="25">
        <f t="shared" si="164"/>
        <v>2616700</v>
      </c>
      <c r="E5290" s="35">
        <f t="shared" si="165"/>
        <v>0</v>
      </c>
      <c r="F5290" s="29">
        <v>501900</v>
      </c>
      <c r="G5290" s="30">
        <v>0</v>
      </c>
      <c r="H5290" s="19">
        <v>501700</v>
      </c>
      <c r="I5290" s="19">
        <v>0</v>
      </c>
      <c r="J5290" s="47">
        <v>82300</v>
      </c>
      <c r="K5290" s="48">
        <v>0</v>
      </c>
      <c r="L5290" s="19">
        <v>511400</v>
      </c>
      <c r="M5290" s="19">
        <v>0</v>
      </c>
      <c r="N5290" s="47">
        <v>509200</v>
      </c>
      <c r="O5290" s="48">
        <v>0</v>
      </c>
      <c r="P5290" s="19">
        <v>510200</v>
      </c>
      <c r="Q5290" s="19">
        <v>0</v>
      </c>
      <c r="R5290" s="47"/>
      <c r="S5290" s="48"/>
      <c r="T5290" s="19"/>
      <c r="U5290" s="19"/>
      <c r="V5290" s="47"/>
      <c r="W5290" s="48"/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1655</v>
      </c>
      <c r="B5291" s="40" t="s">
        <v>1133</v>
      </c>
      <c r="C5291" s="41" t="s">
        <v>1134</v>
      </c>
      <c r="D5291" s="25">
        <f t="shared" si="164"/>
        <v>158500</v>
      </c>
      <c r="E5291" s="35">
        <f t="shared" si="165"/>
        <v>0</v>
      </c>
      <c r="F5291" s="29">
        <v>27900</v>
      </c>
      <c r="G5291" s="30">
        <v>0</v>
      </c>
      <c r="H5291" s="19">
        <v>27900</v>
      </c>
      <c r="I5291" s="19">
        <v>0</v>
      </c>
      <c r="J5291" s="47">
        <v>24200</v>
      </c>
      <c r="K5291" s="48">
        <v>0</v>
      </c>
      <c r="L5291" s="19">
        <v>25700</v>
      </c>
      <c r="M5291" s="19">
        <v>0</v>
      </c>
      <c r="N5291" s="47">
        <v>26400</v>
      </c>
      <c r="O5291" s="48">
        <v>0</v>
      </c>
      <c r="P5291" s="22">
        <v>26400</v>
      </c>
      <c r="Q5291" s="22">
        <v>0</v>
      </c>
      <c r="R5291" s="47"/>
      <c r="S5291" s="48"/>
      <c r="T5291" s="19"/>
      <c r="U5291" s="19"/>
      <c r="V5291" s="47"/>
      <c r="W5291" s="48"/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1655</v>
      </c>
      <c r="B5292" s="40" t="s">
        <v>1135</v>
      </c>
      <c r="C5292" s="41" t="s">
        <v>1136</v>
      </c>
      <c r="D5292" s="25">
        <f t="shared" si="164"/>
        <v>0</v>
      </c>
      <c r="E5292" s="35">
        <f t="shared" si="165"/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1655</v>
      </c>
      <c r="B5293" s="40" t="s">
        <v>1137</v>
      </c>
      <c r="C5293" s="41" t="s">
        <v>1138</v>
      </c>
      <c r="D5293" s="25">
        <f t="shared" si="164"/>
        <v>0</v>
      </c>
      <c r="E5293" s="35">
        <f t="shared" si="165"/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19"/>
      <c r="Q5293" s="19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1655</v>
      </c>
      <c r="B5294" s="40" t="s">
        <v>1139</v>
      </c>
      <c r="C5294" s="41" t="s">
        <v>1140</v>
      </c>
      <c r="D5294" s="25">
        <f t="shared" si="164"/>
        <v>11993</v>
      </c>
      <c r="E5294" s="35">
        <f t="shared" si="165"/>
        <v>0</v>
      </c>
      <c r="F5294" s="31"/>
      <c r="G5294" s="32"/>
      <c r="H5294" s="22"/>
      <c r="I5294" s="22"/>
      <c r="J5294" s="49"/>
      <c r="K5294" s="50"/>
      <c r="L5294" s="22">
        <v>11993</v>
      </c>
      <c r="M5294" s="22">
        <v>0</v>
      </c>
      <c r="N5294" s="49">
        <v>0</v>
      </c>
      <c r="O5294" s="50">
        <v>0</v>
      </c>
      <c r="P5294" s="22">
        <v>0</v>
      </c>
      <c r="Q5294" s="22">
        <v>0</v>
      </c>
      <c r="R5294" s="49"/>
      <c r="S5294" s="50"/>
      <c r="T5294" s="22"/>
      <c r="U5294" s="22"/>
      <c r="V5294" s="49"/>
      <c r="W5294" s="50"/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1655</v>
      </c>
      <c r="B5295" s="40" t="s">
        <v>1141</v>
      </c>
      <c r="C5295" s="41" t="s">
        <v>1142</v>
      </c>
      <c r="D5295" s="25">
        <f t="shared" si="164"/>
        <v>0</v>
      </c>
      <c r="E5295" s="35">
        <f t="shared" si="165"/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1655</v>
      </c>
      <c r="B5296" s="40" t="s">
        <v>1143</v>
      </c>
      <c r="C5296" s="41" t="s">
        <v>1144</v>
      </c>
      <c r="D5296" s="25">
        <f t="shared" si="164"/>
        <v>0</v>
      </c>
      <c r="E5296" s="35">
        <f t="shared" si="165"/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1655</v>
      </c>
      <c r="B5297" s="40" t="s">
        <v>1145</v>
      </c>
      <c r="C5297" s="41" t="s">
        <v>1146</v>
      </c>
      <c r="D5297" s="25">
        <f t="shared" si="164"/>
        <v>51910</v>
      </c>
      <c r="E5297" s="35">
        <f t="shared" si="165"/>
        <v>0</v>
      </c>
      <c r="F5297" s="29"/>
      <c r="G5297" s="30"/>
      <c r="H5297" s="19"/>
      <c r="I5297" s="19"/>
      <c r="J5297" s="47">
        <v>28390</v>
      </c>
      <c r="K5297" s="48">
        <v>0</v>
      </c>
      <c r="L5297" s="19">
        <v>14650</v>
      </c>
      <c r="M5297" s="19">
        <v>0</v>
      </c>
      <c r="N5297" s="47">
        <v>8870</v>
      </c>
      <c r="O5297" s="48">
        <v>0</v>
      </c>
      <c r="P5297" s="22">
        <v>0</v>
      </c>
      <c r="Q5297" s="22">
        <v>0</v>
      </c>
      <c r="R5297" s="47"/>
      <c r="S5297" s="48"/>
      <c r="T5297" s="19"/>
      <c r="U5297" s="19"/>
      <c r="V5297" s="47"/>
      <c r="W5297" s="48"/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1655</v>
      </c>
      <c r="B5298" s="40" t="s">
        <v>1147</v>
      </c>
      <c r="C5298" s="41" t="s">
        <v>1148</v>
      </c>
      <c r="D5298" s="25">
        <f t="shared" si="164"/>
        <v>0</v>
      </c>
      <c r="E5298" s="35">
        <f t="shared" si="165"/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22"/>
      <c r="Q5298" s="22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1655</v>
      </c>
      <c r="B5299" s="40" t="s">
        <v>1149</v>
      </c>
      <c r="C5299" s="41" t="s">
        <v>1150</v>
      </c>
      <c r="D5299" s="25">
        <f t="shared" si="164"/>
        <v>0</v>
      </c>
      <c r="E5299" s="35">
        <f t="shared" si="165"/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1655</v>
      </c>
      <c r="B5300" s="40" t="s">
        <v>1151</v>
      </c>
      <c r="C5300" s="41" t="s">
        <v>1152</v>
      </c>
      <c r="D5300" s="25">
        <f t="shared" si="164"/>
        <v>0</v>
      </c>
      <c r="E5300" s="35">
        <f t="shared" si="165"/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19"/>
      <c r="Q5300" s="19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1655</v>
      </c>
      <c r="B5301" s="40" t="s">
        <v>1153</v>
      </c>
      <c r="C5301" s="41" t="s">
        <v>1154</v>
      </c>
      <c r="D5301" s="25">
        <f t="shared" si="164"/>
        <v>0</v>
      </c>
      <c r="E5301" s="35">
        <f t="shared" si="165"/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1655</v>
      </c>
      <c r="B5302" s="40" t="s">
        <v>1155</v>
      </c>
      <c r="C5302" s="41" t="s">
        <v>1156</v>
      </c>
      <c r="D5302" s="25">
        <f t="shared" si="164"/>
        <v>0</v>
      </c>
      <c r="E5302" s="35">
        <f t="shared" si="165"/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1655</v>
      </c>
      <c r="B5303" s="40" t="s">
        <v>1157</v>
      </c>
      <c r="C5303" s="41" t="s">
        <v>1158</v>
      </c>
      <c r="D5303" s="25">
        <f t="shared" si="164"/>
        <v>0</v>
      </c>
      <c r="E5303" s="35">
        <f t="shared" si="165"/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1655</v>
      </c>
      <c r="B5304" s="40" t="s">
        <v>1159</v>
      </c>
      <c r="C5304" s="41" t="s">
        <v>1160</v>
      </c>
      <c r="D5304" s="25">
        <f t="shared" si="164"/>
        <v>0</v>
      </c>
      <c r="E5304" s="35">
        <f t="shared" si="165"/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1655</v>
      </c>
      <c r="B5305" s="40" t="s">
        <v>1161</v>
      </c>
      <c r="C5305" s="41" t="s">
        <v>1162</v>
      </c>
      <c r="D5305" s="25">
        <f t="shared" si="164"/>
        <v>0</v>
      </c>
      <c r="E5305" s="35">
        <f t="shared" si="165"/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1655</v>
      </c>
      <c r="B5306" s="40" t="s">
        <v>1163</v>
      </c>
      <c r="C5306" s="41" t="s">
        <v>1146</v>
      </c>
      <c r="D5306" s="25">
        <f t="shared" si="164"/>
        <v>0</v>
      </c>
      <c r="E5306" s="35">
        <f t="shared" si="165"/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1655</v>
      </c>
      <c r="B5307" s="40" t="s">
        <v>1164</v>
      </c>
      <c r="C5307" s="41" t="s">
        <v>1165</v>
      </c>
      <c r="D5307" s="25">
        <f t="shared" si="164"/>
        <v>76635</v>
      </c>
      <c r="E5307" s="35">
        <f t="shared" si="165"/>
        <v>24588</v>
      </c>
      <c r="F5307" s="31"/>
      <c r="G5307" s="32"/>
      <c r="H5307" s="22">
        <v>21638</v>
      </c>
      <c r="I5307" s="22">
        <v>0</v>
      </c>
      <c r="J5307" s="49">
        <v>23725</v>
      </c>
      <c r="K5307" s="50">
        <v>21638</v>
      </c>
      <c r="L5307" s="22">
        <v>20610</v>
      </c>
      <c r="M5307" s="22">
        <v>2950</v>
      </c>
      <c r="N5307" s="49">
        <v>0</v>
      </c>
      <c r="O5307" s="50">
        <v>0</v>
      </c>
      <c r="P5307" s="22">
        <v>10662</v>
      </c>
      <c r="Q5307" s="22">
        <v>0</v>
      </c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1655</v>
      </c>
      <c r="B5308" s="40" t="s">
        <v>1166</v>
      </c>
      <c r="C5308" s="41" t="s">
        <v>1167</v>
      </c>
      <c r="D5308" s="25">
        <f t="shared" si="164"/>
        <v>0</v>
      </c>
      <c r="E5308" s="35">
        <f t="shared" si="165"/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1655</v>
      </c>
      <c r="B5309" s="40" t="s">
        <v>1168</v>
      </c>
      <c r="C5309" s="41" t="s">
        <v>1169</v>
      </c>
      <c r="D5309" s="25">
        <f t="shared" si="164"/>
        <v>0</v>
      </c>
      <c r="E5309" s="35">
        <f t="shared" si="165"/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1655</v>
      </c>
      <c r="B5310" s="40" t="s">
        <v>1170</v>
      </c>
      <c r="C5310" s="41" t="s">
        <v>1171</v>
      </c>
      <c r="D5310" s="25">
        <f t="shared" si="164"/>
        <v>0</v>
      </c>
      <c r="E5310" s="35">
        <f t="shared" si="165"/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1655</v>
      </c>
      <c r="B5311" s="40" t="s">
        <v>1172</v>
      </c>
      <c r="C5311" s="41" t="s">
        <v>1173</v>
      </c>
      <c r="D5311" s="25">
        <f t="shared" si="164"/>
        <v>0</v>
      </c>
      <c r="E5311" s="35">
        <f t="shared" si="165"/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1655</v>
      </c>
      <c r="B5312" s="40" t="s">
        <v>1174</v>
      </c>
      <c r="C5312" s="41" t="s">
        <v>1175</v>
      </c>
      <c r="D5312" s="25">
        <f t="shared" si="164"/>
        <v>0</v>
      </c>
      <c r="E5312" s="35">
        <f t="shared" si="165"/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1655</v>
      </c>
      <c r="B5313" s="40" t="s">
        <v>1176</v>
      </c>
      <c r="C5313" s="41" t="s">
        <v>1177</v>
      </c>
      <c r="D5313" s="25">
        <f t="shared" si="164"/>
        <v>67880</v>
      </c>
      <c r="E5313" s="35">
        <f t="shared" si="165"/>
        <v>0</v>
      </c>
      <c r="F5313" s="29">
        <v>3000</v>
      </c>
      <c r="G5313" s="30">
        <v>0</v>
      </c>
      <c r="H5313" s="19">
        <v>26720</v>
      </c>
      <c r="I5313" s="19">
        <v>0</v>
      </c>
      <c r="J5313" s="47">
        <v>17500</v>
      </c>
      <c r="K5313" s="48">
        <v>0</v>
      </c>
      <c r="L5313" s="19">
        <v>8500</v>
      </c>
      <c r="M5313" s="19">
        <v>0</v>
      </c>
      <c r="N5313" s="47">
        <v>10160</v>
      </c>
      <c r="O5313" s="48">
        <v>0</v>
      </c>
      <c r="P5313" s="22">
        <v>2000</v>
      </c>
      <c r="Q5313" s="22">
        <v>0</v>
      </c>
      <c r="R5313" s="47"/>
      <c r="S5313" s="48"/>
      <c r="T5313" s="19"/>
      <c r="U5313" s="19"/>
      <c r="V5313" s="47"/>
      <c r="W5313" s="48"/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1655</v>
      </c>
      <c r="B5314" s="40" t="s">
        <v>1178</v>
      </c>
      <c r="C5314" s="41" t="s">
        <v>1179</v>
      </c>
      <c r="D5314" s="25">
        <f t="shared" si="164"/>
        <v>0</v>
      </c>
      <c r="E5314" s="35">
        <f t="shared" si="165"/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1655</v>
      </c>
      <c r="B5315" s="40" t="s">
        <v>1180</v>
      </c>
      <c r="C5315" s="41" t="s">
        <v>1181</v>
      </c>
      <c r="D5315" s="25">
        <f t="shared" si="164"/>
        <v>0</v>
      </c>
      <c r="E5315" s="35">
        <f t="shared" si="165"/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19"/>
      <c r="Q5315" s="19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1655</v>
      </c>
      <c r="B5316" s="40" t="s">
        <v>1182</v>
      </c>
      <c r="C5316" s="41" t="s">
        <v>1183</v>
      </c>
      <c r="D5316" s="25">
        <f t="shared" ref="D5316:D5379" si="166">F5316+H5316+J5316+L5316+N5316+P5316+R5316+T5316+V5316+X5316+Z5316+AB5316</f>
        <v>0</v>
      </c>
      <c r="E5316" s="35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1655</v>
      </c>
      <c r="B5317" s="40" t="s">
        <v>1184</v>
      </c>
      <c r="C5317" s="41" t="s">
        <v>1185</v>
      </c>
      <c r="D5317" s="25">
        <f t="shared" si="166"/>
        <v>72970</v>
      </c>
      <c r="E5317" s="35">
        <f t="shared" si="167"/>
        <v>0</v>
      </c>
      <c r="F5317" s="31">
        <v>6960</v>
      </c>
      <c r="G5317" s="32">
        <v>0</v>
      </c>
      <c r="H5317" s="22">
        <v>8320</v>
      </c>
      <c r="I5317" s="22">
        <v>0</v>
      </c>
      <c r="J5317" s="49">
        <v>10960</v>
      </c>
      <c r="K5317" s="50">
        <v>0</v>
      </c>
      <c r="L5317" s="22">
        <v>29370</v>
      </c>
      <c r="M5317" s="22">
        <v>0</v>
      </c>
      <c r="N5317" s="49">
        <v>9600</v>
      </c>
      <c r="O5317" s="50">
        <v>0</v>
      </c>
      <c r="P5317" s="22">
        <v>7760</v>
      </c>
      <c r="Q5317" s="22">
        <v>0</v>
      </c>
      <c r="R5317" s="49"/>
      <c r="S5317" s="50"/>
      <c r="T5317" s="22"/>
      <c r="U5317" s="22"/>
      <c r="V5317" s="49"/>
      <c r="W5317" s="50"/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1655</v>
      </c>
      <c r="B5318" s="40" t="s">
        <v>1186</v>
      </c>
      <c r="C5318" s="41" t="s">
        <v>1187</v>
      </c>
      <c r="D5318" s="25">
        <f t="shared" si="166"/>
        <v>0</v>
      </c>
      <c r="E5318" s="35">
        <f t="shared" si="167"/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1655</v>
      </c>
      <c r="B5319" s="40" t="s">
        <v>1188</v>
      </c>
      <c r="C5319" s="41" t="s">
        <v>1189</v>
      </c>
      <c r="D5319" s="25">
        <f t="shared" si="166"/>
        <v>102012.53</v>
      </c>
      <c r="E5319" s="35">
        <f t="shared" si="167"/>
        <v>0</v>
      </c>
      <c r="F5319" s="31">
        <v>2839</v>
      </c>
      <c r="G5319" s="32">
        <v>0</v>
      </c>
      <c r="H5319" s="22">
        <v>17947.28</v>
      </c>
      <c r="I5319" s="22">
        <v>0</v>
      </c>
      <c r="J5319" s="49">
        <v>20077.919999999998</v>
      </c>
      <c r="K5319" s="50">
        <v>0</v>
      </c>
      <c r="L5319" s="22">
        <v>30949.83</v>
      </c>
      <c r="M5319" s="22">
        <v>0</v>
      </c>
      <c r="N5319" s="49">
        <v>21113.5</v>
      </c>
      <c r="O5319" s="50">
        <v>0</v>
      </c>
      <c r="P5319" s="22">
        <v>9085</v>
      </c>
      <c r="Q5319" s="22">
        <v>0</v>
      </c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1655</v>
      </c>
      <c r="B5320" s="40" t="s">
        <v>1190</v>
      </c>
      <c r="C5320" s="41" t="s">
        <v>1191</v>
      </c>
      <c r="D5320" s="25">
        <f t="shared" si="166"/>
        <v>0</v>
      </c>
      <c r="E5320" s="35">
        <f t="shared" si="167"/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1655</v>
      </c>
      <c r="B5321" s="40" t="s">
        <v>1192</v>
      </c>
      <c r="C5321" s="41" t="s">
        <v>1193</v>
      </c>
      <c r="D5321" s="25">
        <f t="shared" si="166"/>
        <v>96931.99</v>
      </c>
      <c r="E5321" s="35">
        <f t="shared" si="167"/>
        <v>0</v>
      </c>
      <c r="F5321" s="31">
        <v>4856</v>
      </c>
      <c r="G5321" s="32">
        <v>0</v>
      </c>
      <c r="H5321" s="22">
        <v>16884</v>
      </c>
      <c r="I5321" s="22">
        <v>0</v>
      </c>
      <c r="J5321" s="49">
        <v>18212</v>
      </c>
      <c r="K5321" s="50">
        <v>0</v>
      </c>
      <c r="L5321" s="22">
        <v>27377.49</v>
      </c>
      <c r="M5321" s="22">
        <v>0</v>
      </c>
      <c r="N5321" s="49">
        <v>25786.5</v>
      </c>
      <c r="O5321" s="50">
        <v>0</v>
      </c>
      <c r="P5321" s="22">
        <v>3816</v>
      </c>
      <c r="Q5321" s="22">
        <v>0</v>
      </c>
      <c r="R5321" s="49"/>
      <c r="S5321" s="50"/>
      <c r="T5321" s="22"/>
      <c r="U5321" s="22"/>
      <c r="V5321" s="49"/>
      <c r="W5321" s="50"/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1655</v>
      </c>
      <c r="B5322" s="40" t="s">
        <v>1194</v>
      </c>
      <c r="C5322" s="41" t="s">
        <v>1195</v>
      </c>
      <c r="D5322" s="25">
        <f t="shared" si="166"/>
        <v>337205</v>
      </c>
      <c r="E5322" s="35">
        <f t="shared" si="167"/>
        <v>0</v>
      </c>
      <c r="F5322" s="29">
        <v>41497.769999999997</v>
      </c>
      <c r="G5322" s="30">
        <v>0</v>
      </c>
      <c r="H5322" s="19">
        <v>53807.39</v>
      </c>
      <c r="I5322" s="19">
        <v>0</v>
      </c>
      <c r="J5322" s="47">
        <v>33623.17</v>
      </c>
      <c r="K5322" s="48">
        <v>0</v>
      </c>
      <c r="L5322" s="19">
        <v>51440.74</v>
      </c>
      <c r="M5322" s="19">
        <v>0</v>
      </c>
      <c r="N5322" s="47">
        <v>61708.07</v>
      </c>
      <c r="O5322" s="48">
        <v>0</v>
      </c>
      <c r="P5322" s="22">
        <v>95127.86</v>
      </c>
      <c r="Q5322" s="22">
        <v>0</v>
      </c>
      <c r="R5322" s="47"/>
      <c r="S5322" s="48"/>
      <c r="T5322" s="19"/>
      <c r="U5322" s="19"/>
      <c r="V5322" s="47"/>
      <c r="W5322" s="48"/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1655</v>
      </c>
      <c r="B5323" s="40" t="s">
        <v>1196</v>
      </c>
      <c r="C5323" s="41" t="s">
        <v>1197</v>
      </c>
      <c r="D5323" s="25">
        <f t="shared" si="166"/>
        <v>0</v>
      </c>
      <c r="E5323" s="35">
        <f t="shared" si="167"/>
        <v>0</v>
      </c>
      <c r="F5323" s="29"/>
      <c r="G5323" s="30"/>
      <c r="H5323" s="19"/>
      <c r="I5323" s="19"/>
      <c r="J5323" s="47"/>
      <c r="K5323" s="48"/>
      <c r="L5323" s="19"/>
      <c r="M5323" s="19"/>
      <c r="N5323" s="47"/>
      <c r="O5323" s="48"/>
      <c r="P5323" s="22"/>
      <c r="Q5323" s="22"/>
      <c r="R5323" s="47"/>
      <c r="S5323" s="48"/>
      <c r="T5323" s="19"/>
      <c r="U5323" s="19"/>
      <c r="V5323" s="47"/>
      <c r="W5323" s="48"/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1655</v>
      </c>
      <c r="B5324" s="40" t="s">
        <v>1198</v>
      </c>
      <c r="C5324" s="41" t="s">
        <v>1199</v>
      </c>
      <c r="D5324" s="25">
        <f t="shared" si="166"/>
        <v>159950</v>
      </c>
      <c r="E5324" s="35">
        <f t="shared" si="167"/>
        <v>0</v>
      </c>
      <c r="F5324" s="29">
        <v>6030</v>
      </c>
      <c r="G5324" s="30">
        <v>0</v>
      </c>
      <c r="H5324" s="19">
        <v>16145</v>
      </c>
      <c r="I5324" s="19">
        <v>0</v>
      </c>
      <c r="J5324" s="47">
        <v>14325</v>
      </c>
      <c r="K5324" s="48">
        <v>0</v>
      </c>
      <c r="L5324" s="19">
        <v>111200</v>
      </c>
      <c r="M5324" s="19">
        <v>0</v>
      </c>
      <c r="N5324" s="47">
        <v>4960</v>
      </c>
      <c r="O5324" s="48">
        <v>0</v>
      </c>
      <c r="P5324" s="19">
        <v>7290</v>
      </c>
      <c r="Q5324" s="19">
        <v>0</v>
      </c>
      <c r="R5324" s="47"/>
      <c r="S5324" s="48"/>
      <c r="T5324" s="19"/>
      <c r="U5324" s="19"/>
      <c r="V5324" s="47"/>
      <c r="W5324" s="48"/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1655</v>
      </c>
      <c r="B5325" s="40" t="s">
        <v>1200</v>
      </c>
      <c r="C5325" s="41" t="s">
        <v>1201</v>
      </c>
      <c r="D5325" s="25">
        <f t="shared" si="166"/>
        <v>25060</v>
      </c>
      <c r="E5325" s="35">
        <f t="shared" si="167"/>
        <v>0</v>
      </c>
      <c r="F5325" s="29">
        <v>20244</v>
      </c>
      <c r="G5325" s="30">
        <v>0</v>
      </c>
      <c r="H5325" s="19">
        <v>0</v>
      </c>
      <c r="I5325" s="19">
        <v>0</v>
      </c>
      <c r="J5325" s="47">
        <v>2000</v>
      </c>
      <c r="K5325" s="48">
        <v>0</v>
      </c>
      <c r="L5325" s="19">
        <v>0</v>
      </c>
      <c r="M5325" s="19">
        <v>0</v>
      </c>
      <c r="N5325" s="47">
        <v>350</v>
      </c>
      <c r="O5325" s="48">
        <v>0</v>
      </c>
      <c r="P5325" s="19">
        <v>2466</v>
      </c>
      <c r="Q5325" s="19">
        <v>0</v>
      </c>
      <c r="R5325" s="47"/>
      <c r="S5325" s="48"/>
      <c r="T5325" s="19"/>
      <c r="U5325" s="19"/>
      <c r="V5325" s="47"/>
      <c r="W5325" s="48"/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1655</v>
      </c>
      <c r="B5326" s="40" t="s">
        <v>1202</v>
      </c>
      <c r="C5326" s="41" t="s">
        <v>1203</v>
      </c>
      <c r="D5326" s="25">
        <f t="shared" si="166"/>
        <v>81130</v>
      </c>
      <c r="E5326" s="35">
        <f t="shared" si="167"/>
        <v>0</v>
      </c>
      <c r="F5326" s="29">
        <v>30480</v>
      </c>
      <c r="G5326" s="30">
        <v>0</v>
      </c>
      <c r="H5326" s="19">
        <v>44000</v>
      </c>
      <c r="I5326" s="19">
        <v>0</v>
      </c>
      <c r="J5326" s="47">
        <v>2100</v>
      </c>
      <c r="K5326" s="48">
        <v>0</v>
      </c>
      <c r="L5326" s="19">
        <v>0</v>
      </c>
      <c r="M5326" s="19">
        <v>0</v>
      </c>
      <c r="N5326" s="47">
        <v>4550</v>
      </c>
      <c r="O5326" s="48">
        <v>0</v>
      </c>
      <c r="P5326" s="19">
        <v>0</v>
      </c>
      <c r="Q5326" s="19">
        <v>0</v>
      </c>
      <c r="R5326" s="47"/>
      <c r="S5326" s="48"/>
      <c r="T5326" s="19"/>
      <c r="U5326" s="19"/>
      <c r="V5326" s="47"/>
      <c r="W5326" s="48"/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1655</v>
      </c>
      <c r="B5327" s="40" t="s">
        <v>1204</v>
      </c>
      <c r="C5327" s="41" t="s">
        <v>1205</v>
      </c>
      <c r="D5327" s="25">
        <f t="shared" si="166"/>
        <v>186363.93000000002</v>
      </c>
      <c r="E5327" s="35">
        <f t="shared" si="167"/>
        <v>0</v>
      </c>
      <c r="F5327" s="29">
        <v>33748.97</v>
      </c>
      <c r="G5327" s="30">
        <v>0</v>
      </c>
      <c r="H5327" s="19">
        <v>16204.21</v>
      </c>
      <c r="I5327" s="19">
        <v>0</v>
      </c>
      <c r="J5327" s="47">
        <v>88513.88</v>
      </c>
      <c r="K5327" s="48">
        <v>0</v>
      </c>
      <c r="L5327" s="19">
        <v>12001.6</v>
      </c>
      <c r="M5327" s="19">
        <v>0</v>
      </c>
      <c r="N5327" s="47">
        <v>14471.92</v>
      </c>
      <c r="O5327" s="48">
        <v>0</v>
      </c>
      <c r="P5327" s="19">
        <v>21423.35</v>
      </c>
      <c r="Q5327" s="19">
        <v>0</v>
      </c>
      <c r="R5327" s="47"/>
      <c r="S5327" s="48"/>
      <c r="T5327" s="19"/>
      <c r="U5327" s="19"/>
      <c r="V5327" s="47"/>
      <c r="W5327" s="48"/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1655</v>
      </c>
      <c r="B5328" s="40" t="s">
        <v>1206</v>
      </c>
      <c r="C5328" s="41" t="s">
        <v>1207</v>
      </c>
      <c r="D5328" s="25">
        <f t="shared" si="166"/>
        <v>70419</v>
      </c>
      <c r="E5328" s="35">
        <f t="shared" si="167"/>
        <v>0</v>
      </c>
      <c r="F5328" s="29">
        <v>4585</v>
      </c>
      <c r="G5328" s="30">
        <v>0</v>
      </c>
      <c r="H5328" s="19">
        <v>6420</v>
      </c>
      <c r="I5328" s="19">
        <v>0</v>
      </c>
      <c r="J5328" s="47">
        <v>17847</v>
      </c>
      <c r="K5328" s="48">
        <v>0</v>
      </c>
      <c r="L5328" s="19">
        <v>21596</v>
      </c>
      <c r="M5328" s="19">
        <v>0</v>
      </c>
      <c r="N5328" s="47">
        <v>19391</v>
      </c>
      <c r="O5328" s="48">
        <v>0</v>
      </c>
      <c r="P5328" s="19">
        <v>580</v>
      </c>
      <c r="Q5328" s="19">
        <v>0</v>
      </c>
      <c r="R5328" s="47"/>
      <c r="S5328" s="48"/>
      <c r="T5328" s="19"/>
      <c r="U5328" s="19"/>
      <c r="V5328" s="47"/>
      <c r="W5328" s="48"/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1655</v>
      </c>
      <c r="B5329" s="40" t="s">
        <v>1208</v>
      </c>
      <c r="C5329" s="41" t="s">
        <v>1209</v>
      </c>
      <c r="D5329" s="25">
        <f t="shared" si="166"/>
        <v>99539</v>
      </c>
      <c r="E5329" s="35">
        <f t="shared" si="167"/>
        <v>0</v>
      </c>
      <c r="F5329" s="29">
        <v>2000</v>
      </c>
      <c r="G5329" s="30">
        <v>0</v>
      </c>
      <c r="H5329" s="19">
        <v>85265</v>
      </c>
      <c r="I5329" s="19">
        <v>0</v>
      </c>
      <c r="J5329" s="47">
        <v>5600</v>
      </c>
      <c r="K5329" s="48">
        <v>0</v>
      </c>
      <c r="L5329" s="19">
        <v>5225</v>
      </c>
      <c r="M5329" s="19">
        <v>0</v>
      </c>
      <c r="N5329" s="47">
        <v>1449</v>
      </c>
      <c r="O5329" s="48">
        <v>0</v>
      </c>
      <c r="P5329" s="19">
        <v>0</v>
      </c>
      <c r="Q5329" s="19">
        <v>0</v>
      </c>
      <c r="R5329" s="47"/>
      <c r="S5329" s="48"/>
      <c r="T5329" s="19"/>
      <c r="U5329" s="19"/>
      <c r="V5329" s="47"/>
      <c r="W5329" s="48"/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1655</v>
      </c>
      <c r="B5330" s="40" t="s">
        <v>1210</v>
      </c>
      <c r="C5330" s="41" t="s">
        <v>1211</v>
      </c>
      <c r="D5330" s="25">
        <f t="shared" si="166"/>
        <v>0</v>
      </c>
      <c r="E5330" s="35">
        <f t="shared" si="167"/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1655</v>
      </c>
      <c r="B5331" s="40" t="s">
        <v>1212</v>
      </c>
      <c r="C5331" s="41" t="s">
        <v>1213</v>
      </c>
      <c r="D5331" s="25">
        <f t="shared" si="166"/>
        <v>0</v>
      </c>
      <c r="E5331" s="35">
        <f t="shared" si="167"/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19"/>
      <c r="Q5331" s="19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1655</v>
      </c>
      <c r="B5332" s="40" t="s">
        <v>1214</v>
      </c>
      <c r="C5332" s="41" t="s">
        <v>1215</v>
      </c>
      <c r="D5332" s="25">
        <f t="shared" si="166"/>
        <v>0</v>
      </c>
      <c r="E5332" s="35">
        <f t="shared" si="167"/>
        <v>0</v>
      </c>
      <c r="F5332" s="31"/>
      <c r="G5332" s="32"/>
      <c r="H5332" s="22"/>
      <c r="I5332" s="22"/>
      <c r="J5332" s="49"/>
      <c r="K5332" s="50"/>
      <c r="L5332" s="22"/>
      <c r="M5332" s="22"/>
      <c r="N5332" s="49"/>
      <c r="O5332" s="50"/>
      <c r="P5332" s="22"/>
      <c r="Q5332" s="22"/>
      <c r="R5332" s="49"/>
      <c r="S5332" s="50"/>
      <c r="T5332" s="22"/>
      <c r="U5332" s="22"/>
      <c r="V5332" s="49"/>
      <c r="W5332" s="50"/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1655</v>
      </c>
      <c r="B5333" s="40" t="s">
        <v>1216</v>
      </c>
      <c r="C5333" s="41" t="s">
        <v>1217</v>
      </c>
      <c r="D5333" s="25">
        <f t="shared" si="166"/>
        <v>59707.030000000006</v>
      </c>
      <c r="E5333" s="35">
        <f t="shared" si="167"/>
        <v>0</v>
      </c>
      <c r="F5333" s="29">
        <v>6940.56</v>
      </c>
      <c r="G5333" s="30">
        <v>0</v>
      </c>
      <c r="H5333" s="19">
        <v>20357.650000000001</v>
      </c>
      <c r="I5333" s="19">
        <v>0</v>
      </c>
      <c r="J5333" s="47">
        <v>14263.3</v>
      </c>
      <c r="K5333" s="48">
        <v>0</v>
      </c>
      <c r="L5333" s="19">
        <v>0</v>
      </c>
      <c r="M5333" s="19">
        <v>0</v>
      </c>
      <c r="N5333" s="47">
        <v>15683.29</v>
      </c>
      <c r="O5333" s="48">
        <v>0</v>
      </c>
      <c r="P5333" s="22">
        <v>2462.23</v>
      </c>
      <c r="Q5333" s="22">
        <v>0</v>
      </c>
      <c r="R5333" s="47"/>
      <c r="S5333" s="48"/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1655</v>
      </c>
      <c r="B5334" s="40" t="s">
        <v>1218</v>
      </c>
      <c r="C5334" s="41" t="s">
        <v>1219</v>
      </c>
      <c r="D5334" s="25">
        <f t="shared" si="166"/>
        <v>0</v>
      </c>
      <c r="E5334" s="35">
        <f t="shared" si="167"/>
        <v>0</v>
      </c>
      <c r="F5334" s="29"/>
      <c r="G5334" s="30"/>
      <c r="H5334" s="19"/>
      <c r="I5334" s="19"/>
      <c r="J5334" s="47"/>
      <c r="K5334" s="48"/>
      <c r="L5334" s="19"/>
      <c r="M5334" s="19"/>
      <c r="N5334" s="47"/>
      <c r="O5334" s="48"/>
      <c r="P5334" s="22"/>
      <c r="Q5334" s="22"/>
      <c r="R5334" s="47"/>
      <c r="S5334" s="48"/>
      <c r="T5334" s="19"/>
      <c r="U5334" s="19"/>
      <c r="V5334" s="47"/>
      <c r="W5334" s="48"/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1655</v>
      </c>
      <c r="B5335" s="40" t="s">
        <v>1220</v>
      </c>
      <c r="C5335" s="41" t="s">
        <v>1221</v>
      </c>
      <c r="D5335" s="25">
        <f t="shared" si="166"/>
        <v>0</v>
      </c>
      <c r="E5335" s="35">
        <f t="shared" si="167"/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1655</v>
      </c>
      <c r="B5336" s="40" t="s">
        <v>1222</v>
      </c>
      <c r="C5336" s="41" t="s">
        <v>1223</v>
      </c>
      <c r="D5336" s="25">
        <f t="shared" si="166"/>
        <v>56000</v>
      </c>
      <c r="E5336" s="35">
        <f t="shared" si="167"/>
        <v>0</v>
      </c>
      <c r="F5336" s="29">
        <v>36300</v>
      </c>
      <c r="G5336" s="30">
        <v>0</v>
      </c>
      <c r="H5336" s="19">
        <v>9200</v>
      </c>
      <c r="I5336" s="19">
        <v>0</v>
      </c>
      <c r="J5336" s="47">
        <v>10500</v>
      </c>
      <c r="K5336" s="48">
        <v>0</v>
      </c>
      <c r="L5336" s="19">
        <v>0</v>
      </c>
      <c r="M5336" s="19">
        <v>0</v>
      </c>
      <c r="N5336" s="47">
        <v>0</v>
      </c>
      <c r="O5336" s="48">
        <v>0</v>
      </c>
      <c r="P5336" s="19">
        <v>0</v>
      </c>
      <c r="Q5336" s="19">
        <v>0</v>
      </c>
      <c r="R5336" s="47"/>
      <c r="S5336" s="48"/>
      <c r="T5336" s="19"/>
      <c r="U5336" s="19"/>
      <c r="V5336" s="47"/>
      <c r="W5336" s="48"/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1655</v>
      </c>
      <c r="B5337" s="40" t="s">
        <v>1224</v>
      </c>
      <c r="C5337" s="41" t="s">
        <v>1225</v>
      </c>
      <c r="D5337" s="25">
        <f t="shared" si="166"/>
        <v>0</v>
      </c>
      <c r="E5337" s="35">
        <f t="shared" si="167"/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22"/>
      <c r="Q5337" s="22"/>
      <c r="R5337" s="47"/>
      <c r="S5337" s="48"/>
      <c r="T5337" s="19"/>
      <c r="U5337" s="19"/>
      <c r="V5337" s="47"/>
      <c r="W5337" s="48"/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1655</v>
      </c>
      <c r="B5338" s="40" t="s">
        <v>1226</v>
      </c>
      <c r="C5338" s="41" t="s">
        <v>1227</v>
      </c>
      <c r="D5338" s="25">
        <f t="shared" si="166"/>
        <v>4750</v>
      </c>
      <c r="E5338" s="35">
        <f t="shared" si="167"/>
        <v>0</v>
      </c>
      <c r="F5338" s="31">
        <v>4750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/>
      <c r="S5338" s="50"/>
      <c r="T5338" s="22"/>
      <c r="U5338" s="22"/>
      <c r="V5338" s="49"/>
      <c r="W5338" s="50"/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1655</v>
      </c>
      <c r="B5339" s="40" t="s">
        <v>1228</v>
      </c>
      <c r="C5339" s="41" t="s">
        <v>1229</v>
      </c>
      <c r="D5339" s="25">
        <f t="shared" si="166"/>
        <v>0</v>
      </c>
      <c r="E5339" s="35">
        <f t="shared" si="167"/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19"/>
      <c r="Q5339" s="19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1655</v>
      </c>
      <c r="B5340" s="40" t="s">
        <v>1230</v>
      </c>
      <c r="C5340" s="41" t="s">
        <v>1231</v>
      </c>
      <c r="D5340" s="25">
        <f t="shared" si="166"/>
        <v>0</v>
      </c>
      <c r="E5340" s="35">
        <f t="shared" si="167"/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1655</v>
      </c>
      <c r="B5341" s="40" t="s">
        <v>1232</v>
      </c>
      <c r="C5341" s="41" t="s">
        <v>1233</v>
      </c>
      <c r="D5341" s="25">
        <f t="shared" si="166"/>
        <v>50740</v>
      </c>
      <c r="E5341" s="35">
        <f t="shared" si="167"/>
        <v>0</v>
      </c>
      <c r="F5341" s="29">
        <v>20740</v>
      </c>
      <c r="G5341" s="30">
        <v>0</v>
      </c>
      <c r="H5341" s="19">
        <v>0</v>
      </c>
      <c r="I5341" s="19">
        <v>0</v>
      </c>
      <c r="J5341" s="47">
        <v>4000</v>
      </c>
      <c r="K5341" s="48">
        <v>0</v>
      </c>
      <c r="L5341" s="19">
        <v>14500</v>
      </c>
      <c r="M5341" s="19">
        <v>0</v>
      </c>
      <c r="N5341" s="47">
        <v>4000</v>
      </c>
      <c r="O5341" s="48">
        <v>0</v>
      </c>
      <c r="P5341" s="22">
        <v>7500</v>
      </c>
      <c r="Q5341" s="22">
        <v>0</v>
      </c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1655</v>
      </c>
      <c r="B5342" s="40" t="s">
        <v>1234</v>
      </c>
      <c r="C5342" s="41" t="s">
        <v>1235</v>
      </c>
      <c r="D5342" s="25">
        <f t="shared" si="166"/>
        <v>0</v>
      </c>
      <c r="E5342" s="35">
        <f t="shared" si="167"/>
        <v>0</v>
      </c>
      <c r="F5342" s="29"/>
      <c r="G5342" s="30"/>
      <c r="H5342" s="19"/>
      <c r="I5342" s="19"/>
      <c r="J5342" s="47"/>
      <c r="K5342" s="48"/>
      <c r="L5342" s="19"/>
      <c r="M5342" s="19"/>
      <c r="N5342" s="47"/>
      <c r="O5342" s="48"/>
      <c r="P5342" s="19"/>
      <c r="Q5342" s="19"/>
      <c r="R5342" s="47"/>
      <c r="S5342" s="48"/>
      <c r="T5342" s="19"/>
      <c r="U5342" s="19"/>
      <c r="V5342" s="47"/>
      <c r="W5342" s="48"/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1655</v>
      </c>
      <c r="B5343" s="40" t="s">
        <v>1236</v>
      </c>
      <c r="C5343" s="41" t="s">
        <v>1237</v>
      </c>
      <c r="D5343" s="25">
        <f t="shared" si="166"/>
        <v>0</v>
      </c>
      <c r="E5343" s="35">
        <f t="shared" si="167"/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1655</v>
      </c>
      <c r="B5344" s="40" t="s">
        <v>1238</v>
      </c>
      <c r="C5344" s="41" t="s">
        <v>1239</v>
      </c>
      <c r="D5344" s="25">
        <f t="shared" si="166"/>
        <v>377236</v>
      </c>
      <c r="E5344" s="35">
        <f t="shared" si="167"/>
        <v>0</v>
      </c>
      <c r="F5344" s="29">
        <v>65864</v>
      </c>
      <c r="G5344" s="30">
        <v>0</v>
      </c>
      <c r="H5344" s="19">
        <v>50458</v>
      </c>
      <c r="I5344" s="19">
        <v>0</v>
      </c>
      <c r="J5344" s="47">
        <v>65754</v>
      </c>
      <c r="K5344" s="48">
        <v>0</v>
      </c>
      <c r="L5344" s="19">
        <v>60113</v>
      </c>
      <c r="M5344" s="19">
        <v>0</v>
      </c>
      <c r="N5344" s="47">
        <v>67942</v>
      </c>
      <c r="O5344" s="48">
        <v>0</v>
      </c>
      <c r="P5344" s="19">
        <v>67105</v>
      </c>
      <c r="Q5344" s="19">
        <v>0</v>
      </c>
      <c r="R5344" s="47"/>
      <c r="S5344" s="48"/>
      <c r="T5344" s="19"/>
      <c r="U5344" s="19"/>
      <c r="V5344" s="47"/>
      <c r="W5344" s="48"/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1655</v>
      </c>
      <c r="B5345" s="40" t="s">
        <v>1240</v>
      </c>
      <c r="C5345" s="41" t="s">
        <v>1241</v>
      </c>
      <c r="D5345" s="25">
        <f t="shared" si="166"/>
        <v>0</v>
      </c>
      <c r="E5345" s="35">
        <f t="shared" si="167"/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22"/>
      <c r="Q5345" s="22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1655</v>
      </c>
      <c r="B5346" s="40" t="s">
        <v>1242</v>
      </c>
      <c r="C5346" s="41" t="s">
        <v>1243</v>
      </c>
      <c r="D5346" s="25">
        <f t="shared" si="166"/>
        <v>0</v>
      </c>
      <c r="E5346" s="35">
        <f t="shared" si="167"/>
        <v>0</v>
      </c>
      <c r="F5346" s="31"/>
      <c r="G5346" s="32"/>
      <c r="H5346" s="22"/>
      <c r="I5346" s="22"/>
      <c r="J5346" s="49"/>
      <c r="K5346" s="50"/>
      <c r="L5346" s="22"/>
      <c r="M5346" s="22"/>
      <c r="N5346" s="49"/>
      <c r="O5346" s="50"/>
      <c r="P5346" s="19"/>
      <c r="Q5346" s="19"/>
      <c r="R5346" s="49"/>
      <c r="S5346" s="50"/>
      <c r="T5346" s="22"/>
      <c r="U5346" s="22"/>
      <c r="V5346" s="49"/>
      <c r="W5346" s="50"/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1655</v>
      </c>
      <c r="B5347" s="40" t="s">
        <v>1244</v>
      </c>
      <c r="C5347" s="41" t="s">
        <v>1245</v>
      </c>
      <c r="D5347" s="25">
        <f t="shared" si="166"/>
        <v>0</v>
      </c>
      <c r="E5347" s="35">
        <f t="shared" si="167"/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19"/>
      <c r="Q5347" s="19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1655</v>
      </c>
      <c r="B5348" s="40" t="s">
        <v>1246</v>
      </c>
      <c r="C5348" s="41" t="s">
        <v>1247</v>
      </c>
      <c r="D5348" s="25">
        <f t="shared" si="166"/>
        <v>0</v>
      </c>
      <c r="E5348" s="35">
        <f t="shared" si="167"/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1655</v>
      </c>
      <c r="B5349" s="40" t="s">
        <v>1248</v>
      </c>
      <c r="C5349" s="41" t="s">
        <v>1249</v>
      </c>
      <c r="D5349" s="25">
        <f t="shared" si="166"/>
        <v>0</v>
      </c>
      <c r="E5349" s="35">
        <f t="shared" si="167"/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1655</v>
      </c>
      <c r="B5350" s="40" t="s">
        <v>1250</v>
      </c>
      <c r="C5350" s="41" t="s">
        <v>1251</v>
      </c>
      <c r="D5350" s="25">
        <f t="shared" si="166"/>
        <v>58212</v>
      </c>
      <c r="E5350" s="35">
        <f t="shared" si="167"/>
        <v>0</v>
      </c>
      <c r="F5350" s="29">
        <v>14364</v>
      </c>
      <c r="G5350" s="30">
        <v>0</v>
      </c>
      <c r="H5350" s="19">
        <v>0</v>
      </c>
      <c r="I5350" s="19">
        <v>0</v>
      </c>
      <c r="J5350" s="47">
        <v>10500</v>
      </c>
      <c r="K5350" s="48">
        <v>0</v>
      </c>
      <c r="L5350" s="19">
        <v>9096</v>
      </c>
      <c r="M5350" s="19">
        <v>0</v>
      </c>
      <c r="N5350" s="47">
        <v>12276</v>
      </c>
      <c r="O5350" s="48">
        <v>0</v>
      </c>
      <c r="P5350" s="22">
        <v>11976</v>
      </c>
      <c r="Q5350" s="22">
        <v>0</v>
      </c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1655</v>
      </c>
      <c r="B5351" s="40" t="s">
        <v>1252</v>
      </c>
      <c r="C5351" s="41" t="s">
        <v>1253</v>
      </c>
      <c r="D5351" s="25">
        <f t="shared" si="166"/>
        <v>0</v>
      </c>
      <c r="E5351" s="35">
        <f t="shared" si="167"/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22"/>
      <c r="Q5351" s="22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1655</v>
      </c>
      <c r="B5352" s="40" t="s">
        <v>1254</v>
      </c>
      <c r="C5352" s="41" t="s">
        <v>1255</v>
      </c>
      <c r="D5352" s="25">
        <f t="shared" si="166"/>
        <v>1937969.39</v>
      </c>
      <c r="E5352" s="35">
        <f t="shared" si="167"/>
        <v>0</v>
      </c>
      <c r="F5352" s="29">
        <v>462659.93</v>
      </c>
      <c r="G5352" s="30">
        <v>0</v>
      </c>
      <c r="H5352" s="19">
        <v>120985</v>
      </c>
      <c r="I5352" s="19">
        <v>0</v>
      </c>
      <c r="J5352" s="47">
        <v>255095.26</v>
      </c>
      <c r="K5352" s="48">
        <v>0</v>
      </c>
      <c r="L5352" s="19">
        <v>88387</v>
      </c>
      <c r="M5352" s="19">
        <v>0</v>
      </c>
      <c r="N5352" s="47">
        <v>214886.2</v>
      </c>
      <c r="O5352" s="48">
        <v>0</v>
      </c>
      <c r="P5352" s="19">
        <v>795956</v>
      </c>
      <c r="Q5352" s="19">
        <v>0</v>
      </c>
      <c r="R5352" s="47"/>
      <c r="S5352" s="48"/>
      <c r="T5352" s="19"/>
      <c r="U5352" s="19"/>
      <c r="V5352" s="47"/>
      <c r="W5352" s="48"/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1655</v>
      </c>
      <c r="B5353" s="40" t="s">
        <v>1256</v>
      </c>
      <c r="C5353" s="41" t="s">
        <v>1257</v>
      </c>
      <c r="D5353" s="25">
        <f t="shared" si="166"/>
        <v>1192560.8999999999</v>
      </c>
      <c r="E5353" s="35">
        <f t="shared" si="167"/>
        <v>0</v>
      </c>
      <c r="F5353" s="29">
        <v>135180</v>
      </c>
      <c r="G5353" s="30">
        <v>0</v>
      </c>
      <c r="H5353" s="19">
        <v>187198</v>
      </c>
      <c r="I5353" s="19">
        <v>0</v>
      </c>
      <c r="J5353" s="47">
        <v>303947.2</v>
      </c>
      <c r="K5353" s="48">
        <v>0</v>
      </c>
      <c r="L5353" s="19">
        <v>135281.5</v>
      </c>
      <c r="M5353" s="19">
        <v>0</v>
      </c>
      <c r="N5353" s="47">
        <v>87991.6</v>
      </c>
      <c r="O5353" s="48">
        <v>0</v>
      </c>
      <c r="P5353" s="19">
        <v>342962.6</v>
      </c>
      <c r="Q5353" s="19">
        <v>0</v>
      </c>
      <c r="R5353" s="47"/>
      <c r="S5353" s="48"/>
      <c r="T5353" s="19"/>
      <c r="U5353" s="19"/>
      <c r="V5353" s="47"/>
      <c r="W5353" s="48"/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1655</v>
      </c>
      <c r="B5354" s="40" t="s">
        <v>1258</v>
      </c>
      <c r="C5354" s="41" t="s">
        <v>1259</v>
      </c>
      <c r="D5354" s="25">
        <f t="shared" si="166"/>
        <v>0</v>
      </c>
      <c r="E5354" s="35">
        <f t="shared" si="167"/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1655</v>
      </c>
      <c r="B5355" s="40" t="s">
        <v>1260</v>
      </c>
      <c r="C5355" s="41" t="s">
        <v>1261</v>
      </c>
      <c r="D5355" s="25">
        <f t="shared" si="166"/>
        <v>0</v>
      </c>
      <c r="E5355" s="35">
        <f t="shared" si="167"/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1655</v>
      </c>
      <c r="B5356" s="40" t="s">
        <v>1262</v>
      </c>
      <c r="C5356" s="41" t="s">
        <v>1263</v>
      </c>
      <c r="D5356" s="25">
        <f t="shared" si="166"/>
        <v>0</v>
      </c>
      <c r="E5356" s="35">
        <f t="shared" si="167"/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19"/>
      <c r="Q5356" s="19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1655</v>
      </c>
      <c r="B5357" s="40" t="s">
        <v>1264</v>
      </c>
      <c r="C5357" s="41" t="s">
        <v>1265</v>
      </c>
      <c r="D5357" s="25">
        <f t="shared" si="166"/>
        <v>663431.94000000006</v>
      </c>
      <c r="E5357" s="35">
        <f t="shared" si="167"/>
        <v>0</v>
      </c>
      <c r="F5357" s="29">
        <v>146104.56</v>
      </c>
      <c r="G5357" s="30">
        <v>0</v>
      </c>
      <c r="H5357" s="19">
        <v>0</v>
      </c>
      <c r="I5357" s="19">
        <v>0</v>
      </c>
      <c r="J5357" s="47">
        <v>133804.32</v>
      </c>
      <c r="K5357" s="48">
        <v>0</v>
      </c>
      <c r="L5357" s="19">
        <v>259065.94</v>
      </c>
      <c r="M5357" s="19">
        <v>0</v>
      </c>
      <c r="N5357" s="47">
        <v>124457.12</v>
      </c>
      <c r="O5357" s="48">
        <v>0</v>
      </c>
      <c r="P5357" s="22">
        <v>0</v>
      </c>
      <c r="Q5357" s="22">
        <v>0</v>
      </c>
      <c r="R5357" s="47"/>
      <c r="S5357" s="48"/>
      <c r="T5357" s="19"/>
      <c r="U5357" s="19"/>
      <c r="V5357" s="47"/>
      <c r="W5357" s="48"/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1655</v>
      </c>
      <c r="B5358" s="40" t="s">
        <v>1266</v>
      </c>
      <c r="C5358" s="41" t="s">
        <v>1267</v>
      </c>
      <c r="D5358" s="25">
        <f t="shared" si="166"/>
        <v>1294.7</v>
      </c>
      <c r="E5358" s="35">
        <f t="shared" si="167"/>
        <v>0</v>
      </c>
      <c r="F5358" s="29"/>
      <c r="G5358" s="30"/>
      <c r="H5358" s="19">
        <v>256.8</v>
      </c>
      <c r="I5358" s="19">
        <v>0</v>
      </c>
      <c r="J5358" s="47">
        <v>0</v>
      </c>
      <c r="K5358" s="48">
        <v>0</v>
      </c>
      <c r="L5358" s="19">
        <v>513.6</v>
      </c>
      <c r="M5358" s="19">
        <v>0</v>
      </c>
      <c r="N5358" s="47">
        <v>267.5</v>
      </c>
      <c r="O5358" s="48">
        <v>0</v>
      </c>
      <c r="P5358" s="19">
        <v>256.8</v>
      </c>
      <c r="Q5358" s="19">
        <v>0</v>
      </c>
      <c r="R5358" s="47"/>
      <c r="S5358" s="48"/>
      <c r="T5358" s="19"/>
      <c r="U5358" s="19"/>
      <c r="V5358" s="47"/>
      <c r="W5358" s="48"/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1655</v>
      </c>
      <c r="B5359" s="40" t="s">
        <v>1268</v>
      </c>
      <c r="C5359" s="41" t="s">
        <v>1269</v>
      </c>
      <c r="D5359" s="25">
        <f t="shared" si="166"/>
        <v>2426.4499999999998</v>
      </c>
      <c r="E5359" s="35">
        <f t="shared" si="167"/>
        <v>0</v>
      </c>
      <c r="F5359" s="29">
        <v>453.63</v>
      </c>
      <c r="G5359" s="30">
        <v>0</v>
      </c>
      <c r="H5359" s="19">
        <v>401.79</v>
      </c>
      <c r="I5359" s="19">
        <v>0</v>
      </c>
      <c r="J5359" s="47">
        <v>432.28</v>
      </c>
      <c r="K5359" s="48">
        <v>0</v>
      </c>
      <c r="L5359" s="19">
        <v>414.46</v>
      </c>
      <c r="M5359" s="19">
        <v>0</v>
      </c>
      <c r="N5359" s="47">
        <v>346.9</v>
      </c>
      <c r="O5359" s="48">
        <v>0</v>
      </c>
      <c r="P5359" s="19">
        <v>377.39</v>
      </c>
      <c r="Q5359" s="19">
        <v>0</v>
      </c>
      <c r="R5359" s="47"/>
      <c r="S5359" s="48"/>
      <c r="T5359" s="19"/>
      <c r="U5359" s="19"/>
      <c r="V5359" s="47"/>
      <c r="W5359" s="48"/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1655</v>
      </c>
      <c r="B5360" s="40" t="s">
        <v>1270</v>
      </c>
      <c r="C5360" s="41" t="s">
        <v>1271</v>
      </c>
      <c r="D5360" s="25">
        <f t="shared" si="166"/>
        <v>37761.56</v>
      </c>
      <c r="E5360" s="35">
        <f t="shared" si="167"/>
        <v>0</v>
      </c>
      <c r="F5360" s="29"/>
      <c r="G5360" s="30"/>
      <c r="H5360" s="19">
        <v>1353.04</v>
      </c>
      <c r="I5360" s="19">
        <v>0</v>
      </c>
      <c r="J5360" s="47">
        <v>8160.52</v>
      </c>
      <c r="K5360" s="48">
        <v>0</v>
      </c>
      <c r="L5360" s="19">
        <v>9416</v>
      </c>
      <c r="M5360" s="19">
        <v>0</v>
      </c>
      <c r="N5360" s="47">
        <v>9416</v>
      </c>
      <c r="O5360" s="48">
        <v>0</v>
      </c>
      <c r="P5360" s="19">
        <v>9416</v>
      </c>
      <c r="Q5360" s="19">
        <v>0</v>
      </c>
      <c r="R5360" s="47"/>
      <c r="S5360" s="48"/>
      <c r="T5360" s="19"/>
      <c r="U5360" s="19"/>
      <c r="V5360" s="47"/>
      <c r="W5360" s="48"/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1655</v>
      </c>
      <c r="B5361" s="40" t="s">
        <v>1272</v>
      </c>
      <c r="C5361" s="41" t="s">
        <v>1273</v>
      </c>
      <c r="D5361" s="25">
        <f t="shared" si="166"/>
        <v>10698</v>
      </c>
      <c r="E5361" s="35">
        <f t="shared" si="167"/>
        <v>0</v>
      </c>
      <c r="F5361" s="29"/>
      <c r="G5361" s="30"/>
      <c r="H5361" s="19">
        <v>515</v>
      </c>
      <c r="I5361" s="19">
        <v>0</v>
      </c>
      <c r="J5361" s="47">
        <v>1575</v>
      </c>
      <c r="K5361" s="48">
        <v>0</v>
      </c>
      <c r="L5361" s="19">
        <v>560</v>
      </c>
      <c r="M5361" s="19">
        <v>0</v>
      </c>
      <c r="N5361" s="47">
        <v>3774</v>
      </c>
      <c r="O5361" s="48">
        <v>0</v>
      </c>
      <c r="P5361" s="19">
        <v>4274</v>
      </c>
      <c r="Q5361" s="19">
        <v>0</v>
      </c>
      <c r="R5361" s="47"/>
      <c r="S5361" s="48"/>
      <c r="T5361" s="19"/>
      <c r="U5361" s="19"/>
      <c r="V5361" s="47"/>
      <c r="W5361" s="48"/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1655</v>
      </c>
      <c r="B5362" s="40" t="s">
        <v>1274</v>
      </c>
      <c r="C5362" s="41" t="s">
        <v>1275</v>
      </c>
      <c r="D5362" s="25">
        <f t="shared" si="166"/>
        <v>0</v>
      </c>
      <c r="E5362" s="35">
        <f t="shared" si="167"/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1655</v>
      </c>
      <c r="B5363" s="40" t="s">
        <v>1276</v>
      </c>
      <c r="C5363" s="41" t="s">
        <v>1277</v>
      </c>
      <c r="D5363" s="25">
        <f t="shared" si="166"/>
        <v>0</v>
      </c>
      <c r="E5363" s="35">
        <f t="shared" si="167"/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19"/>
      <c r="Q5363" s="19"/>
      <c r="R5363" s="49"/>
      <c r="S5363" s="50"/>
      <c r="T5363" s="22"/>
      <c r="U5363" s="22"/>
      <c r="V5363" s="49"/>
      <c r="W5363" s="50"/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1655</v>
      </c>
      <c r="B5364" s="40" t="s">
        <v>1278</v>
      </c>
      <c r="C5364" s="41" t="s">
        <v>1279</v>
      </c>
      <c r="D5364" s="25">
        <f t="shared" si="166"/>
        <v>5087950.7700000005</v>
      </c>
      <c r="E5364" s="35">
        <f t="shared" si="167"/>
        <v>0</v>
      </c>
      <c r="F5364" s="29">
        <v>962488.41</v>
      </c>
      <c r="G5364" s="30">
        <v>0</v>
      </c>
      <c r="H5364" s="19">
        <v>1027930.3</v>
      </c>
      <c r="I5364" s="19">
        <v>0</v>
      </c>
      <c r="J5364" s="47">
        <v>850842.37</v>
      </c>
      <c r="K5364" s="48">
        <v>0</v>
      </c>
      <c r="L5364" s="19">
        <v>758419.91</v>
      </c>
      <c r="M5364" s="19">
        <v>0</v>
      </c>
      <c r="N5364" s="47">
        <v>789571.96</v>
      </c>
      <c r="O5364" s="48">
        <v>0</v>
      </c>
      <c r="P5364" s="22">
        <v>698697.82</v>
      </c>
      <c r="Q5364" s="22">
        <v>0</v>
      </c>
      <c r="R5364" s="47"/>
      <c r="S5364" s="48"/>
      <c r="T5364" s="19"/>
      <c r="U5364" s="19"/>
      <c r="V5364" s="47"/>
      <c r="W5364" s="48"/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1655</v>
      </c>
      <c r="B5365" s="40" t="s">
        <v>1280</v>
      </c>
      <c r="C5365" s="41" t="s">
        <v>1281</v>
      </c>
      <c r="D5365" s="25">
        <f t="shared" si="166"/>
        <v>56100</v>
      </c>
      <c r="E5365" s="35">
        <f t="shared" si="167"/>
        <v>0</v>
      </c>
      <c r="F5365" s="31"/>
      <c r="G5365" s="32"/>
      <c r="H5365" s="22"/>
      <c r="I5365" s="22"/>
      <c r="J5365" s="49">
        <v>16800</v>
      </c>
      <c r="K5365" s="50">
        <v>0</v>
      </c>
      <c r="L5365" s="22">
        <v>39300</v>
      </c>
      <c r="M5365" s="22">
        <v>0</v>
      </c>
      <c r="N5365" s="49">
        <v>0</v>
      </c>
      <c r="O5365" s="50">
        <v>0</v>
      </c>
      <c r="P5365" s="22">
        <v>0</v>
      </c>
      <c r="Q5365" s="22">
        <v>0</v>
      </c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1655</v>
      </c>
      <c r="B5366" s="40" t="s">
        <v>1282</v>
      </c>
      <c r="C5366" s="41" t="s">
        <v>1283</v>
      </c>
      <c r="D5366" s="25">
        <f t="shared" si="166"/>
        <v>739306.21</v>
      </c>
      <c r="E5366" s="35">
        <f t="shared" si="167"/>
        <v>0</v>
      </c>
      <c r="F5366" s="29">
        <v>164860.5</v>
      </c>
      <c r="G5366" s="30">
        <v>0</v>
      </c>
      <c r="H5366" s="19">
        <v>120627.56</v>
      </c>
      <c r="I5366" s="19">
        <v>0</v>
      </c>
      <c r="J5366" s="47">
        <v>108607.69</v>
      </c>
      <c r="K5366" s="48">
        <v>0</v>
      </c>
      <c r="L5366" s="19">
        <v>126742</v>
      </c>
      <c r="M5366" s="19">
        <v>0</v>
      </c>
      <c r="N5366" s="47">
        <v>109669.69</v>
      </c>
      <c r="O5366" s="48">
        <v>0</v>
      </c>
      <c r="P5366" s="19">
        <v>108798.77</v>
      </c>
      <c r="Q5366" s="19">
        <v>0</v>
      </c>
      <c r="R5366" s="47"/>
      <c r="S5366" s="48"/>
      <c r="T5366" s="19"/>
      <c r="U5366" s="19"/>
      <c r="V5366" s="47"/>
      <c r="W5366" s="48"/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1655</v>
      </c>
      <c r="B5367" s="40" t="s">
        <v>1284</v>
      </c>
      <c r="C5367" s="41" t="s">
        <v>1285</v>
      </c>
      <c r="D5367" s="25">
        <f t="shared" si="166"/>
        <v>2404520.44</v>
      </c>
      <c r="E5367" s="35">
        <f t="shared" si="167"/>
        <v>0</v>
      </c>
      <c r="F5367" s="29">
        <v>571152.30000000005</v>
      </c>
      <c r="G5367" s="30">
        <v>0</v>
      </c>
      <c r="H5367" s="19">
        <v>717289.45</v>
      </c>
      <c r="I5367" s="19">
        <v>0</v>
      </c>
      <c r="J5367" s="47">
        <v>168674.6</v>
      </c>
      <c r="K5367" s="48">
        <v>0</v>
      </c>
      <c r="L5367" s="19">
        <v>368747.15</v>
      </c>
      <c r="M5367" s="19">
        <v>0</v>
      </c>
      <c r="N5367" s="47">
        <v>321494.38</v>
      </c>
      <c r="O5367" s="48">
        <v>0</v>
      </c>
      <c r="P5367" s="22">
        <v>257162.56</v>
      </c>
      <c r="Q5367" s="22">
        <v>0</v>
      </c>
      <c r="R5367" s="47"/>
      <c r="S5367" s="48"/>
      <c r="T5367" s="19"/>
      <c r="U5367" s="19"/>
      <c r="V5367" s="47"/>
      <c r="W5367" s="48"/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1655</v>
      </c>
      <c r="B5368" s="40" t="s">
        <v>1286</v>
      </c>
      <c r="C5368" s="41" t="s">
        <v>1287</v>
      </c>
      <c r="D5368" s="25">
        <f t="shared" si="166"/>
        <v>352157</v>
      </c>
      <c r="E5368" s="35">
        <f t="shared" si="167"/>
        <v>0</v>
      </c>
      <c r="F5368" s="29">
        <v>70905</v>
      </c>
      <c r="G5368" s="30">
        <v>0</v>
      </c>
      <c r="H5368" s="19">
        <v>58515.25</v>
      </c>
      <c r="I5368" s="19">
        <v>0</v>
      </c>
      <c r="J5368" s="47">
        <v>57222</v>
      </c>
      <c r="K5368" s="48">
        <v>0</v>
      </c>
      <c r="L5368" s="19">
        <v>57027</v>
      </c>
      <c r="M5368" s="19">
        <v>0</v>
      </c>
      <c r="N5368" s="47">
        <v>53410.25</v>
      </c>
      <c r="O5368" s="48">
        <v>0</v>
      </c>
      <c r="P5368" s="19">
        <v>55077.5</v>
      </c>
      <c r="Q5368" s="19">
        <v>0</v>
      </c>
      <c r="R5368" s="47"/>
      <c r="S5368" s="48"/>
      <c r="T5368" s="19"/>
      <c r="U5368" s="19"/>
      <c r="V5368" s="47"/>
      <c r="W5368" s="48"/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1655</v>
      </c>
      <c r="B5369" s="40" t="s">
        <v>1288</v>
      </c>
      <c r="C5369" s="41" t="s">
        <v>1289</v>
      </c>
      <c r="D5369" s="25">
        <f t="shared" si="166"/>
        <v>21175</v>
      </c>
      <c r="E5369" s="35">
        <f t="shared" si="167"/>
        <v>0</v>
      </c>
      <c r="F5369" s="31"/>
      <c r="G5369" s="32"/>
      <c r="H5369" s="22"/>
      <c r="I5369" s="22"/>
      <c r="J5369" s="49"/>
      <c r="K5369" s="50"/>
      <c r="L5369" s="22"/>
      <c r="M5369" s="22"/>
      <c r="N5369" s="49">
        <v>21175</v>
      </c>
      <c r="O5369" s="50">
        <v>0</v>
      </c>
      <c r="P5369" s="19">
        <v>0</v>
      </c>
      <c r="Q5369" s="19">
        <v>0</v>
      </c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1655</v>
      </c>
      <c r="B5370" s="40" t="s">
        <v>1290</v>
      </c>
      <c r="C5370" s="41" t="s">
        <v>1291</v>
      </c>
      <c r="D5370" s="25">
        <f t="shared" si="166"/>
        <v>358606.81</v>
      </c>
      <c r="E5370" s="35">
        <f t="shared" si="167"/>
        <v>0</v>
      </c>
      <c r="F5370" s="29">
        <v>2800</v>
      </c>
      <c r="G5370" s="30">
        <v>0</v>
      </c>
      <c r="H5370" s="19">
        <v>98036.24</v>
      </c>
      <c r="I5370" s="19">
        <v>0</v>
      </c>
      <c r="J5370" s="47">
        <v>0</v>
      </c>
      <c r="K5370" s="48">
        <v>0</v>
      </c>
      <c r="L5370" s="19">
        <v>72117.259999999995</v>
      </c>
      <c r="M5370" s="19">
        <v>0</v>
      </c>
      <c r="N5370" s="47">
        <v>4080</v>
      </c>
      <c r="O5370" s="48">
        <v>0</v>
      </c>
      <c r="P5370" s="19">
        <v>181573.31</v>
      </c>
      <c r="Q5370" s="19">
        <v>0</v>
      </c>
      <c r="R5370" s="47"/>
      <c r="S5370" s="48"/>
      <c r="T5370" s="19"/>
      <c r="U5370" s="19"/>
      <c r="V5370" s="47"/>
      <c r="W5370" s="48"/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1655</v>
      </c>
      <c r="B5371" s="40" t="s">
        <v>1292</v>
      </c>
      <c r="C5371" s="41" t="s">
        <v>1293</v>
      </c>
      <c r="D5371" s="25">
        <f t="shared" si="166"/>
        <v>0</v>
      </c>
      <c r="E5371" s="35">
        <f t="shared" si="167"/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22"/>
      <c r="Q5371" s="22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1655</v>
      </c>
      <c r="B5372" s="40" t="s">
        <v>1294</v>
      </c>
      <c r="C5372" s="41" t="s">
        <v>1295</v>
      </c>
      <c r="D5372" s="25">
        <f t="shared" si="166"/>
        <v>111730</v>
      </c>
      <c r="E5372" s="35">
        <f t="shared" si="167"/>
        <v>0</v>
      </c>
      <c r="F5372" s="29">
        <v>46580</v>
      </c>
      <c r="G5372" s="30">
        <v>0</v>
      </c>
      <c r="H5372" s="19">
        <v>4800</v>
      </c>
      <c r="I5372" s="19">
        <v>0</v>
      </c>
      <c r="J5372" s="47">
        <v>15010</v>
      </c>
      <c r="K5372" s="48">
        <v>0</v>
      </c>
      <c r="L5372" s="19">
        <v>21400</v>
      </c>
      <c r="M5372" s="19">
        <v>0</v>
      </c>
      <c r="N5372" s="47">
        <v>6590</v>
      </c>
      <c r="O5372" s="48">
        <v>0</v>
      </c>
      <c r="P5372" s="19">
        <v>17350</v>
      </c>
      <c r="Q5372" s="19">
        <v>0</v>
      </c>
      <c r="R5372" s="47"/>
      <c r="S5372" s="48"/>
      <c r="T5372" s="19"/>
      <c r="U5372" s="19"/>
      <c r="V5372" s="47"/>
      <c r="W5372" s="48"/>
      <c r="X5372" s="19"/>
      <c r="Y5372" s="19"/>
      <c r="Z5372" s="47"/>
      <c r="AA5372" s="48"/>
      <c r="AB5372" s="19"/>
      <c r="AC5372" s="19"/>
      <c r="AD5372" s="52"/>
      <c r="AE5372" s="27"/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1655</v>
      </c>
      <c r="B5373" s="40" t="s">
        <v>1296</v>
      </c>
      <c r="C5373" s="41" t="s">
        <v>1297</v>
      </c>
      <c r="D5373" s="25">
        <f t="shared" si="166"/>
        <v>0</v>
      </c>
      <c r="E5373" s="35">
        <f t="shared" si="167"/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22"/>
      <c r="Q5373" s="22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1655</v>
      </c>
      <c r="B5374" s="40" t="s">
        <v>1298</v>
      </c>
      <c r="C5374" s="41" t="s">
        <v>1299</v>
      </c>
      <c r="D5374" s="25">
        <f t="shared" si="166"/>
        <v>0</v>
      </c>
      <c r="E5374" s="35">
        <f t="shared" si="167"/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19"/>
      <c r="Q5374" s="19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1655</v>
      </c>
      <c r="B5375" s="40" t="s">
        <v>1300</v>
      </c>
      <c r="C5375" s="41" t="s">
        <v>1301</v>
      </c>
      <c r="D5375" s="25">
        <f t="shared" si="166"/>
        <v>0</v>
      </c>
      <c r="E5375" s="35">
        <f t="shared" si="167"/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1655</v>
      </c>
      <c r="B5376" s="40" t="s">
        <v>1302</v>
      </c>
      <c r="C5376" s="41" t="s">
        <v>1303</v>
      </c>
      <c r="D5376" s="25">
        <f t="shared" si="166"/>
        <v>0</v>
      </c>
      <c r="E5376" s="35">
        <f t="shared" si="167"/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22"/>
      <c r="Q5376" s="22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1655</v>
      </c>
      <c r="B5377" s="40" t="s">
        <v>1304</v>
      </c>
      <c r="C5377" s="41" t="s">
        <v>1305</v>
      </c>
      <c r="D5377" s="25">
        <f t="shared" si="166"/>
        <v>0</v>
      </c>
      <c r="E5377" s="35">
        <f t="shared" si="167"/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1655</v>
      </c>
      <c r="B5378" s="40" t="s">
        <v>1306</v>
      </c>
      <c r="C5378" s="41" t="s">
        <v>1307</v>
      </c>
      <c r="D5378" s="25">
        <f t="shared" si="166"/>
        <v>0</v>
      </c>
      <c r="E5378" s="35">
        <f t="shared" si="167"/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19"/>
      <c r="Q5378" s="19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1655</v>
      </c>
      <c r="B5379" s="40" t="s">
        <v>1308</v>
      </c>
      <c r="C5379" s="41" t="s">
        <v>1309</v>
      </c>
      <c r="D5379" s="25">
        <f t="shared" si="166"/>
        <v>0</v>
      </c>
      <c r="E5379" s="35">
        <f t="shared" si="167"/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1655</v>
      </c>
      <c r="B5380" s="40" t="s">
        <v>1310</v>
      </c>
      <c r="C5380" s="41" t="s">
        <v>1311</v>
      </c>
      <c r="D5380" s="25">
        <f t="shared" ref="D5380:D5443" si="168">F5380+H5380+J5380+L5380+N5380+P5380+R5380+T5380+V5380+X5380+Z5380+AB5380</f>
        <v>0</v>
      </c>
      <c r="E5380" s="35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1655</v>
      </c>
      <c r="B5381" s="40" t="s">
        <v>1312</v>
      </c>
      <c r="C5381" s="41" t="s">
        <v>1313</v>
      </c>
      <c r="D5381" s="25">
        <f t="shared" si="168"/>
        <v>0</v>
      </c>
      <c r="E5381" s="35">
        <f t="shared" si="169"/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/>
      <c r="W5381" s="50"/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1655</v>
      </c>
      <c r="B5382" s="40" t="s">
        <v>1314</v>
      </c>
      <c r="C5382" s="41" t="s">
        <v>1315</v>
      </c>
      <c r="D5382" s="25">
        <f t="shared" si="168"/>
        <v>0</v>
      </c>
      <c r="E5382" s="35">
        <f t="shared" si="169"/>
        <v>0</v>
      </c>
      <c r="F5382" s="29"/>
      <c r="G5382" s="30"/>
      <c r="H5382" s="19"/>
      <c r="I5382" s="19"/>
      <c r="J5382" s="47"/>
      <c r="K5382" s="48"/>
      <c r="L5382" s="19"/>
      <c r="M5382" s="19"/>
      <c r="N5382" s="47"/>
      <c r="O5382" s="48"/>
      <c r="P5382" s="22"/>
      <c r="Q5382" s="22"/>
      <c r="R5382" s="47"/>
      <c r="S5382" s="48"/>
      <c r="T5382" s="19"/>
      <c r="U5382" s="19"/>
      <c r="V5382" s="47"/>
      <c r="W5382" s="48"/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1655</v>
      </c>
      <c r="B5383" s="40" t="s">
        <v>1316</v>
      </c>
      <c r="C5383" s="41" t="s">
        <v>1317</v>
      </c>
      <c r="D5383" s="25">
        <f t="shared" si="168"/>
        <v>8500</v>
      </c>
      <c r="E5383" s="35">
        <f t="shared" si="169"/>
        <v>0</v>
      </c>
      <c r="F5383" s="29">
        <v>3500</v>
      </c>
      <c r="G5383" s="30">
        <v>0</v>
      </c>
      <c r="H5383" s="19">
        <v>3000</v>
      </c>
      <c r="I5383" s="19">
        <v>0</v>
      </c>
      <c r="J5383" s="47">
        <v>0</v>
      </c>
      <c r="K5383" s="48">
        <v>0</v>
      </c>
      <c r="L5383" s="19">
        <v>2000</v>
      </c>
      <c r="M5383" s="19">
        <v>0</v>
      </c>
      <c r="N5383" s="47">
        <v>0</v>
      </c>
      <c r="O5383" s="48">
        <v>0</v>
      </c>
      <c r="P5383" s="22">
        <v>0</v>
      </c>
      <c r="Q5383" s="22">
        <v>0</v>
      </c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1655</v>
      </c>
      <c r="B5384" s="40" t="s">
        <v>1318</v>
      </c>
      <c r="C5384" s="41" t="s">
        <v>1319</v>
      </c>
      <c r="D5384" s="25">
        <f t="shared" si="168"/>
        <v>240035</v>
      </c>
      <c r="E5384" s="35">
        <f t="shared" si="169"/>
        <v>0</v>
      </c>
      <c r="F5384" s="29">
        <v>900</v>
      </c>
      <c r="G5384" s="30">
        <v>0</v>
      </c>
      <c r="H5384" s="19">
        <v>0</v>
      </c>
      <c r="I5384" s="19">
        <v>0</v>
      </c>
      <c r="J5384" s="47">
        <v>65080</v>
      </c>
      <c r="K5384" s="48">
        <v>0</v>
      </c>
      <c r="L5384" s="19">
        <v>69800</v>
      </c>
      <c r="M5384" s="19">
        <v>0</v>
      </c>
      <c r="N5384" s="47">
        <v>69950</v>
      </c>
      <c r="O5384" s="48">
        <v>0</v>
      </c>
      <c r="P5384" s="19">
        <v>34305</v>
      </c>
      <c r="Q5384" s="19">
        <v>0</v>
      </c>
      <c r="R5384" s="47"/>
      <c r="S5384" s="48"/>
      <c r="T5384" s="19"/>
      <c r="U5384" s="19"/>
      <c r="V5384" s="47"/>
      <c r="W5384" s="48"/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1655</v>
      </c>
      <c r="B5385" s="40" t="s">
        <v>1320</v>
      </c>
      <c r="C5385" s="41" t="s">
        <v>1321</v>
      </c>
      <c r="D5385" s="25">
        <f t="shared" si="168"/>
        <v>3831469.54</v>
      </c>
      <c r="E5385" s="35">
        <f t="shared" si="169"/>
        <v>755</v>
      </c>
      <c r="F5385" s="31">
        <v>122189.5</v>
      </c>
      <c r="G5385" s="32">
        <v>0</v>
      </c>
      <c r="H5385" s="22">
        <v>656769.94999999995</v>
      </c>
      <c r="I5385" s="22">
        <v>0</v>
      </c>
      <c r="J5385" s="49">
        <v>700129.3</v>
      </c>
      <c r="K5385" s="50">
        <v>515</v>
      </c>
      <c r="L5385" s="22">
        <v>851526.75</v>
      </c>
      <c r="M5385" s="22">
        <v>240</v>
      </c>
      <c r="N5385" s="49">
        <v>820885.73</v>
      </c>
      <c r="O5385" s="50">
        <v>0</v>
      </c>
      <c r="P5385" s="19">
        <v>679968.31</v>
      </c>
      <c r="Q5385" s="19">
        <v>0</v>
      </c>
      <c r="R5385" s="49"/>
      <c r="S5385" s="50"/>
      <c r="T5385" s="22"/>
      <c r="U5385" s="22"/>
      <c r="V5385" s="49"/>
      <c r="W5385" s="50"/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1655</v>
      </c>
      <c r="B5386" s="40" t="s">
        <v>1322</v>
      </c>
      <c r="C5386" s="41" t="s">
        <v>1323</v>
      </c>
      <c r="D5386" s="25">
        <f t="shared" si="168"/>
        <v>558105.75</v>
      </c>
      <c r="E5386" s="35">
        <f t="shared" si="169"/>
        <v>0</v>
      </c>
      <c r="F5386" s="29"/>
      <c r="G5386" s="30"/>
      <c r="H5386" s="19"/>
      <c r="I5386" s="19"/>
      <c r="J5386" s="47">
        <v>144978.75</v>
      </c>
      <c r="K5386" s="48">
        <v>0</v>
      </c>
      <c r="L5386" s="19">
        <v>100588</v>
      </c>
      <c r="M5386" s="19">
        <v>0</v>
      </c>
      <c r="N5386" s="47">
        <v>77115.5</v>
      </c>
      <c r="O5386" s="48">
        <v>0</v>
      </c>
      <c r="P5386" s="19">
        <v>235423.5</v>
      </c>
      <c r="Q5386" s="19">
        <v>0</v>
      </c>
      <c r="R5386" s="47"/>
      <c r="S5386" s="48"/>
      <c r="T5386" s="19"/>
      <c r="U5386" s="19"/>
      <c r="V5386" s="47"/>
      <c r="W5386" s="48"/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1655</v>
      </c>
      <c r="B5387" s="40" t="s">
        <v>1324</v>
      </c>
      <c r="C5387" s="41" t="s">
        <v>1325</v>
      </c>
      <c r="D5387" s="25">
        <f t="shared" si="168"/>
        <v>0</v>
      </c>
      <c r="E5387" s="35">
        <f t="shared" si="169"/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22"/>
      <c r="Q5387" s="22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1655</v>
      </c>
      <c r="B5388" s="40" t="s">
        <v>1326</v>
      </c>
      <c r="C5388" s="41" t="s">
        <v>1327</v>
      </c>
      <c r="D5388" s="25">
        <f t="shared" si="168"/>
        <v>0</v>
      </c>
      <c r="E5388" s="35">
        <f t="shared" si="169"/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19"/>
      <c r="Q5388" s="19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1655</v>
      </c>
      <c r="B5389" s="40" t="s">
        <v>1328</v>
      </c>
      <c r="C5389" s="41" t="s">
        <v>1329</v>
      </c>
      <c r="D5389" s="25">
        <f t="shared" si="168"/>
        <v>0</v>
      </c>
      <c r="E5389" s="35">
        <f t="shared" si="169"/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1655</v>
      </c>
      <c r="B5390" s="40" t="s">
        <v>1330</v>
      </c>
      <c r="C5390" s="41" t="s">
        <v>1331</v>
      </c>
      <c r="D5390" s="25">
        <f t="shared" si="168"/>
        <v>123115</v>
      </c>
      <c r="E5390" s="35">
        <f t="shared" si="169"/>
        <v>0</v>
      </c>
      <c r="F5390" s="31">
        <v>121200</v>
      </c>
      <c r="G5390" s="32">
        <v>0</v>
      </c>
      <c r="H5390" s="22">
        <v>0</v>
      </c>
      <c r="I5390" s="22">
        <v>0</v>
      </c>
      <c r="J5390" s="49">
        <v>0</v>
      </c>
      <c r="K5390" s="50">
        <v>0</v>
      </c>
      <c r="L5390" s="22">
        <v>0</v>
      </c>
      <c r="M5390" s="22">
        <v>0</v>
      </c>
      <c r="N5390" s="49">
        <v>1915</v>
      </c>
      <c r="O5390" s="50">
        <v>0</v>
      </c>
      <c r="P5390" s="22">
        <v>0</v>
      </c>
      <c r="Q5390" s="22">
        <v>0</v>
      </c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1655</v>
      </c>
      <c r="B5391" s="40" t="s">
        <v>1332</v>
      </c>
      <c r="C5391" s="41" t="s">
        <v>1333</v>
      </c>
      <c r="D5391" s="25">
        <f t="shared" si="168"/>
        <v>3617797.5</v>
      </c>
      <c r="E5391" s="35">
        <f t="shared" si="169"/>
        <v>0</v>
      </c>
      <c r="F5391" s="29">
        <v>500752.5</v>
      </c>
      <c r="G5391" s="30">
        <v>0</v>
      </c>
      <c r="H5391" s="19">
        <v>487742.5</v>
      </c>
      <c r="I5391" s="19">
        <v>0</v>
      </c>
      <c r="J5391" s="47">
        <v>745862.5</v>
      </c>
      <c r="K5391" s="48">
        <v>0</v>
      </c>
      <c r="L5391" s="19">
        <v>587587.5</v>
      </c>
      <c r="M5391" s="19">
        <v>0</v>
      </c>
      <c r="N5391" s="47">
        <v>635262.5</v>
      </c>
      <c r="O5391" s="48">
        <v>0</v>
      </c>
      <c r="P5391" s="22">
        <v>660590</v>
      </c>
      <c r="Q5391" s="22">
        <v>0</v>
      </c>
      <c r="R5391" s="47"/>
      <c r="S5391" s="48"/>
      <c r="T5391" s="19"/>
      <c r="U5391" s="19"/>
      <c r="V5391" s="47"/>
      <c r="W5391" s="48"/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1655</v>
      </c>
      <c r="B5392" s="40" t="s">
        <v>1334</v>
      </c>
      <c r="C5392" s="41" t="s">
        <v>1335</v>
      </c>
      <c r="D5392" s="25">
        <f t="shared" si="168"/>
        <v>331790</v>
      </c>
      <c r="E5392" s="35">
        <f t="shared" si="169"/>
        <v>0</v>
      </c>
      <c r="F5392" s="29">
        <v>29340</v>
      </c>
      <c r="G5392" s="30">
        <v>0</v>
      </c>
      <c r="H5392" s="19">
        <v>34310</v>
      </c>
      <c r="I5392" s="19">
        <v>0</v>
      </c>
      <c r="J5392" s="47">
        <v>57300</v>
      </c>
      <c r="K5392" s="48">
        <v>0</v>
      </c>
      <c r="L5392" s="19">
        <v>41700</v>
      </c>
      <c r="M5392" s="19">
        <v>0</v>
      </c>
      <c r="N5392" s="47">
        <v>85680</v>
      </c>
      <c r="O5392" s="48">
        <v>0</v>
      </c>
      <c r="P5392" s="22">
        <v>83460</v>
      </c>
      <c r="Q5392" s="22">
        <v>0</v>
      </c>
      <c r="R5392" s="47"/>
      <c r="S5392" s="48"/>
      <c r="T5392" s="19"/>
      <c r="U5392" s="19"/>
      <c r="V5392" s="47"/>
      <c r="W5392" s="48"/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1655</v>
      </c>
      <c r="B5393" s="40" t="s">
        <v>1336</v>
      </c>
      <c r="C5393" s="41" t="s">
        <v>1337</v>
      </c>
      <c r="D5393" s="25">
        <f t="shared" si="168"/>
        <v>513197.5</v>
      </c>
      <c r="E5393" s="35">
        <f t="shared" si="169"/>
        <v>0</v>
      </c>
      <c r="F5393" s="31">
        <v>135402.5</v>
      </c>
      <c r="G5393" s="32">
        <v>0</v>
      </c>
      <c r="H5393" s="22">
        <v>120105</v>
      </c>
      <c r="I5393" s="22">
        <v>0</v>
      </c>
      <c r="J5393" s="49">
        <v>104007.5</v>
      </c>
      <c r="K5393" s="50">
        <v>0</v>
      </c>
      <c r="L5393" s="22">
        <v>124062.5</v>
      </c>
      <c r="M5393" s="22">
        <v>0</v>
      </c>
      <c r="N5393" s="49">
        <v>16520</v>
      </c>
      <c r="O5393" s="50">
        <v>0</v>
      </c>
      <c r="P5393" s="19">
        <v>13100</v>
      </c>
      <c r="Q5393" s="19">
        <v>0</v>
      </c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1655</v>
      </c>
      <c r="B5394" s="40" t="s">
        <v>1338</v>
      </c>
      <c r="C5394" s="41" t="s">
        <v>1339</v>
      </c>
      <c r="D5394" s="25">
        <f t="shared" si="168"/>
        <v>0</v>
      </c>
      <c r="E5394" s="35">
        <f t="shared" si="169"/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19"/>
      <c r="Q5394" s="19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1655</v>
      </c>
      <c r="B5395" s="40" t="s">
        <v>1340</v>
      </c>
      <c r="C5395" s="41" t="s">
        <v>1341</v>
      </c>
      <c r="D5395" s="25">
        <f t="shared" si="168"/>
        <v>0</v>
      </c>
      <c r="E5395" s="35">
        <f t="shared" si="169"/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1655</v>
      </c>
      <c r="B5396" s="40" t="s">
        <v>1342</v>
      </c>
      <c r="C5396" s="41" t="s">
        <v>1343</v>
      </c>
      <c r="D5396" s="25">
        <f t="shared" si="168"/>
        <v>300000</v>
      </c>
      <c r="E5396" s="35">
        <f t="shared" si="169"/>
        <v>0</v>
      </c>
      <c r="F5396" s="29">
        <v>50000</v>
      </c>
      <c r="G5396" s="30">
        <v>0</v>
      </c>
      <c r="H5396" s="19">
        <v>50000</v>
      </c>
      <c r="I5396" s="19">
        <v>0</v>
      </c>
      <c r="J5396" s="47">
        <v>50000</v>
      </c>
      <c r="K5396" s="48">
        <v>0</v>
      </c>
      <c r="L5396" s="19">
        <v>50000</v>
      </c>
      <c r="M5396" s="19">
        <v>0</v>
      </c>
      <c r="N5396" s="47">
        <v>50000</v>
      </c>
      <c r="O5396" s="48">
        <v>0</v>
      </c>
      <c r="P5396" s="22">
        <v>50000</v>
      </c>
      <c r="Q5396" s="22">
        <v>0</v>
      </c>
      <c r="R5396" s="47"/>
      <c r="S5396" s="48"/>
      <c r="T5396" s="19"/>
      <c r="U5396" s="19"/>
      <c r="V5396" s="47"/>
      <c r="W5396" s="48"/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1655</v>
      </c>
      <c r="B5397" s="40" t="s">
        <v>1344</v>
      </c>
      <c r="C5397" s="41" t="s">
        <v>1345</v>
      </c>
      <c r="D5397" s="25">
        <f t="shared" si="168"/>
        <v>300000</v>
      </c>
      <c r="E5397" s="35">
        <f t="shared" si="169"/>
        <v>0</v>
      </c>
      <c r="F5397" s="29">
        <v>50000</v>
      </c>
      <c r="G5397" s="30">
        <v>0</v>
      </c>
      <c r="H5397" s="19">
        <v>50000</v>
      </c>
      <c r="I5397" s="19">
        <v>0</v>
      </c>
      <c r="J5397" s="47">
        <v>50000</v>
      </c>
      <c r="K5397" s="48">
        <v>0</v>
      </c>
      <c r="L5397" s="19">
        <v>50000</v>
      </c>
      <c r="M5397" s="19">
        <v>0</v>
      </c>
      <c r="N5397" s="47">
        <v>50000</v>
      </c>
      <c r="O5397" s="48">
        <v>0</v>
      </c>
      <c r="P5397" s="22">
        <v>50000</v>
      </c>
      <c r="Q5397" s="22">
        <v>0</v>
      </c>
      <c r="R5397" s="47"/>
      <c r="S5397" s="48"/>
      <c r="T5397" s="19"/>
      <c r="U5397" s="19"/>
      <c r="V5397" s="47"/>
      <c r="W5397" s="48"/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1655</v>
      </c>
      <c r="B5398" s="40" t="s">
        <v>1346</v>
      </c>
      <c r="C5398" s="41" t="s">
        <v>1347</v>
      </c>
      <c r="D5398" s="25">
        <f t="shared" si="168"/>
        <v>40000</v>
      </c>
      <c r="E5398" s="35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10000</v>
      </c>
      <c r="O5398" s="48">
        <v>0</v>
      </c>
      <c r="P5398" s="19">
        <v>10000</v>
      </c>
      <c r="Q5398" s="19">
        <v>0</v>
      </c>
      <c r="R5398" s="47"/>
      <c r="S5398" s="48"/>
      <c r="T5398" s="19"/>
      <c r="U5398" s="19"/>
      <c r="V5398" s="47"/>
      <c r="W5398" s="48"/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1655</v>
      </c>
      <c r="B5399" s="40" t="s">
        <v>1348</v>
      </c>
      <c r="C5399" s="41" t="s">
        <v>1349</v>
      </c>
      <c r="D5399" s="25">
        <f t="shared" si="168"/>
        <v>103612.5</v>
      </c>
      <c r="E5399" s="35">
        <f t="shared" si="169"/>
        <v>0</v>
      </c>
      <c r="F5399" s="29">
        <v>28087.5</v>
      </c>
      <c r="G5399" s="30">
        <v>0</v>
      </c>
      <c r="H5399" s="19">
        <v>900</v>
      </c>
      <c r="I5399" s="19">
        <v>0</v>
      </c>
      <c r="J5399" s="47">
        <v>21375</v>
      </c>
      <c r="K5399" s="48">
        <v>0</v>
      </c>
      <c r="L5399" s="19">
        <v>18720</v>
      </c>
      <c r="M5399" s="19">
        <v>0</v>
      </c>
      <c r="N5399" s="47">
        <v>22605</v>
      </c>
      <c r="O5399" s="48">
        <v>0</v>
      </c>
      <c r="P5399" s="19">
        <v>11925</v>
      </c>
      <c r="Q5399" s="19">
        <v>0</v>
      </c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1655</v>
      </c>
      <c r="B5400" s="40" t="s">
        <v>1350</v>
      </c>
      <c r="C5400" s="41" t="s">
        <v>1351</v>
      </c>
      <c r="D5400" s="25">
        <f t="shared" si="168"/>
        <v>0</v>
      </c>
      <c r="E5400" s="35">
        <f t="shared" si="169"/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/>
      <c r="W5400" s="48"/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1655</v>
      </c>
      <c r="B5401" s="40" t="s">
        <v>1352</v>
      </c>
      <c r="C5401" s="41" t="s">
        <v>1353</v>
      </c>
      <c r="D5401" s="25">
        <f t="shared" si="168"/>
        <v>0</v>
      </c>
      <c r="E5401" s="35">
        <f t="shared" si="169"/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1655</v>
      </c>
      <c r="B5402" s="40" t="s">
        <v>1354</v>
      </c>
      <c r="C5402" s="41" t="s">
        <v>1355</v>
      </c>
      <c r="D5402" s="25">
        <f t="shared" si="168"/>
        <v>87734.51999999999</v>
      </c>
      <c r="E5402" s="35">
        <f t="shared" si="169"/>
        <v>0</v>
      </c>
      <c r="F5402" s="29">
        <v>24280.799999999999</v>
      </c>
      <c r="G5402" s="30">
        <v>0</v>
      </c>
      <c r="H5402" s="19">
        <v>23497.53</v>
      </c>
      <c r="I5402" s="19">
        <v>0</v>
      </c>
      <c r="J5402" s="47">
        <v>24280.79</v>
      </c>
      <c r="K5402" s="48">
        <v>0</v>
      </c>
      <c r="L5402" s="19">
        <v>5359.74</v>
      </c>
      <c r="M5402" s="19">
        <v>0</v>
      </c>
      <c r="N5402" s="47">
        <v>4985.8999999999996</v>
      </c>
      <c r="O5402" s="48">
        <v>0</v>
      </c>
      <c r="P5402" s="19">
        <v>5329.76</v>
      </c>
      <c r="Q5402" s="19">
        <v>0</v>
      </c>
      <c r="R5402" s="47"/>
      <c r="S5402" s="48"/>
      <c r="T5402" s="19"/>
      <c r="U5402" s="19"/>
      <c r="V5402" s="47"/>
      <c r="W5402" s="48"/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1655</v>
      </c>
      <c r="B5403" s="40" t="s">
        <v>1356</v>
      </c>
      <c r="C5403" s="41" t="s">
        <v>1357</v>
      </c>
      <c r="D5403" s="25">
        <f t="shared" si="168"/>
        <v>70795.28</v>
      </c>
      <c r="E5403" s="35">
        <f t="shared" si="169"/>
        <v>0</v>
      </c>
      <c r="F5403" s="29">
        <v>19355.05</v>
      </c>
      <c r="G5403" s="30">
        <v>0</v>
      </c>
      <c r="H5403" s="19">
        <v>18730.689999999999</v>
      </c>
      <c r="I5403" s="19">
        <v>0</v>
      </c>
      <c r="J5403" s="47">
        <v>19355.05</v>
      </c>
      <c r="K5403" s="48">
        <v>0</v>
      </c>
      <c r="L5403" s="19">
        <v>4549.33</v>
      </c>
      <c r="M5403" s="19">
        <v>0</v>
      </c>
      <c r="N5403" s="47">
        <v>4255.83</v>
      </c>
      <c r="O5403" s="48">
        <v>0</v>
      </c>
      <c r="P5403" s="19">
        <v>4549.33</v>
      </c>
      <c r="Q5403" s="19">
        <v>0</v>
      </c>
      <c r="R5403" s="47"/>
      <c r="S5403" s="48"/>
      <c r="T5403" s="19"/>
      <c r="U5403" s="19"/>
      <c r="V5403" s="47"/>
      <c r="W5403" s="48"/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1655</v>
      </c>
      <c r="B5404" s="40" t="s">
        <v>1358</v>
      </c>
      <c r="C5404" s="41" t="s">
        <v>1359</v>
      </c>
      <c r="D5404" s="25">
        <f t="shared" si="168"/>
        <v>16810.89</v>
      </c>
      <c r="E5404" s="35">
        <f t="shared" si="169"/>
        <v>0</v>
      </c>
      <c r="F5404" s="31">
        <v>2847.75</v>
      </c>
      <c r="G5404" s="32">
        <v>0</v>
      </c>
      <c r="H5404" s="22">
        <v>2755.88</v>
      </c>
      <c r="I5404" s="22">
        <v>0</v>
      </c>
      <c r="J5404" s="49">
        <v>2847.75</v>
      </c>
      <c r="K5404" s="50">
        <v>0</v>
      </c>
      <c r="L5404" s="22">
        <v>2847.75</v>
      </c>
      <c r="M5404" s="22">
        <v>0</v>
      </c>
      <c r="N5404" s="49">
        <v>2664.02</v>
      </c>
      <c r="O5404" s="50">
        <v>0</v>
      </c>
      <c r="P5404" s="19">
        <v>2847.74</v>
      </c>
      <c r="Q5404" s="19">
        <v>0</v>
      </c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1655</v>
      </c>
      <c r="B5405" s="40" t="s">
        <v>1360</v>
      </c>
      <c r="C5405" s="41" t="s">
        <v>1361</v>
      </c>
      <c r="D5405" s="25">
        <f t="shared" si="168"/>
        <v>14003.83</v>
      </c>
      <c r="E5405" s="35">
        <f t="shared" si="169"/>
        <v>0</v>
      </c>
      <c r="F5405" s="31">
        <v>2372.2399999999998</v>
      </c>
      <c r="G5405" s="32">
        <v>0</v>
      </c>
      <c r="H5405" s="22">
        <v>2295.71</v>
      </c>
      <c r="I5405" s="22">
        <v>0</v>
      </c>
      <c r="J5405" s="49">
        <v>2372.23</v>
      </c>
      <c r="K5405" s="50">
        <v>0</v>
      </c>
      <c r="L5405" s="22">
        <v>2372.23</v>
      </c>
      <c r="M5405" s="22">
        <v>0</v>
      </c>
      <c r="N5405" s="49">
        <v>2219.19</v>
      </c>
      <c r="O5405" s="50">
        <v>0</v>
      </c>
      <c r="P5405" s="19">
        <v>2372.23</v>
      </c>
      <c r="Q5405" s="19">
        <v>0</v>
      </c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1655</v>
      </c>
      <c r="B5406" s="40" t="s">
        <v>1362</v>
      </c>
      <c r="C5406" s="41" t="s">
        <v>1363</v>
      </c>
      <c r="D5406" s="25">
        <f t="shared" si="168"/>
        <v>0</v>
      </c>
      <c r="E5406" s="35">
        <f t="shared" si="169"/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1655</v>
      </c>
      <c r="B5407" s="40" t="s">
        <v>1364</v>
      </c>
      <c r="C5407" s="41" t="s">
        <v>1365</v>
      </c>
      <c r="D5407" s="25">
        <f t="shared" si="168"/>
        <v>0</v>
      </c>
      <c r="E5407" s="35">
        <f t="shared" si="169"/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1655</v>
      </c>
      <c r="B5408" s="40" t="s">
        <v>1366</v>
      </c>
      <c r="C5408" s="41" t="s">
        <v>1367</v>
      </c>
      <c r="D5408" s="25">
        <f t="shared" si="168"/>
        <v>0</v>
      </c>
      <c r="E5408" s="35">
        <f t="shared" si="169"/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1655</v>
      </c>
      <c r="B5409" s="40" t="s">
        <v>1368</v>
      </c>
      <c r="C5409" s="41" t="s">
        <v>1369</v>
      </c>
      <c r="D5409" s="25">
        <f t="shared" si="168"/>
        <v>0</v>
      </c>
      <c r="E5409" s="35">
        <f t="shared" si="169"/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1655</v>
      </c>
      <c r="B5410" s="40" t="s">
        <v>1370</v>
      </c>
      <c r="C5410" s="41" t="s">
        <v>1371</v>
      </c>
      <c r="D5410" s="25">
        <f t="shared" si="168"/>
        <v>0</v>
      </c>
      <c r="E5410" s="35">
        <f t="shared" si="169"/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1655</v>
      </c>
      <c r="B5411" s="40" t="s">
        <v>1372</v>
      </c>
      <c r="C5411" s="41" t="s">
        <v>1373</v>
      </c>
      <c r="D5411" s="25">
        <f t="shared" si="168"/>
        <v>0</v>
      </c>
      <c r="E5411" s="35">
        <f t="shared" si="169"/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22"/>
      <c r="Q5411" s="22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1655</v>
      </c>
      <c r="B5412" s="40" t="s">
        <v>1374</v>
      </c>
      <c r="C5412" s="41" t="s">
        <v>1375</v>
      </c>
      <c r="D5412" s="25">
        <f t="shared" si="168"/>
        <v>0</v>
      </c>
      <c r="E5412" s="35">
        <f t="shared" si="169"/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19"/>
      <c r="Q5412" s="19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1655</v>
      </c>
      <c r="B5413" s="40" t="s">
        <v>1376</v>
      </c>
      <c r="C5413" s="41" t="s">
        <v>1377</v>
      </c>
      <c r="D5413" s="25">
        <f t="shared" si="168"/>
        <v>0</v>
      </c>
      <c r="E5413" s="35">
        <f t="shared" si="169"/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1655</v>
      </c>
      <c r="B5414" s="40" t="s">
        <v>1378</v>
      </c>
      <c r="C5414" s="41" t="s">
        <v>1379</v>
      </c>
      <c r="D5414" s="25">
        <f t="shared" si="168"/>
        <v>0</v>
      </c>
      <c r="E5414" s="35">
        <f t="shared" si="169"/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1655</v>
      </c>
      <c r="B5415" s="40" t="s">
        <v>1380</v>
      </c>
      <c r="C5415" s="41" t="s">
        <v>1381</v>
      </c>
      <c r="D5415" s="25">
        <f t="shared" si="168"/>
        <v>0</v>
      </c>
      <c r="E5415" s="35">
        <f t="shared" si="169"/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1655</v>
      </c>
      <c r="B5416" s="40" t="s">
        <v>1382</v>
      </c>
      <c r="C5416" s="41" t="s">
        <v>1383</v>
      </c>
      <c r="D5416" s="25">
        <f t="shared" si="168"/>
        <v>0</v>
      </c>
      <c r="E5416" s="35">
        <f t="shared" si="169"/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1655</v>
      </c>
      <c r="B5417" s="40" t="s">
        <v>1384</v>
      </c>
      <c r="C5417" s="41" t="s">
        <v>1385</v>
      </c>
      <c r="D5417" s="25">
        <f t="shared" si="168"/>
        <v>91792.54</v>
      </c>
      <c r="E5417" s="35">
        <f t="shared" si="169"/>
        <v>0</v>
      </c>
      <c r="F5417" s="29">
        <v>15549.56</v>
      </c>
      <c r="G5417" s="30">
        <v>0</v>
      </c>
      <c r="H5417" s="19">
        <v>15047.96</v>
      </c>
      <c r="I5417" s="19">
        <v>0</v>
      </c>
      <c r="J5417" s="47">
        <v>15549.55</v>
      </c>
      <c r="K5417" s="48">
        <v>0</v>
      </c>
      <c r="L5417" s="19">
        <v>15549.56</v>
      </c>
      <c r="M5417" s="19">
        <v>0</v>
      </c>
      <c r="N5417" s="47">
        <v>14546.36</v>
      </c>
      <c r="O5417" s="48">
        <v>0</v>
      </c>
      <c r="P5417" s="22">
        <v>15549.55</v>
      </c>
      <c r="Q5417" s="22">
        <v>0</v>
      </c>
      <c r="R5417" s="47"/>
      <c r="S5417" s="48"/>
      <c r="T5417" s="19"/>
      <c r="U5417" s="19"/>
      <c r="V5417" s="47"/>
      <c r="W5417" s="48"/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1655</v>
      </c>
      <c r="B5418" s="40" t="s">
        <v>1386</v>
      </c>
      <c r="C5418" s="41" t="s">
        <v>1387</v>
      </c>
      <c r="D5418" s="25">
        <f t="shared" si="168"/>
        <v>0</v>
      </c>
      <c r="E5418" s="35">
        <f t="shared" si="169"/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22"/>
      <c r="Q5418" s="22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1655</v>
      </c>
      <c r="B5419" s="40" t="s">
        <v>1388</v>
      </c>
      <c r="C5419" s="41" t="s">
        <v>1389</v>
      </c>
      <c r="D5419" s="25">
        <f t="shared" si="168"/>
        <v>0</v>
      </c>
      <c r="E5419" s="35">
        <f t="shared" si="169"/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19"/>
      <c r="Q5419" s="19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1655</v>
      </c>
      <c r="B5420" s="40" t="s">
        <v>1390</v>
      </c>
      <c r="C5420" s="41" t="s">
        <v>1391</v>
      </c>
      <c r="D5420" s="25">
        <f t="shared" si="168"/>
        <v>0</v>
      </c>
      <c r="E5420" s="35">
        <f t="shared" si="169"/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1655</v>
      </c>
      <c r="B5421" s="40" t="s">
        <v>1392</v>
      </c>
      <c r="C5421" s="41" t="s">
        <v>1393</v>
      </c>
      <c r="D5421" s="25">
        <f t="shared" si="168"/>
        <v>0</v>
      </c>
      <c r="E5421" s="35">
        <f t="shared" si="169"/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1655</v>
      </c>
      <c r="B5422" s="40" t="s">
        <v>1394</v>
      </c>
      <c r="C5422" s="41" t="s">
        <v>1395</v>
      </c>
      <c r="D5422" s="25">
        <f t="shared" si="168"/>
        <v>0</v>
      </c>
      <c r="E5422" s="35">
        <f t="shared" si="169"/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1655</v>
      </c>
      <c r="B5423" s="40" t="s">
        <v>1396</v>
      </c>
      <c r="C5423" s="41" t="s">
        <v>1397</v>
      </c>
      <c r="D5423" s="25">
        <f t="shared" si="168"/>
        <v>0</v>
      </c>
      <c r="E5423" s="35">
        <f t="shared" si="169"/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1655</v>
      </c>
      <c r="B5424" s="40" t="s">
        <v>1398</v>
      </c>
      <c r="C5424" s="41" t="s">
        <v>1399</v>
      </c>
      <c r="D5424" s="25">
        <f t="shared" si="168"/>
        <v>0</v>
      </c>
      <c r="E5424" s="35">
        <f t="shared" si="169"/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1655</v>
      </c>
      <c r="B5425" s="40" t="s">
        <v>1400</v>
      </c>
      <c r="C5425" s="41" t="s">
        <v>1401</v>
      </c>
      <c r="D5425" s="25">
        <f t="shared" si="168"/>
        <v>0</v>
      </c>
      <c r="E5425" s="35">
        <f t="shared" si="169"/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1655</v>
      </c>
      <c r="B5426" s="40" t="s">
        <v>1402</v>
      </c>
      <c r="C5426" s="41" t="s">
        <v>1403</v>
      </c>
      <c r="D5426" s="25">
        <f t="shared" si="168"/>
        <v>0</v>
      </c>
      <c r="E5426" s="35">
        <f t="shared" si="169"/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1655</v>
      </c>
      <c r="B5427" s="40" t="s">
        <v>1404</v>
      </c>
      <c r="C5427" s="41" t="s">
        <v>1405</v>
      </c>
      <c r="D5427" s="25">
        <f t="shared" si="168"/>
        <v>0</v>
      </c>
      <c r="E5427" s="35">
        <f t="shared" si="169"/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1655</v>
      </c>
      <c r="B5428" s="40" t="s">
        <v>1406</v>
      </c>
      <c r="C5428" s="41" t="s">
        <v>1407</v>
      </c>
      <c r="D5428" s="25">
        <f t="shared" si="168"/>
        <v>0</v>
      </c>
      <c r="E5428" s="35">
        <f t="shared" si="169"/>
        <v>0</v>
      </c>
      <c r="F5428" s="29"/>
      <c r="G5428" s="30"/>
      <c r="H5428" s="19"/>
      <c r="I5428" s="19"/>
      <c r="J5428" s="47"/>
      <c r="K5428" s="48"/>
      <c r="L5428" s="19"/>
      <c r="M5428" s="19"/>
      <c r="N5428" s="47"/>
      <c r="O5428" s="48"/>
      <c r="P5428" s="22"/>
      <c r="Q5428" s="22"/>
      <c r="R5428" s="47"/>
      <c r="S5428" s="48"/>
      <c r="T5428" s="19"/>
      <c r="U5428" s="19"/>
      <c r="V5428" s="47"/>
      <c r="W5428" s="48"/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1655</v>
      </c>
      <c r="B5429" s="40" t="s">
        <v>1408</v>
      </c>
      <c r="C5429" s="41" t="s">
        <v>1409</v>
      </c>
      <c r="D5429" s="25">
        <f t="shared" si="168"/>
        <v>0</v>
      </c>
      <c r="E5429" s="35">
        <f t="shared" si="169"/>
        <v>0</v>
      </c>
      <c r="F5429" s="29"/>
      <c r="G5429" s="30"/>
      <c r="H5429" s="19"/>
      <c r="I5429" s="19"/>
      <c r="J5429" s="47"/>
      <c r="K5429" s="48"/>
      <c r="L5429" s="19"/>
      <c r="M5429" s="19"/>
      <c r="N5429" s="47"/>
      <c r="O5429" s="48"/>
      <c r="P5429" s="22"/>
      <c r="Q5429" s="22"/>
      <c r="R5429" s="47"/>
      <c r="S5429" s="48"/>
      <c r="T5429" s="19"/>
      <c r="U5429" s="19"/>
      <c r="V5429" s="47"/>
      <c r="W5429" s="48"/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1655</v>
      </c>
      <c r="B5430" s="40" t="s">
        <v>1410</v>
      </c>
      <c r="C5430" s="41" t="s">
        <v>1411</v>
      </c>
      <c r="D5430" s="25">
        <f t="shared" si="168"/>
        <v>0</v>
      </c>
      <c r="E5430" s="35">
        <f t="shared" si="169"/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1655</v>
      </c>
      <c r="B5431" s="40" t="s">
        <v>1412</v>
      </c>
      <c r="C5431" s="41" t="s">
        <v>1413</v>
      </c>
      <c r="D5431" s="25">
        <f t="shared" si="168"/>
        <v>0</v>
      </c>
      <c r="E5431" s="35">
        <f t="shared" si="169"/>
        <v>0</v>
      </c>
      <c r="F5431" s="29"/>
      <c r="G5431" s="30"/>
      <c r="H5431" s="19"/>
      <c r="I5431" s="19"/>
      <c r="J5431" s="47"/>
      <c r="K5431" s="48"/>
      <c r="L5431" s="19"/>
      <c r="M5431" s="19"/>
      <c r="N5431" s="47"/>
      <c r="O5431" s="48"/>
      <c r="P5431" s="19"/>
      <c r="Q5431" s="19"/>
      <c r="R5431" s="47"/>
      <c r="S5431" s="48"/>
      <c r="T5431" s="19"/>
      <c r="U5431" s="19"/>
      <c r="V5431" s="47"/>
      <c r="W5431" s="48"/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1655</v>
      </c>
      <c r="B5432" s="40" t="s">
        <v>1414</v>
      </c>
      <c r="C5432" s="41" t="s">
        <v>1415</v>
      </c>
      <c r="D5432" s="25">
        <f t="shared" si="168"/>
        <v>0</v>
      </c>
      <c r="E5432" s="35">
        <f t="shared" si="169"/>
        <v>0</v>
      </c>
      <c r="F5432" s="29"/>
      <c r="G5432" s="30"/>
      <c r="H5432" s="19"/>
      <c r="I5432" s="19"/>
      <c r="J5432" s="47"/>
      <c r="K5432" s="48"/>
      <c r="L5432" s="19"/>
      <c r="M5432" s="19"/>
      <c r="N5432" s="47"/>
      <c r="O5432" s="48"/>
      <c r="P5432" s="19"/>
      <c r="Q5432" s="19"/>
      <c r="R5432" s="47"/>
      <c r="S5432" s="48"/>
      <c r="T5432" s="19"/>
      <c r="U5432" s="19"/>
      <c r="V5432" s="47"/>
      <c r="W5432" s="48"/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1655</v>
      </c>
      <c r="B5433" s="40" t="s">
        <v>1416</v>
      </c>
      <c r="C5433" s="41" t="s">
        <v>1417</v>
      </c>
      <c r="D5433" s="25">
        <f t="shared" si="168"/>
        <v>0</v>
      </c>
      <c r="E5433" s="35">
        <f t="shared" si="169"/>
        <v>0</v>
      </c>
      <c r="F5433" s="31"/>
      <c r="G5433" s="32"/>
      <c r="H5433" s="22"/>
      <c r="I5433" s="22"/>
      <c r="J5433" s="49"/>
      <c r="K5433" s="50"/>
      <c r="L5433" s="22"/>
      <c r="M5433" s="22"/>
      <c r="N5433" s="49"/>
      <c r="O5433" s="50"/>
      <c r="P5433" s="19"/>
      <c r="Q5433" s="19"/>
      <c r="R5433" s="49"/>
      <c r="S5433" s="50"/>
      <c r="T5433" s="22"/>
      <c r="U5433" s="22"/>
      <c r="V5433" s="49"/>
      <c r="W5433" s="50"/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1655</v>
      </c>
      <c r="B5434" s="40" t="s">
        <v>1418</v>
      </c>
      <c r="C5434" s="41" t="s">
        <v>1419</v>
      </c>
      <c r="D5434" s="25">
        <f t="shared" si="168"/>
        <v>0</v>
      </c>
      <c r="E5434" s="35">
        <f t="shared" si="169"/>
        <v>0</v>
      </c>
      <c r="F5434" s="29"/>
      <c r="G5434" s="30"/>
      <c r="H5434" s="19"/>
      <c r="I5434" s="19"/>
      <c r="J5434" s="47"/>
      <c r="K5434" s="48"/>
      <c r="L5434" s="19"/>
      <c r="M5434" s="19"/>
      <c r="N5434" s="47"/>
      <c r="O5434" s="48"/>
      <c r="P5434" s="19"/>
      <c r="Q5434" s="19"/>
      <c r="R5434" s="47"/>
      <c r="S5434" s="48"/>
      <c r="T5434" s="19"/>
      <c r="U5434" s="19"/>
      <c r="V5434" s="47"/>
      <c r="W5434" s="48"/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1655</v>
      </c>
      <c r="B5435" s="40" t="s">
        <v>1420</v>
      </c>
      <c r="C5435" s="41" t="s">
        <v>1421</v>
      </c>
      <c r="D5435" s="25">
        <f t="shared" si="168"/>
        <v>0</v>
      </c>
      <c r="E5435" s="35">
        <f t="shared" si="169"/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22"/>
      <c r="Q5435" s="22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1655</v>
      </c>
      <c r="B5436" s="40" t="s">
        <v>1422</v>
      </c>
      <c r="C5436" s="41" t="s">
        <v>1423</v>
      </c>
      <c r="D5436" s="25">
        <f t="shared" si="168"/>
        <v>0</v>
      </c>
      <c r="E5436" s="35">
        <f t="shared" si="169"/>
        <v>0</v>
      </c>
      <c r="F5436" s="29"/>
      <c r="G5436" s="30"/>
      <c r="H5436" s="19"/>
      <c r="I5436" s="19"/>
      <c r="J5436" s="47"/>
      <c r="K5436" s="48"/>
      <c r="L5436" s="19"/>
      <c r="M5436" s="19"/>
      <c r="N5436" s="47"/>
      <c r="O5436" s="48"/>
      <c r="P5436" s="19"/>
      <c r="Q5436" s="19"/>
      <c r="R5436" s="47"/>
      <c r="S5436" s="48"/>
      <c r="T5436" s="19"/>
      <c r="U5436" s="19"/>
      <c r="V5436" s="47"/>
      <c r="W5436" s="48"/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1655</v>
      </c>
      <c r="B5437" s="40" t="s">
        <v>1424</v>
      </c>
      <c r="C5437" s="41" t="s">
        <v>1425</v>
      </c>
      <c r="D5437" s="25">
        <f t="shared" si="168"/>
        <v>84468.91</v>
      </c>
      <c r="E5437" s="35">
        <f t="shared" si="169"/>
        <v>0</v>
      </c>
      <c r="F5437" s="29">
        <v>15225.04</v>
      </c>
      <c r="G5437" s="30">
        <v>0</v>
      </c>
      <c r="H5437" s="19">
        <v>15054.15</v>
      </c>
      <c r="I5437" s="19">
        <v>0</v>
      </c>
      <c r="J5437" s="47">
        <v>13934.34</v>
      </c>
      <c r="K5437" s="48">
        <v>0</v>
      </c>
      <c r="L5437" s="19">
        <v>13713.37</v>
      </c>
      <c r="M5437" s="19">
        <v>0</v>
      </c>
      <c r="N5437" s="47">
        <v>12828.65</v>
      </c>
      <c r="O5437" s="48">
        <v>0</v>
      </c>
      <c r="P5437" s="19">
        <v>13713.36</v>
      </c>
      <c r="Q5437" s="19">
        <v>0</v>
      </c>
      <c r="R5437" s="47"/>
      <c r="S5437" s="48"/>
      <c r="T5437" s="19"/>
      <c r="U5437" s="19"/>
      <c r="V5437" s="47"/>
      <c r="W5437" s="48"/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1655</v>
      </c>
      <c r="B5438" s="40" t="s">
        <v>1426</v>
      </c>
      <c r="C5438" s="41" t="s">
        <v>1427</v>
      </c>
      <c r="D5438" s="25">
        <f t="shared" si="168"/>
        <v>916897.0199999999</v>
      </c>
      <c r="E5438" s="35">
        <f t="shared" si="169"/>
        <v>0</v>
      </c>
      <c r="F5438" s="29">
        <v>155321.35</v>
      </c>
      <c r="G5438" s="30">
        <v>0</v>
      </c>
      <c r="H5438" s="19">
        <v>150310.99</v>
      </c>
      <c r="I5438" s="19">
        <v>0</v>
      </c>
      <c r="J5438" s="47">
        <v>155321.34</v>
      </c>
      <c r="K5438" s="48">
        <v>0</v>
      </c>
      <c r="L5438" s="19">
        <v>155321.35999999999</v>
      </c>
      <c r="M5438" s="19">
        <v>0</v>
      </c>
      <c r="N5438" s="47">
        <v>145300.62</v>
      </c>
      <c r="O5438" s="48">
        <v>0</v>
      </c>
      <c r="P5438" s="19">
        <v>155321.35999999999</v>
      </c>
      <c r="Q5438" s="19">
        <v>0</v>
      </c>
      <c r="R5438" s="47"/>
      <c r="S5438" s="48"/>
      <c r="T5438" s="19"/>
      <c r="U5438" s="19"/>
      <c r="V5438" s="47"/>
      <c r="W5438" s="48"/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1655</v>
      </c>
      <c r="B5439" s="40" t="s">
        <v>1428</v>
      </c>
      <c r="C5439" s="41" t="s">
        <v>1429</v>
      </c>
      <c r="D5439" s="25">
        <f t="shared" si="168"/>
        <v>10194.07</v>
      </c>
      <c r="E5439" s="35">
        <f t="shared" si="169"/>
        <v>0</v>
      </c>
      <c r="F5439" s="29"/>
      <c r="G5439" s="30"/>
      <c r="H5439" s="19"/>
      <c r="I5439" s="19"/>
      <c r="J5439" s="47"/>
      <c r="K5439" s="48"/>
      <c r="L5439" s="19"/>
      <c r="M5439" s="19"/>
      <c r="N5439" s="47"/>
      <c r="O5439" s="48"/>
      <c r="P5439" s="19">
        <v>10194.07</v>
      </c>
      <c r="Q5439" s="19">
        <v>0</v>
      </c>
      <c r="R5439" s="47"/>
      <c r="S5439" s="48"/>
      <c r="T5439" s="19"/>
      <c r="U5439" s="19"/>
      <c r="V5439" s="47"/>
      <c r="W5439" s="48"/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1655</v>
      </c>
      <c r="B5440" s="40" t="s">
        <v>1430</v>
      </c>
      <c r="C5440" s="41" t="s">
        <v>1431</v>
      </c>
      <c r="D5440" s="25">
        <f t="shared" si="168"/>
        <v>3218.45</v>
      </c>
      <c r="E5440" s="35">
        <f t="shared" si="169"/>
        <v>0</v>
      </c>
      <c r="F5440" s="29">
        <v>439.45</v>
      </c>
      <c r="G5440" s="30">
        <v>0</v>
      </c>
      <c r="H5440" s="19">
        <v>425.27</v>
      </c>
      <c r="I5440" s="19">
        <v>0</v>
      </c>
      <c r="J5440" s="47">
        <v>439.44</v>
      </c>
      <c r="K5440" s="48">
        <v>0</v>
      </c>
      <c r="L5440" s="19">
        <v>439.45</v>
      </c>
      <c r="M5440" s="19">
        <v>0</v>
      </c>
      <c r="N5440" s="47">
        <v>411.1</v>
      </c>
      <c r="O5440" s="48">
        <v>0</v>
      </c>
      <c r="P5440" s="19">
        <v>1063.74</v>
      </c>
      <c r="Q5440" s="19">
        <v>0</v>
      </c>
      <c r="R5440" s="47"/>
      <c r="S5440" s="48"/>
      <c r="T5440" s="19"/>
      <c r="U5440" s="19"/>
      <c r="V5440" s="47"/>
      <c r="W5440" s="48"/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1655</v>
      </c>
      <c r="B5441" s="40" t="s">
        <v>1432</v>
      </c>
      <c r="C5441" s="41" t="s">
        <v>1433</v>
      </c>
      <c r="D5441" s="25">
        <f t="shared" si="168"/>
        <v>11734.04</v>
      </c>
      <c r="E5441" s="35">
        <f t="shared" si="169"/>
        <v>0</v>
      </c>
      <c r="F5441" s="31">
        <v>2088.2600000000002</v>
      </c>
      <c r="G5441" s="32">
        <v>0</v>
      </c>
      <c r="H5441" s="22">
        <v>1903.77</v>
      </c>
      <c r="I5441" s="22">
        <v>0</v>
      </c>
      <c r="J5441" s="49">
        <v>1967.24</v>
      </c>
      <c r="K5441" s="50">
        <v>0</v>
      </c>
      <c r="L5441" s="22">
        <v>1967.22</v>
      </c>
      <c r="M5441" s="22">
        <v>0</v>
      </c>
      <c r="N5441" s="49">
        <v>1840.32</v>
      </c>
      <c r="O5441" s="50">
        <v>0</v>
      </c>
      <c r="P5441" s="19">
        <v>1967.23</v>
      </c>
      <c r="Q5441" s="19">
        <v>0</v>
      </c>
      <c r="R5441" s="49"/>
      <c r="S5441" s="50"/>
      <c r="T5441" s="22"/>
      <c r="U5441" s="22"/>
      <c r="V5441" s="49"/>
      <c r="W5441" s="50"/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1655</v>
      </c>
      <c r="B5442" s="40" t="s">
        <v>1434</v>
      </c>
      <c r="C5442" s="41" t="s">
        <v>1435</v>
      </c>
      <c r="D5442" s="25">
        <f t="shared" si="168"/>
        <v>0</v>
      </c>
      <c r="E5442" s="35">
        <f t="shared" si="169"/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19"/>
      <c r="Q5442" s="19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1655</v>
      </c>
      <c r="B5443" s="40" t="s">
        <v>1436</v>
      </c>
      <c r="C5443" s="41" t="s">
        <v>1437</v>
      </c>
      <c r="D5443" s="25">
        <f t="shared" si="168"/>
        <v>1799668.05</v>
      </c>
      <c r="E5443" s="35">
        <f t="shared" si="169"/>
        <v>25335.71</v>
      </c>
      <c r="F5443" s="29">
        <v>309454.37</v>
      </c>
      <c r="G5443" s="30">
        <v>0</v>
      </c>
      <c r="H5443" s="19">
        <v>299465.36</v>
      </c>
      <c r="I5443" s="19">
        <v>0</v>
      </c>
      <c r="J5443" s="47">
        <v>305914.76</v>
      </c>
      <c r="K5443" s="48">
        <v>0</v>
      </c>
      <c r="L5443" s="19">
        <v>303844.8</v>
      </c>
      <c r="M5443" s="19">
        <v>25335.71</v>
      </c>
      <c r="N5443" s="47">
        <v>281842.18</v>
      </c>
      <c r="O5443" s="48">
        <v>0</v>
      </c>
      <c r="P5443" s="22">
        <v>299146.58</v>
      </c>
      <c r="Q5443" s="22">
        <v>0</v>
      </c>
      <c r="R5443" s="47"/>
      <c r="S5443" s="48"/>
      <c r="T5443" s="19"/>
      <c r="U5443" s="19"/>
      <c r="V5443" s="47"/>
      <c r="W5443" s="48"/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1655</v>
      </c>
      <c r="B5444" s="40" t="s">
        <v>1438</v>
      </c>
      <c r="C5444" s="41" t="s">
        <v>1439</v>
      </c>
      <c r="D5444" s="25">
        <f t="shared" ref="D5444:D5507" si="170">F5444+H5444+J5444+L5444+N5444+P5444+R5444+T5444+V5444+X5444+Z5444+AB5444</f>
        <v>48518.619999999995</v>
      </c>
      <c r="E5444" s="35">
        <f t="shared" ref="E5444:E5507" si="171">G5444+I5444+K5444+M5444+O5444+Q5444+S5444+U5444+W5444+Y5444+AA5444+AC5444</f>
        <v>0</v>
      </c>
      <c r="F5444" s="29">
        <v>8218.94</v>
      </c>
      <c r="G5444" s="30">
        <v>0</v>
      </c>
      <c r="H5444" s="19">
        <v>7953.94</v>
      </c>
      <c r="I5444" s="19">
        <v>0</v>
      </c>
      <c r="J5444" s="47">
        <v>8218.94</v>
      </c>
      <c r="K5444" s="48">
        <v>0</v>
      </c>
      <c r="L5444" s="19">
        <v>8218.9599999999991</v>
      </c>
      <c r="M5444" s="19">
        <v>0</v>
      </c>
      <c r="N5444" s="47">
        <v>7688.73</v>
      </c>
      <c r="O5444" s="48">
        <v>0</v>
      </c>
      <c r="P5444" s="22">
        <v>8219.11</v>
      </c>
      <c r="Q5444" s="22">
        <v>0</v>
      </c>
      <c r="R5444" s="47"/>
      <c r="S5444" s="48"/>
      <c r="T5444" s="19"/>
      <c r="U5444" s="19"/>
      <c r="V5444" s="47"/>
      <c r="W5444" s="48"/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1655</v>
      </c>
      <c r="B5445" s="40" t="s">
        <v>1440</v>
      </c>
      <c r="C5445" s="41" t="s">
        <v>1441</v>
      </c>
      <c r="D5445" s="25">
        <f t="shared" si="170"/>
        <v>44802.409999999996</v>
      </c>
      <c r="E5445" s="35">
        <f t="shared" si="171"/>
        <v>0</v>
      </c>
      <c r="F5445" s="29">
        <v>12415.24</v>
      </c>
      <c r="G5445" s="30">
        <v>0</v>
      </c>
      <c r="H5445" s="19">
        <v>11634.87</v>
      </c>
      <c r="I5445" s="19">
        <v>0</v>
      </c>
      <c r="J5445" s="47">
        <v>5890.37</v>
      </c>
      <c r="K5445" s="48">
        <v>0</v>
      </c>
      <c r="L5445" s="19">
        <v>5062.8100000000004</v>
      </c>
      <c r="M5445" s="19">
        <v>0</v>
      </c>
      <c r="N5445" s="47">
        <v>4736.24</v>
      </c>
      <c r="O5445" s="48">
        <v>0</v>
      </c>
      <c r="P5445" s="19">
        <v>5062.88</v>
      </c>
      <c r="Q5445" s="19">
        <v>0</v>
      </c>
      <c r="R5445" s="47"/>
      <c r="S5445" s="48"/>
      <c r="T5445" s="19"/>
      <c r="U5445" s="19"/>
      <c r="V5445" s="47"/>
      <c r="W5445" s="48"/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1655</v>
      </c>
      <c r="B5446" s="40" t="s">
        <v>1442</v>
      </c>
      <c r="C5446" s="41" t="s">
        <v>1443</v>
      </c>
      <c r="D5446" s="25">
        <f t="shared" si="170"/>
        <v>0</v>
      </c>
      <c r="E5446" s="35">
        <f t="shared" si="171"/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1655</v>
      </c>
      <c r="B5447" s="40" t="s">
        <v>1444</v>
      </c>
      <c r="C5447" s="41" t="s">
        <v>1445</v>
      </c>
      <c r="D5447" s="25">
        <f t="shared" si="170"/>
        <v>29478.530000000002</v>
      </c>
      <c r="E5447" s="35">
        <f t="shared" si="171"/>
        <v>0</v>
      </c>
      <c r="F5447" s="29">
        <v>4993.63</v>
      </c>
      <c r="G5447" s="30">
        <v>0</v>
      </c>
      <c r="H5447" s="19">
        <v>4832.55</v>
      </c>
      <c r="I5447" s="19">
        <v>0</v>
      </c>
      <c r="J5447" s="47">
        <v>4993.63</v>
      </c>
      <c r="K5447" s="48">
        <v>0</v>
      </c>
      <c r="L5447" s="19">
        <v>4993.63</v>
      </c>
      <c r="M5447" s="19">
        <v>0</v>
      </c>
      <c r="N5447" s="47">
        <v>4671.46</v>
      </c>
      <c r="O5447" s="48">
        <v>0</v>
      </c>
      <c r="P5447" s="19">
        <v>4993.63</v>
      </c>
      <c r="Q5447" s="19">
        <v>0</v>
      </c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1655</v>
      </c>
      <c r="B5448" s="40" t="s">
        <v>1446</v>
      </c>
      <c r="C5448" s="41" t="s">
        <v>1447</v>
      </c>
      <c r="D5448" s="25">
        <f t="shared" si="170"/>
        <v>0</v>
      </c>
      <c r="E5448" s="35">
        <f t="shared" si="171"/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1655</v>
      </c>
      <c r="B5449" s="40" t="s">
        <v>1448</v>
      </c>
      <c r="C5449" s="41" t="s">
        <v>1449</v>
      </c>
      <c r="D5449" s="25">
        <f t="shared" si="170"/>
        <v>0</v>
      </c>
      <c r="E5449" s="35">
        <f t="shared" si="171"/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19"/>
      <c r="Q5449" s="19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1655</v>
      </c>
      <c r="B5450" s="40" t="s">
        <v>1450</v>
      </c>
      <c r="C5450" s="41" t="s">
        <v>1451</v>
      </c>
      <c r="D5450" s="25">
        <f t="shared" si="170"/>
        <v>0</v>
      </c>
      <c r="E5450" s="35">
        <f t="shared" si="171"/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1655</v>
      </c>
      <c r="B5451" s="40" t="s">
        <v>1452</v>
      </c>
      <c r="C5451" s="41" t="s">
        <v>1453</v>
      </c>
      <c r="D5451" s="25">
        <f t="shared" si="170"/>
        <v>0</v>
      </c>
      <c r="E5451" s="35">
        <f t="shared" si="171"/>
        <v>0</v>
      </c>
      <c r="F5451" s="31"/>
      <c r="G5451" s="32"/>
      <c r="H5451" s="22"/>
      <c r="I5451" s="22"/>
      <c r="J5451" s="49"/>
      <c r="K5451" s="50"/>
      <c r="L5451" s="22"/>
      <c r="M5451" s="22"/>
      <c r="N5451" s="49"/>
      <c r="O5451" s="50"/>
      <c r="P5451" s="22"/>
      <c r="Q5451" s="22"/>
      <c r="R5451" s="49"/>
      <c r="S5451" s="50"/>
      <c r="T5451" s="22"/>
      <c r="U5451" s="22"/>
      <c r="V5451" s="49"/>
      <c r="W5451" s="50"/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1655</v>
      </c>
      <c r="B5452" s="40" t="s">
        <v>1454</v>
      </c>
      <c r="C5452" s="41" t="s">
        <v>1455</v>
      </c>
      <c r="D5452" s="25">
        <f t="shared" si="170"/>
        <v>0</v>
      </c>
      <c r="E5452" s="35">
        <f t="shared" si="171"/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1655</v>
      </c>
      <c r="B5453" s="40" t="s">
        <v>1456</v>
      </c>
      <c r="C5453" s="41" t="s">
        <v>1457</v>
      </c>
      <c r="D5453" s="25">
        <f t="shared" si="170"/>
        <v>0</v>
      </c>
      <c r="E5453" s="35">
        <f t="shared" si="171"/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1655</v>
      </c>
      <c r="B5454" s="40" t="s">
        <v>1458</v>
      </c>
      <c r="C5454" s="41" t="s">
        <v>1459</v>
      </c>
      <c r="D5454" s="25">
        <f t="shared" si="170"/>
        <v>0</v>
      </c>
      <c r="E5454" s="35">
        <f t="shared" si="171"/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1655</v>
      </c>
      <c r="B5455" s="40" t="s">
        <v>1460</v>
      </c>
      <c r="C5455" s="41" t="s">
        <v>1461</v>
      </c>
      <c r="D5455" s="25">
        <f t="shared" si="170"/>
        <v>0</v>
      </c>
      <c r="E5455" s="35">
        <f t="shared" si="171"/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1655</v>
      </c>
      <c r="B5456" s="40" t="s">
        <v>1462</v>
      </c>
      <c r="C5456" s="41" t="s">
        <v>1463</v>
      </c>
      <c r="D5456" s="25">
        <f t="shared" si="170"/>
        <v>0</v>
      </c>
      <c r="E5456" s="35">
        <f t="shared" si="171"/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1655</v>
      </c>
      <c r="B5457" s="40" t="s">
        <v>1464</v>
      </c>
      <c r="C5457" s="41" t="s">
        <v>1465</v>
      </c>
      <c r="D5457" s="25">
        <f t="shared" si="170"/>
        <v>0</v>
      </c>
      <c r="E5457" s="35">
        <f t="shared" si="171"/>
        <v>0</v>
      </c>
      <c r="F5457" s="31"/>
      <c r="G5457" s="32"/>
      <c r="H5457" s="22"/>
      <c r="I5457" s="22"/>
      <c r="J5457" s="49"/>
      <c r="K5457" s="50"/>
      <c r="L5457" s="22"/>
      <c r="M5457" s="22"/>
      <c r="N5457" s="49"/>
      <c r="O5457" s="50"/>
      <c r="P5457" s="22"/>
      <c r="Q5457" s="22"/>
      <c r="R5457" s="49"/>
      <c r="S5457" s="50"/>
      <c r="T5457" s="22"/>
      <c r="U5457" s="22"/>
      <c r="V5457" s="49"/>
      <c r="W5457" s="50"/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1655</v>
      </c>
      <c r="B5458" s="40" t="s">
        <v>1466</v>
      </c>
      <c r="C5458" s="41" t="s">
        <v>1467</v>
      </c>
      <c r="D5458" s="25">
        <f t="shared" si="170"/>
        <v>0</v>
      </c>
      <c r="E5458" s="35">
        <f t="shared" si="171"/>
        <v>0</v>
      </c>
      <c r="F5458" s="31"/>
      <c r="G5458" s="32"/>
      <c r="H5458" s="22"/>
      <c r="I5458" s="22"/>
      <c r="J5458" s="49"/>
      <c r="K5458" s="50"/>
      <c r="L5458" s="22"/>
      <c r="M5458" s="22"/>
      <c r="N5458" s="49"/>
      <c r="O5458" s="50"/>
      <c r="P5458" s="22"/>
      <c r="Q5458" s="22"/>
      <c r="R5458" s="49"/>
      <c r="S5458" s="50"/>
      <c r="T5458" s="22"/>
      <c r="U5458" s="22"/>
      <c r="V5458" s="49"/>
      <c r="W5458" s="50"/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1655</v>
      </c>
      <c r="B5459" s="40" t="s">
        <v>1468</v>
      </c>
      <c r="C5459" s="41" t="s">
        <v>1469</v>
      </c>
      <c r="D5459" s="25">
        <f t="shared" si="170"/>
        <v>0</v>
      </c>
      <c r="E5459" s="35">
        <f t="shared" si="171"/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1655</v>
      </c>
      <c r="B5460" s="40" t="s">
        <v>1470</v>
      </c>
      <c r="C5460" s="41" t="s">
        <v>1471</v>
      </c>
      <c r="D5460" s="25">
        <f t="shared" si="170"/>
        <v>0</v>
      </c>
      <c r="E5460" s="35">
        <f t="shared" si="171"/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1655</v>
      </c>
      <c r="B5461" s="40" t="s">
        <v>1472</v>
      </c>
      <c r="C5461" s="41" t="s">
        <v>1473</v>
      </c>
      <c r="D5461" s="25">
        <f t="shared" si="170"/>
        <v>0</v>
      </c>
      <c r="E5461" s="35">
        <f t="shared" si="171"/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1655</v>
      </c>
      <c r="B5462" s="40" t="s">
        <v>1474</v>
      </c>
      <c r="C5462" s="41" t="s">
        <v>1475</v>
      </c>
      <c r="D5462" s="25">
        <f t="shared" si="170"/>
        <v>0</v>
      </c>
      <c r="E5462" s="35">
        <f t="shared" si="171"/>
        <v>0</v>
      </c>
      <c r="F5462" s="31"/>
      <c r="G5462" s="32"/>
      <c r="H5462" s="22"/>
      <c r="I5462" s="22"/>
      <c r="J5462" s="49"/>
      <c r="K5462" s="50"/>
      <c r="L5462" s="22"/>
      <c r="M5462" s="22"/>
      <c r="N5462" s="49"/>
      <c r="O5462" s="50"/>
      <c r="P5462" s="22"/>
      <c r="Q5462" s="22"/>
      <c r="R5462" s="49"/>
      <c r="S5462" s="50"/>
      <c r="T5462" s="22"/>
      <c r="U5462" s="22"/>
      <c r="V5462" s="49"/>
      <c r="W5462" s="50"/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1655</v>
      </c>
      <c r="B5463" s="40" t="s">
        <v>1476</v>
      </c>
      <c r="C5463" s="41" t="s">
        <v>1477</v>
      </c>
      <c r="D5463" s="25">
        <f t="shared" si="170"/>
        <v>0</v>
      </c>
      <c r="E5463" s="35">
        <f t="shared" si="171"/>
        <v>0</v>
      </c>
      <c r="F5463" s="31"/>
      <c r="G5463" s="32"/>
      <c r="H5463" s="22"/>
      <c r="I5463" s="22"/>
      <c r="J5463" s="49"/>
      <c r="K5463" s="50"/>
      <c r="L5463" s="22"/>
      <c r="M5463" s="22"/>
      <c r="N5463" s="49"/>
      <c r="O5463" s="50"/>
      <c r="P5463" s="22"/>
      <c r="Q5463" s="22"/>
      <c r="R5463" s="49"/>
      <c r="S5463" s="50"/>
      <c r="T5463" s="22"/>
      <c r="U5463" s="22"/>
      <c r="V5463" s="49"/>
      <c r="W5463" s="50"/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1655</v>
      </c>
      <c r="B5464" s="40" t="s">
        <v>1478</v>
      </c>
      <c r="C5464" s="41" t="s">
        <v>1479</v>
      </c>
      <c r="D5464" s="25">
        <f t="shared" si="170"/>
        <v>0</v>
      </c>
      <c r="E5464" s="35">
        <f t="shared" si="171"/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1655</v>
      </c>
      <c r="B5465" s="40" t="s">
        <v>1480</v>
      </c>
      <c r="C5465" s="41" t="s">
        <v>1481</v>
      </c>
      <c r="D5465" s="25">
        <f t="shared" si="170"/>
        <v>0</v>
      </c>
      <c r="E5465" s="35">
        <f t="shared" si="171"/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1655</v>
      </c>
      <c r="B5466" s="40" t="s">
        <v>1482</v>
      </c>
      <c r="C5466" s="41" t="s">
        <v>1483</v>
      </c>
      <c r="D5466" s="25">
        <f t="shared" si="170"/>
        <v>0</v>
      </c>
      <c r="E5466" s="35">
        <f t="shared" si="171"/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22"/>
      <c r="Q5466" s="22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1655</v>
      </c>
      <c r="B5467" s="40" t="s">
        <v>1484</v>
      </c>
      <c r="C5467" s="41" t="s">
        <v>1485</v>
      </c>
      <c r="D5467" s="25">
        <f t="shared" si="170"/>
        <v>9729424.040000001</v>
      </c>
      <c r="E5467" s="35">
        <f t="shared" si="171"/>
        <v>7900426.2300000004</v>
      </c>
      <c r="F5467" s="29">
        <v>1388961.12</v>
      </c>
      <c r="G5467" s="30">
        <v>0</v>
      </c>
      <c r="H5467" s="19">
        <v>1487698.52</v>
      </c>
      <c r="I5467" s="19">
        <v>1388961.12</v>
      </c>
      <c r="J5467" s="47">
        <v>1576414.52</v>
      </c>
      <c r="K5467" s="48">
        <v>1487698.52</v>
      </c>
      <c r="L5467" s="19">
        <v>1690476.08</v>
      </c>
      <c r="M5467" s="19">
        <v>1576414.52</v>
      </c>
      <c r="N5467" s="47">
        <v>1756875.99</v>
      </c>
      <c r="O5467" s="48">
        <v>1690476.08</v>
      </c>
      <c r="P5467" s="19">
        <v>1828997.81</v>
      </c>
      <c r="Q5467" s="19">
        <v>1756875.99</v>
      </c>
      <c r="R5467" s="47"/>
      <c r="S5467" s="48"/>
      <c r="T5467" s="19"/>
      <c r="U5467" s="19"/>
      <c r="V5467" s="47"/>
      <c r="W5467" s="48"/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1655</v>
      </c>
      <c r="B5468" s="40" t="s">
        <v>1486</v>
      </c>
      <c r="C5468" s="41" t="s">
        <v>1487</v>
      </c>
      <c r="D5468" s="25">
        <f t="shared" si="170"/>
        <v>983287.53</v>
      </c>
      <c r="E5468" s="35">
        <f t="shared" si="171"/>
        <v>784316.68</v>
      </c>
      <c r="F5468" s="29">
        <v>105936.4</v>
      </c>
      <c r="G5468" s="30">
        <v>0</v>
      </c>
      <c r="H5468" s="19">
        <v>135734.81</v>
      </c>
      <c r="I5468" s="19">
        <v>105936.4</v>
      </c>
      <c r="J5468" s="47">
        <v>157932.04</v>
      </c>
      <c r="K5468" s="48">
        <v>135734.81</v>
      </c>
      <c r="L5468" s="19">
        <v>188270.05</v>
      </c>
      <c r="M5468" s="19">
        <v>157932.04</v>
      </c>
      <c r="N5468" s="47">
        <v>196443.38</v>
      </c>
      <c r="O5468" s="48">
        <v>188270.05</v>
      </c>
      <c r="P5468" s="22">
        <v>198970.85</v>
      </c>
      <c r="Q5468" s="22">
        <v>196443.38</v>
      </c>
      <c r="R5468" s="47"/>
      <c r="S5468" s="48"/>
      <c r="T5468" s="19"/>
      <c r="U5468" s="19"/>
      <c r="V5468" s="47"/>
      <c r="W5468" s="48"/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1655</v>
      </c>
      <c r="B5469" s="40" t="s">
        <v>1488</v>
      </c>
      <c r="C5469" s="41" t="s">
        <v>1489</v>
      </c>
      <c r="D5469" s="25">
        <f t="shared" si="170"/>
        <v>0</v>
      </c>
      <c r="E5469" s="35">
        <f t="shared" si="171"/>
        <v>0</v>
      </c>
      <c r="F5469" s="29"/>
      <c r="G5469" s="30"/>
      <c r="H5469" s="19"/>
      <c r="I5469" s="19"/>
      <c r="J5469" s="47"/>
      <c r="K5469" s="48"/>
      <c r="L5469" s="19"/>
      <c r="M5469" s="19"/>
      <c r="N5469" s="47"/>
      <c r="O5469" s="48"/>
      <c r="P5469" s="19"/>
      <c r="Q5469" s="19"/>
      <c r="R5469" s="47"/>
      <c r="S5469" s="48"/>
      <c r="T5469" s="19"/>
      <c r="U5469" s="19"/>
      <c r="V5469" s="47"/>
      <c r="W5469" s="48"/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1655</v>
      </c>
      <c r="B5470" s="40" t="s">
        <v>1490</v>
      </c>
      <c r="C5470" s="41" t="s">
        <v>1491</v>
      </c>
      <c r="D5470" s="25">
        <f t="shared" si="170"/>
        <v>0</v>
      </c>
      <c r="E5470" s="35">
        <f t="shared" si="171"/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1655</v>
      </c>
      <c r="B5471" s="40" t="s">
        <v>1492</v>
      </c>
      <c r="C5471" s="41" t="s">
        <v>1493</v>
      </c>
      <c r="D5471" s="25">
        <f t="shared" si="170"/>
        <v>0</v>
      </c>
      <c r="E5471" s="35">
        <f t="shared" si="171"/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19"/>
      <c r="Q5471" s="19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1655</v>
      </c>
      <c r="B5472" s="40" t="s">
        <v>1494</v>
      </c>
      <c r="C5472" s="41" t="s">
        <v>1495</v>
      </c>
      <c r="D5472" s="25">
        <f t="shared" si="170"/>
        <v>0</v>
      </c>
      <c r="E5472" s="35">
        <f t="shared" si="171"/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1655</v>
      </c>
      <c r="B5473" s="40" t="s">
        <v>1496</v>
      </c>
      <c r="C5473" s="41" t="s">
        <v>1497</v>
      </c>
      <c r="D5473" s="25">
        <f t="shared" si="170"/>
        <v>0</v>
      </c>
      <c r="E5473" s="35">
        <f t="shared" si="171"/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1655</v>
      </c>
      <c r="B5474" s="40" t="s">
        <v>1498</v>
      </c>
      <c r="C5474" s="41" t="s">
        <v>1499</v>
      </c>
      <c r="D5474" s="25">
        <f t="shared" si="170"/>
        <v>0</v>
      </c>
      <c r="E5474" s="35">
        <f t="shared" si="171"/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1655</v>
      </c>
      <c r="B5475" s="40" t="s">
        <v>1500</v>
      </c>
      <c r="C5475" s="41" t="s">
        <v>1501</v>
      </c>
      <c r="D5475" s="25">
        <f t="shared" si="170"/>
        <v>0</v>
      </c>
      <c r="E5475" s="35">
        <f t="shared" si="171"/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1655</v>
      </c>
      <c r="B5476" s="40" t="s">
        <v>1502</v>
      </c>
      <c r="C5476" s="41" t="s">
        <v>1503</v>
      </c>
      <c r="D5476" s="25">
        <f t="shared" si="170"/>
        <v>0</v>
      </c>
      <c r="E5476" s="35">
        <f t="shared" si="171"/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1655</v>
      </c>
      <c r="B5477" s="40" t="s">
        <v>1504</v>
      </c>
      <c r="C5477" s="41" t="s">
        <v>1505</v>
      </c>
      <c r="D5477" s="25">
        <f t="shared" si="170"/>
        <v>0</v>
      </c>
      <c r="E5477" s="35">
        <f t="shared" si="171"/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1655</v>
      </c>
      <c r="B5478" s="40" t="s">
        <v>1506</v>
      </c>
      <c r="C5478" s="41" t="s">
        <v>1507</v>
      </c>
      <c r="D5478" s="25">
        <f t="shared" si="170"/>
        <v>0</v>
      </c>
      <c r="E5478" s="35">
        <f t="shared" si="171"/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1655</v>
      </c>
      <c r="B5479" s="40" t="s">
        <v>1508</v>
      </c>
      <c r="C5479" s="41" t="s">
        <v>1509</v>
      </c>
      <c r="D5479" s="25">
        <f t="shared" si="170"/>
        <v>0</v>
      </c>
      <c r="E5479" s="35">
        <f t="shared" si="171"/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1655</v>
      </c>
      <c r="B5480" s="40" t="s">
        <v>1510</v>
      </c>
      <c r="C5480" s="41" t="s">
        <v>1511</v>
      </c>
      <c r="D5480" s="25">
        <f t="shared" si="170"/>
        <v>0</v>
      </c>
      <c r="E5480" s="35">
        <f t="shared" si="171"/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1655</v>
      </c>
      <c r="B5481" s="40" t="s">
        <v>1512</v>
      </c>
      <c r="C5481" s="41" t="s">
        <v>1513</v>
      </c>
      <c r="D5481" s="25">
        <f t="shared" si="170"/>
        <v>0</v>
      </c>
      <c r="E5481" s="35">
        <f t="shared" si="171"/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1655</v>
      </c>
      <c r="B5482" s="40" t="s">
        <v>1514</v>
      </c>
      <c r="C5482" s="41" t="s">
        <v>1515</v>
      </c>
      <c r="D5482" s="25">
        <f t="shared" si="170"/>
        <v>0</v>
      </c>
      <c r="E5482" s="35">
        <f t="shared" si="171"/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1655</v>
      </c>
      <c r="B5483" s="40" t="s">
        <v>1516</v>
      </c>
      <c r="C5483" s="41" t="s">
        <v>1517</v>
      </c>
      <c r="D5483" s="25">
        <f t="shared" si="170"/>
        <v>0</v>
      </c>
      <c r="E5483" s="35">
        <f t="shared" si="171"/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1655</v>
      </c>
      <c r="B5484" s="40" t="s">
        <v>1518</v>
      </c>
      <c r="C5484" s="41" t="s">
        <v>1519</v>
      </c>
      <c r="D5484" s="25">
        <f t="shared" si="170"/>
        <v>0</v>
      </c>
      <c r="E5484" s="35">
        <f t="shared" si="171"/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1655</v>
      </c>
      <c r="B5485" s="40" t="s">
        <v>1520</v>
      </c>
      <c r="C5485" s="41" t="s">
        <v>1521</v>
      </c>
      <c r="D5485" s="25">
        <f t="shared" si="170"/>
        <v>0</v>
      </c>
      <c r="E5485" s="35">
        <f t="shared" si="171"/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1655</v>
      </c>
      <c r="B5486" s="40" t="s">
        <v>1522</v>
      </c>
      <c r="C5486" s="41" t="s">
        <v>1523</v>
      </c>
      <c r="D5486" s="25">
        <f t="shared" si="170"/>
        <v>0</v>
      </c>
      <c r="E5486" s="35">
        <f t="shared" si="171"/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1655</v>
      </c>
      <c r="B5487" s="40" t="s">
        <v>1524</v>
      </c>
      <c r="C5487" s="41" t="s">
        <v>1525</v>
      </c>
      <c r="D5487" s="25">
        <f t="shared" si="170"/>
        <v>0</v>
      </c>
      <c r="E5487" s="35">
        <f t="shared" si="171"/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1655</v>
      </c>
      <c r="B5488" s="40" t="s">
        <v>1526</v>
      </c>
      <c r="C5488" s="41" t="s">
        <v>1527</v>
      </c>
      <c r="D5488" s="25">
        <f t="shared" si="170"/>
        <v>0</v>
      </c>
      <c r="E5488" s="35">
        <f t="shared" si="171"/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1655</v>
      </c>
      <c r="B5489" s="40" t="s">
        <v>1528</v>
      </c>
      <c r="C5489" s="41" t="s">
        <v>1529</v>
      </c>
      <c r="D5489" s="25">
        <f t="shared" si="170"/>
        <v>0</v>
      </c>
      <c r="E5489" s="35">
        <f t="shared" si="171"/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1655</v>
      </c>
      <c r="B5490" s="40" t="s">
        <v>1530</v>
      </c>
      <c r="C5490" s="41" t="s">
        <v>1531</v>
      </c>
      <c r="D5490" s="25">
        <f t="shared" si="170"/>
        <v>0</v>
      </c>
      <c r="E5490" s="35">
        <f t="shared" si="171"/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1655</v>
      </c>
      <c r="B5491" s="40" t="s">
        <v>1532</v>
      </c>
      <c r="C5491" s="41" t="s">
        <v>1533</v>
      </c>
      <c r="D5491" s="25">
        <f t="shared" si="170"/>
        <v>0</v>
      </c>
      <c r="E5491" s="35">
        <f t="shared" si="171"/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1655</v>
      </c>
      <c r="B5492" s="40" t="s">
        <v>1534</v>
      </c>
      <c r="C5492" s="41" t="s">
        <v>1535</v>
      </c>
      <c r="D5492" s="25">
        <f t="shared" si="170"/>
        <v>0</v>
      </c>
      <c r="E5492" s="35">
        <f t="shared" si="171"/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1655</v>
      </c>
      <c r="B5493" s="40" t="s">
        <v>1536</v>
      </c>
      <c r="C5493" s="41" t="s">
        <v>1537</v>
      </c>
      <c r="D5493" s="25">
        <f t="shared" si="170"/>
        <v>0</v>
      </c>
      <c r="E5493" s="35">
        <f t="shared" si="171"/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1655</v>
      </c>
      <c r="B5494" s="40" t="s">
        <v>1538</v>
      </c>
      <c r="C5494" s="41" t="s">
        <v>1539</v>
      </c>
      <c r="D5494" s="25">
        <f t="shared" si="170"/>
        <v>0</v>
      </c>
      <c r="E5494" s="35">
        <f t="shared" si="171"/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1655</v>
      </c>
      <c r="B5495" s="40" t="s">
        <v>1540</v>
      </c>
      <c r="C5495" s="41" t="s">
        <v>1541</v>
      </c>
      <c r="D5495" s="25">
        <f t="shared" si="170"/>
        <v>0</v>
      </c>
      <c r="E5495" s="35">
        <f t="shared" si="171"/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1655</v>
      </c>
      <c r="B5496" s="40" t="s">
        <v>1542</v>
      </c>
      <c r="C5496" s="41" t="s">
        <v>1543</v>
      </c>
      <c r="D5496" s="25">
        <f t="shared" si="170"/>
        <v>0</v>
      </c>
      <c r="E5496" s="35">
        <f t="shared" si="171"/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1655</v>
      </c>
      <c r="B5497" s="40" t="s">
        <v>1544</v>
      </c>
      <c r="C5497" s="41" t="s">
        <v>1545</v>
      </c>
      <c r="D5497" s="25">
        <f t="shared" si="170"/>
        <v>0</v>
      </c>
      <c r="E5497" s="35">
        <f t="shared" si="171"/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1655</v>
      </c>
      <c r="B5498" s="40" t="s">
        <v>1546</v>
      </c>
      <c r="C5498" s="41" t="s">
        <v>1547</v>
      </c>
      <c r="D5498" s="25">
        <f t="shared" si="170"/>
        <v>0</v>
      </c>
      <c r="E5498" s="35">
        <f t="shared" si="171"/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1655</v>
      </c>
      <c r="B5499" s="40" t="s">
        <v>1548</v>
      </c>
      <c r="C5499" s="41" t="s">
        <v>1549</v>
      </c>
      <c r="D5499" s="25">
        <f t="shared" si="170"/>
        <v>360000</v>
      </c>
      <c r="E5499" s="35">
        <f t="shared" si="171"/>
        <v>0</v>
      </c>
      <c r="F5499" s="29">
        <v>30000</v>
      </c>
      <c r="G5499" s="30">
        <v>0</v>
      </c>
      <c r="H5499" s="19">
        <v>90000</v>
      </c>
      <c r="I5499" s="19">
        <v>0</v>
      </c>
      <c r="J5499" s="47">
        <v>0</v>
      </c>
      <c r="K5499" s="48">
        <v>0</v>
      </c>
      <c r="L5499" s="19">
        <v>240000</v>
      </c>
      <c r="M5499" s="19">
        <v>0</v>
      </c>
      <c r="N5499" s="47">
        <v>0</v>
      </c>
      <c r="O5499" s="48">
        <v>0</v>
      </c>
      <c r="P5499" s="22">
        <v>0</v>
      </c>
      <c r="Q5499" s="22">
        <v>0</v>
      </c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1655</v>
      </c>
      <c r="B5500" s="40" t="s">
        <v>1550</v>
      </c>
      <c r="C5500" s="41" t="s">
        <v>1551</v>
      </c>
      <c r="D5500" s="25">
        <f t="shared" si="170"/>
        <v>0</v>
      </c>
      <c r="E5500" s="35">
        <f t="shared" si="171"/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22"/>
      <c r="Q5500" s="22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1655</v>
      </c>
      <c r="B5501" s="40" t="s">
        <v>1552</v>
      </c>
      <c r="C5501" s="41" t="s">
        <v>1553</v>
      </c>
      <c r="D5501" s="25">
        <f t="shared" si="170"/>
        <v>0</v>
      </c>
      <c r="E5501" s="35">
        <f t="shared" si="171"/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19"/>
      <c r="Q5501" s="19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1655</v>
      </c>
      <c r="B5502" s="40" t="s">
        <v>1554</v>
      </c>
      <c r="C5502" s="41" t="s">
        <v>1555</v>
      </c>
      <c r="D5502" s="25">
        <f t="shared" si="170"/>
        <v>0</v>
      </c>
      <c r="E5502" s="35">
        <f t="shared" si="171"/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22"/>
      <c r="Q5502" s="22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1655</v>
      </c>
      <c r="B5503" s="40" t="s">
        <v>1556</v>
      </c>
      <c r="C5503" s="41" t="s">
        <v>1557</v>
      </c>
      <c r="D5503" s="25">
        <f t="shared" si="170"/>
        <v>0</v>
      </c>
      <c r="E5503" s="35">
        <f t="shared" si="171"/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19"/>
      <c r="Q5503" s="19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1655</v>
      </c>
      <c r="B5504" s="40" t="s">
        <v>1558</v>
      </c>
      <c r="C5504" s="41" t="s">
        <v>1559</v>
      </c>
      <c r="D5504" s="25">
        <f t="shared" si="170"/>
        <v>0</v>
      </c>
      <c r="E5504" s="35">
        <f t="shared" si="171"/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1655</v>
      </c>
      <c r="B5505" s="40" t="s">
        <v>1560</v>
      </c>
      <c r="C5505" s="41" t="s">
        <v>1561</v>
      </c>
      <c r="D5505" s="25">
        <f t="shared" si="170"/>
        <v>0</v>
      </c>
      <c r="E5505" s="35">
        <f t="shared" si="171"/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1655</v>
      </c>
      <c r="B5506" s="40" t="s">
        <v>1562</v>
      </c>
      <c r="C5506" s="41" t="s">
        <v>1563</v>
      </c>
      <c r="D5506" s="25">
        <f t="shared" si="170"/>
        <v>0</v>
      </c>
      <c r="E5506" s="35">
        <f t="shared" si="171"/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1655</v>
      </c>
      <c r="B5507" s="40" t="s">
        <v>1564</v>
      </c>
      <c r="C5507" s="41" t="s">
        <v>1565</v>
      </c>
      <c r="D5507" s="25">
        <f t="shared" si="170"/>
        <v>0</v>
      </c>
      <c r="E5507" s="35">
        <f t="shared" si="171"/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1655</v>
      </c>
      <c r="B5508" s="40" t="s">
        <v>1566</v>
      </c>
      <c r="C5508" s="41" t="s">
        <v>1567</v>
      </c>
      <c r="D5508" s="25">
        <f t="shared" ref="D5508:D5571" si="172">F5508+H5508+J5508+L5508+N5508+P5508+R5508+T5508+V5508+X5508+Z5508+AB5508</f>
        <v>0</v>
      </c>
      <c r="E5508" s="35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1655</v>
      </c>
      <c r="B5509" s="40" t="s">
        <v>1568</v>
      </c>
      <c r="C5509" s="41" t="s">
        <v>1569</v>
      </c>
      <c r="D5509" s="25">
        <f t="shared" si="172"/>
        <v>0</v>
      </c>
      <c r="E5509" s="35">
        <f t="shared" si="173"/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1655</v>
      </c>
      <c r="B5510" s="40" t="s">
        <v>1570</v>
      </c>
      <c r="C5510" s="41" t="s">
        <v>1571</v>
      </c>
      <c r="D5510" s="25">
        <f t="shared" si="172"/>
        <v>4023543.4</v>
      </c>
      <c r="E5510" s="35">
        <f t="shared" si="173"/>
        <v>0</v>
      </c>
      <c r="F5510" s="29">
        <v>2544298.4</v>
      </c>
      <c r="G5510" s="30">
        <v>0</v>
      </c>
      <c r="H5510" s="19">
        <v>339245</v>
      </c>
      <c r="I5510" s="19">
        <v>0</v>
      </c>
      <c r="J5510" s="47">
        <v>1040000</v>
      </c>
      <c r="K5510" s="48">
        <v>0</v>
      </c>
      <c r="L5510" s="19">
        <v>100000</v>
      </c>
      <c r="M5510" s="19">
        <v>0</v>
      </c>
      <c r="N5510" s="47">
        <v>0</v>
      </c>
      <c r="O5510" s="48">
        <v>0</v>
      </c>
      <c r="P5510" s="22">
        <v>0</v>
      </c>
      <c r="Q5510" s="22">
        <v>0</v>
      </c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1655</v>
      </c>
      <c r="B5511" s="40" t="s">
        <v>1572</v>
      </c>
      <c r="C5511" s="41" t="s">
        <v>1573</v>
      </c>
      <c r="D5511" s="25">
        <f t="shared" si="172"/>
        <v>0</v>
      </c>
      <c r="E5511" s="35">
        <f t="shared" si="173"/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22"/>
      <c r="Q5511" s="22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1656</v>
      </c>
      <c r="B5512" s="40" t="s">
        <v>5</v>
      </c>
      <c r="C5512" s="41" t="s">
        <v>6</v>
      </c>
      <c r="D5512" s="25">
        <f t="shared" si="172"/>
        <v>10264161.5</v>
      </c>
      <c r="E5512" s="35">
        <f t="shared" si="173"/>
        <v>10264161.5</v>
      </c>
      <c r="F5512" s="29">
        <v>822216</v>
      </c>
      <c r="G5512" s="30">
        <v>822216</v>
      </c>
      <c r="H5512" s="19">
        <v>870342.5</v>
      </c>
      <c r="I5512" s="19">
        <v>870342.5</v>
      </c>
      <c r="J5512" s="47">
        <v>5704125.2000000002</v>
      </c>
      <c r="K5512" s="48">
        <v>5704125.2000000002</v>
      </c>
      <c r="L5512" s="19">
        <v>989580.6</v>
      </c>
      <c r="M5512" s="19">
        <v>989580.6</v>
      </c>
      <c r="N5512" s="47">
        <v>928267</v>
      </c>
      <c r="O5512" s="48">
        <v>928267</v>
      </c>
      <c r="P5512" s="19">
        <v>949630.2</v>
      </c>
      <c r="Q5512" s="19">
        <v>949630.2</v>
      </c>
      <c r="R5512" s="47"/>
      <c r="S5512" s="48"/>
      <c r="T5512" s="19"/>
      <c r="U5512" s="19"/>
      <c r="V5512" s="47"/>
      <c r="W5512" s="48"/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1656</v>
      </c>
      <c r="B5513" s="40" t="s">
        <v>7</v>
      </c>
      <c r="C5513" s="41" t="s">
        <v>8</v>
      </c>
      <c r="D5513" s="25">
        <f t="shared" si="172"/>
        <v>0</v>
      </c>
      <c r="E5513" s="35">
        <f t="shared" si="173"/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22"/>
      <c r="Q5513" s="22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1656</v>
      </c>
      <c r="B5514" s="40" t="s">
        <v>9</v>
      </c>
      <c r="C5514" s="41" t="s">
        <v>10</v>
      </c>
      <c r="D5514" s="25">
        <f t="shared" si="172"/>
        <v>0</v>
      </c>
      <c r="E5514" s="35">
        <f t="shared" si="173"/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19"/>
      <c r="Q5514" s="19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1656</v>
      </c>
      <c r="B5515" s="40" t="s">
        <v>11</v>
      </c>
      <c r="C5515" s="41" t="s">
        <v>12</v>
      </c>
      <c r="D5515" s="25">
        <f t="shared" si="172"/>
        <v>0</v>
      </c>
      <c r="E5515" s="35">
        <f t="shared" si="173"/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1656</v>
      </c>
      <c r="B5516" s="40" t="s">
        <v>13</v>
      </c>
      <c r="C5516" s="41" t="s">
        <v>14</v>
      </c>
      <c r="D5516" s="25">
        <f t="shared" si="172"/>
        <v>0</v>
      </c>
      <c r="E5516" s="35">
        <f t="shared" si="173"/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1656</v>
      </c>
      <c r="B5517" s="40" t="s">
        <v>15</v>
      </c>
      <c r="C5517" s="41" t="s">
        <v>16</v>
      </c>
      <c r="D5517" s="25">
        <f t="shared" si="172"/>
        <v>0</v>
      </c>
      <c r="E5517" s="35">
        <f t="shared" si="173"/>
        <v>0</v>
      </c>
      <c r="F5517" s="29"/>
      <c r="G5517" s="30"/>
      <c r="H5517" s="22"/>
      <c r="I5517" s="22"/>
      <c r="J5517" s="49"/>
      <c r="K5517" s="50"/>
      <c r="L5517" s="22"/>
      <c r="M5517" s="22"/>
      <c r="N5517" s="49"/>
      <c r="O5517" s="50"/>
      <c r="P5517" s="22"/>
      <c r="Q5517" s="22"/>
      <c r="R5517" s="49"/>
      <c r="S5517" s="50"/>
      <c r="T5517" s="22"/>
      <c r="U5517" s="22"/>
      <c r="V5517" s="49"/>
      <c r="W5517" s="50"/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1656</v>
      </c>
      <c r="B5518" s="40" t="s">
        <v>17</v>
      </c>
      <c r="C5518" s="41" t="s">
        <v>18</v>
      </c>
      <c r="D5518" s="25">
        <f t="shared" si="172"/>
        <v>0</v>
      </c>
      <c r="E5518" s="35">
        <f t="shared" si="173"/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1656</v>
      </c>
      <c r="B5519" s="40" t="s">
        <v>19</v>
      </c>
      <c r="C5519" s="41" t="s">
        <v>20</v>
      </c>
      <c r="D5519" s="25">
        <f t="shared" si="172"/>
        <v>0</v>
      </c>
      <c r="E5519" s="35">
        <f t="shared" si="173"/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1656</v>
      </c>
      <c r="B5520" s="40" t="s">
        <v>21</v>
      </c>
      <c r="C5520" s="41" t="s">
        <v>22</v>
      </c>
      <c r="D5520" s="25">
        <f t="shared" si="172"/>
        <v>403136.23</v>
      </c>
      <c r="E5520" s="35">
        <f t="shared" si="173"/>
        <v>350470.64</v>
      </c>
      <c r="F5520" s="29">
        <v>347546.23</v>
      </c>
      <c r="G5520" s="30">
        <v>0</v>
      </c>
      <c r="H5520" s="19">
        <v>0</v>
      </c>
      <c r="I5520" s="19">
        <v>0</v>
      </c>
      <c r="J5520" s="47">
        <v>0</v>
      </c>
      <c r="K5520" s="48">
        <v>0</v>
      </c>
      <c r="L5520" s="19">
        <v>0</v>
      </c>
      <c r="M5520" s="19">
        <v>0</v>
      </c>
      <c r="N5520" s="47">
        <v>0</v>
      </c>
      <c r="O5520" s="48">
        <v>350470.64</v>
      </c>
      <c r="P5520" s="22">
        <v>55590</v>
      </c>
      <c r="Q5520" s="22">
        <v>0</v>
      </c>
      <c r="R5520" s="47"/>
      <c r="S5520" s="48"/>
      <c r="T5520" s="19"/>
      <c r="U5520" s="19"/>
      <c r="V5520" s="47"/>
      <c r="W5520" s="48"/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1656</v>
      </c>
      <c r="B5521" s="40" t="s">
        <v>23</v>
      </c>
      <c r="C5521" s="41" t="s">
        <v>24</v>
      </c>
      <c r="D5521" s="25">
        <f t="shared" si="172"/>
        <v>0</v>
      </c>
      <c r="E5521" s="35">
        <f t="shared" si="173"/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22"/>
      <c r="Q5521" s="22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1656</v>
      </c>
      <c r="B5522" s="40" t="s">
        <v>25</v>
      </c>
      <c r="C5522" s="41" t="s">
        <v>26</v>
      </c>
      <c r="D5522" s="25">
        <f t="shared" si="172"/>
        <v>0</v>
      </c>
      <c r="E5522" s="35">
        <f t="shared" si="173"/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19"/>
      <c r="Q5522" s="19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1656</v>
      </c>
      <c r="B5523" s="40" t="s">
        <v>27</v>
      </c>
      <c r="C5523" s="41" t="s">
        <v>28</v>
      </c>
      <c r="D5523" s="25">
        <f t="shared" si="172"/>
        <v>0</v>
      </c>
      <c r="E5523" s="35">
        <f t="shared" si="173"/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1656</v>
      </c>
      <c r="B5524" s="40" t="s">
        <v>29</v>
      </c>
      <c r="C5524" s="41" t="s">
        <v>30</v>
      </c>
      <c r="D5524" s="25">
        <f t="shared" si="172"/>
        <v>0</v>
      </c>
      <c r="E5524" s="35">
        <f t="shared" si="173"/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1656</v>
      </c>
      <c r="B5525" s="40" t="s">
        <v>31</v>
      </c>
      <c r="C5525" s="41" t="s">
        <v>32</v>
      </c>
      <c r="D5525" s="25">
        <f t="shared" si="172"/>
        <v>0</v>
      </c>
      <c r="E5525" s="35">
        <f t="shared" si="173"/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1656</v>
      </c>
      <c r="B5526" s="40" t="s">
        <v>33</v>
      </c>
      <c r="C5526" s="41" t="s">
        <v>34</v>
      </c>
      <c r="D5526" s="25">
        <f t="shared" si="172"/>
        <v>0</v>
      </c>
      <c r="E5526" s="35">
        <f t="shared" si="173"/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1656</v>
      </c>
      <c r="B5527" s="40" t="s">
        <v>35</v>
      </c>
      <c r="C5527" s="41" t="s">
        <v>36</v>
      </c>
      <c r="D5527" s="25">
        <f t="shared" si="172"/>
        <v>0</v>
      </c>
      <c r="E5527" s="35">
        <f t="shared" si="173"/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1656</v>
      </c>
      <c r="B5528" s="40" t="s">
        <v>37</v>
      </c>
      <c r="C5528" s="41" t="s">
        <v>38</v>
      </c>
      <c r="D5528" s="25">
        <f t="shared" si="172"/>
        <v>95287059.200000003</v>
      </c>
      <c r="E5528" s="35">
        <f t="shared" si="173"/>
        <v>59682050.449999988</v>
      </c>
      <c r="F5528" s="29">
        <v>31354418.68</v>
      </c>
      <c r="G5528" s="30">
        <v>11954361.41</v>
      </c>
      <c r="H5528" s="19">
        <v>5228776.55</v>
      </c>
      <c r="I5528" s="19">
        <v>9154307.4199999999</v>
      </c>
      <c r="J5528" s="47">
        <v>11239433.050000001</v>
      </c>
      <c r="K5528" s="48">
        <v>15761650.16</v>
      </c>
      <c r="L5528" s="19">
        <v>6578625.9100000001</v>
      </c>
      <c r="M5528" s="19">
        <v>7553951.3700000001</v>
      </c>
      <c r="N5528" s="47">
        <v>16616280.67</v>
      </c>
      <c r="O5528" s="48">
        <v>7679982.9400000004</v>
      </c>
      <c r="P5528" s="22">
        <v>24269524.34</v>
      </c>
      <c r="Q5528" s="22">
        <v>7577797.1500000004</v>
      </c>
      <c r="R5528" s="47"/>
      <c r="S5528" s="48"/>
      <c r="T5528" s="19"/>
      <c r="U5528" s="19"/>
      <c r="V5528" s="47"/>
      <c r="W5528" s="48"/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1656</v>
      </c>
      <c r="B5529" s="40" t="s">
        <v>39</v>
      </c>
      <c r="C5529" s="41" t="s">
        <v>40</v>
      </c>
      <c r="D5529" s="25">
        <f t="shared" si="172"/>
        <v>5498424</v>
      </c>
      <c r="E5529" s="35">
        <f t="shared" si="173"/>
        <v>8028023.3499999996</v>
      </c>
      <c r="F5529" s="29">
        <v>5297200</v>
      </c>
      <c r="G5529" s="30">
        <v>0</v>
      </c>
      <c r="H5529" s="19">
        <v>0</v>
      </c>
      <c r="I5529" s="19">
        <v>6399947.5599999996</v>
      </c>
      <c r="J5529" s="47">
        <v>6120</v>
      </c>
      <c r="K5529" s="48">
        <v>354333.68</v>
      </c>
      <c r="L5529" s="19">
        <v>14730</v>
      </c>
      <c r="M5529" s="19">
        <v>356749.87</v>
      </c>
      <c r="N5529" s="47">
        <v>130854</v>
      </c>
      <c r="O5529" s="48">
        <v>356945.63</v>
      </c>
      <c r="P5529" s="22">
        <v>49520</v>
      </c>
      <c r="Q5529" s="22">
        <v>560046.61</v>
      </c>
      <c r="R5529" s="47"/>
      <c r="S5529" s="48"/>
      <c r="T5529" s="19"/>
      <c r="U5529" s="19"/>
      <c r="V5529" s="47"/>
      <c r="W5529" s="48"/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1656</v>
      </c>
      <c r="B5530" s="40" t="s">
        <v>41</v>
      </c>
      <c r="C5530" s="41" t="s">
        <v>42</v>
      </c>
      <c r="D5530" s="25">
        <f t="shared" si="172"/>
        <v>206300</v>
      </c>
      <c r="E5530" s="35">
        <f t="shared" si="173"/>
        <v>0</v>
      </c>
      <c r="F5530" s="29"/>
      <c r="G5530" s="30"/>
      <c r="H5530" s="19">
        <v>100000</v>
      </c>
      <c r="I5530" s="19">
        <v>0</v>
      </c>
      <c r="J5530" s="47">
        <v>0</v>
      </c>
      <c r="K5530" s="48">
        <v>0</v>
      </c>
      <c r="L5530" s="19">
        <v>18000</v>
      </c>
      <c r="M5530" s="19">
        <v>0</v>
      </c>
      <c r="N5530" s="47">
        <v>20300</v>
      </c>
      <c r="O5530" s="48">
        <v>0</v>
      </c>
      <c r="P5530" s="19">
        <v>68000</v>
      </c>
      <c r="Q5530" s="19">
        <v>0</v>
      </c>
      <c r="R5530" s="47"/>
      <c r="S5530" s="48"/>
      <c r="T5530" s="19"/>
      <c r="U5530" s="19"/>
      <c r="V5530" s="47"/>
      <c r="W5530" s="48"/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1656</v>
      </c>
      <c r="B5531" s="40" t="s">
        <v>43</v>
      </c>
      <c r="C5531" s="41" t="s">
        <v>44</v>
      </c>
      <c r="D5531" s="25">
        <f t="shared" si="172"/>
        <v>7215.92</v>
      </c>
      <c r="E5531" s="35">
        <f t="shared" si="173"/>
        <v>1690641.9</v>
      </c>
      <c r="F5531" s="29">
        <v>0</v>
      </c>
      <c r="G5531" s="30">
        <v>0</v>
      </c>
      <c r="H5531" s="19">
        <v>0</v>
      </c>
      <c r="I5531" s="19">
        <v>0</v>
      </c>
      <c r="J5531" s="47">
        <v>0</v>
      </c>
      <c r="K5531" s="48">
        <v>0</v>
      </c>
      <c r="L5531" s="19">
        <v>0</v>
      </c>
      <c r="M5531" s="19">
        <v>0</v>
      </c>
      <c r="N5531" s="47">
        <v>0</v>
      </c>
      <c r="O5531" s="48">
        <v>0</v>
      </c>
      <c r="P5531" s="19">
        <v>7215.92</v>
      </c>
      <c r="Q5531" s="19">
        <v>1690641.9</v>
      </c>
      <c r="R5531" s="47"/>
      <c r="S5531" s="48"/>
      <c r="T5531" s="19"/>
      <c r="U5531" s="19"/>
      <c r="V5531" s="47"/>
      <c r="W5531" s="48"/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1656</v>
      </c>
      <c r="B5532" s="40" t="s">
        <v>45</v>
      </c>
      <c r="C5532" s="41" t="s">
        <v>46</v>
      </c>
      <c r="D5532" s="25">
        <f t="shared" si="172"/>
        <v>0</v>
      </c>
      <c r="E5532" s="35">
        <f t="shared" si="173"/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1656</v>
      </c>
      <c r="B5533" s="40" t="s">
        <v>47</v>
      </c>
      <c r="C5533" s="41" t="s">
        <v>48</v>
      </c>
      <c r="D5533" s="25">
        <f t="shared" si="172"/>
        <v>0</v>
      </c>
      <c r="E5533" s="35">
        <f t="shared" si="173"/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19"/>
      <c r="Q5533" s="19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1656</v>
      </c>
      <c r="B5534" s="40" t="s">
        <v>49</v>
      </c>
      <c r="C5534" s="41" t="s">
        <v>50</v>
      </c>
      <c r="D5534" s="25">
        <f t="shared" si="172"/>
        <v>0</v>
      </c>
      <c r="E5534" s="35">
        <f t="shared" si="173"/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1656</v>
      </c>
      <c r="B5535" s="40" t="s">
        <v>51</v>
      </c>
      <c r="C5535" s="41" t="s">
        <v>52</v>
      </c>
      <c r="D5535" s="25">
        <f t="shared" si="172"/>
        <v>1178186</v>
      </c>
      <c r="E5535" s="35">
        <f t="shared" si="173"/>
        <v>1263852</v>
      </c>
      <c r="F5535" s="29">
        <v>171557</v>
      </c>
      <c r="G5535" s="30">
        <v>258372</v>
      </c>
      <c r="H5535" s="19">
        <v>82317</v>
      </c>
      <c r="I5535" s="19">
        <v>242246</v>
      </c>
      <c r="J5535" s="47">
        <v>362568</v>
      </c>
      <c r="K5535" s="48">
        <v>161525</v>
      </c>
      <c r="L5535" s="19">
        <v>344096</v>
      </c>
      <c r="M5535" s="19">
        <v>200410</v>
      </c>
      <c r="N5535" s="47">
        <v>139848</v>
      </c>
      <c r="O5535" s="48">
        <v>239932.1</v>
      </c>
      <c r="P5535" s="22">
        <v>77800</v>
      </c>
      <c r="Q5535" s="22">
        <v>161366.9</v>
      </c>
      <c r="R5535" s="47"/>
      <c r="S5535" s="48"/>
      <c r="T5535" s="19"/>
      <c r="U5535" s="19"/>
      <c r="V5535" s="47"/>
      <c r="W5535" s="48"/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1656</v>
      </c>
      <c r="B5536" s="40" t="s">
        <v>53</v>
      </c>
      <c r="C5536" s="41" t="s">
        <v>54</v>
      </c>
      <c r="D5536" s="25">
        <f t="shared" si="172"/>
        <v>0</v>
      </c>
      <c r="E5536" s="35">
        <f t="shared" si="173"/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22"/>
      <c r="Q5536" s="22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1656</v>
      </c>
      <c r="B5537" s="40" t="s">
        <v>55</v>
      </c>
      <c r="C5537" s="41" t="s">
        <v>56</v>
      </c>
      <c r="D5537" s="25">
        <f t="shared" si="172"/>
        <v>0</v>
      </c>
      <c r="E5537" s="35">
        <f t="shared" si="173"/>
        <v>0</v>
      </c>
      <c r="F5537" s="29"/>
      <c r="G5537" s="30"/>
      <c r="H5537" s="22"/>
      <c r="I5537" s="22"/>
      <c r="J5537" s="49"/>
      <c r="K5537" s="50"/>
      <c r="L5537" s="22"/>
      <c r="M5537" s="22"/>
      <c r="N5537" s="49"/>
      <c r="O5537" s="50"/>
      <c r="P5537" s="19"/>
      <c r="Q5537" s="19"/>
      <c r="R5537" s="49"/>
      <c r="S5537" s="50"/>
      <c r="T5537" s="22"/>
      <c r="U5537" s="22"/>
      <c r="V5537" s="49"/>
      <c r="W5537" s="50"/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1656</v>
      </c>
      <c r="B5538" s="40" t="s">
        <v>57</v>
      </c>
      <c r="C5538" s="41" t="s">
        <v>58</v>
      </c>
      <c r="D5538" s="25">
        <f t="shared" si="172"/>
        <v>0</v>
      </c>
      <c r="E5538" s="35">
        <f t="shared" si="173"/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1656</v>
      </c>
      <c r="B5539" s="40" t="s">
        <v>59</v>
      </c>
      <c r="C5539" s="41" t="s">
        <v>60</v>
      </c>
      <c r="D5539" s="25">
        <f t="shared" si="172"/>
        <v>0</v>
      </c>
      <c r="E5539" s="35">
        <f t="shared" si="173"/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1656</v>
      </c>
      <c r="B5540" s="40" t="s">
        <v>61</v>
      </c>
      <c r="C5540" s="41" t="s">
        <v>62</v>
      </c>
      <c r="D5540" s="25">
        <f t="shared" si="172"/>
        <v>0</v>
      </c>
      <c r="E5540" s="35">
        <f t="shared" si="173"/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1656</v>
      </c>
      <c r="B5541" s="40" t="s">
        <v>63</v>
      </c>
      <c r="C5541" s="41" t="s">
        <v>64</v>
      </c>
      <c r="D5541" s="25">
        <f t="shared" si="172"/>
        <v>0</v>
      </c>
      <c r="E5541" s="35">
        <f t="shared" si="173"/>
        <v>1155882.53</v>
      </c>
      <c r="F5541" s="29">
        <v>0</v>
      </c>
      <c r="G5541" s="30">
        <v>1155882.53</v>
      </c>
      <c r="H5541" s="19">
        <v>0</v>
      </c>
      <c r="I5541" s="19">
        <v>0</v>
      </c>
      <c r="J5541" s="47">
        <v>0</v>
      </c>
      <c r="K5541" s="48">
        <v>0</v>
      </c>
      <c r="L5541" s="19">
        <v>0</v>
      </c>
      <c r="M5541" s="19">
        <v>0</v>
      </c>
      <c r="N5541" s="47">
        <v>0</v>
      </c>
      <c r="O5541" s="48">
        <v>0</v>
      </c>
      <c r="P5541" s="22">
        <v>0</v>
      </c>
      <c r="Q5541" s="22">
        <v>0</v>
      </c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1656</v>
      </c>
      <c r="B5542" s="40" t="s">
        <v>65</v>
      </c>
      <c r="C5542" s="41" t="s">
        <v>66</v>
      </c>
      <c r="D5542" s="25">
        <f t="shared" si="172"/>
        <v>0</v>
      </c>
      <c r="E5542" s="35">
        <f t="shared" si="173"/>
        <v>0</v>
      </c>
      <c r="F5542" s="29"/>
      <c r="G5542" s="30"/>
      <c r="H5542" s="22"/>
      <c r="I5542" s="22"/>
      <c r="J5542" s="49"/>
      <c r="K5542" s="50"/>
      <c r="L5542" s="22"/>
      <c r="M5542" s="22"/>
      <c r="N5542" s="49"/>
      <c r="O5542" s="50"/>
      <c r="P5542" s="22"/>
      <c r="Q5542" s="22"/>
      <c r="R5542" s="49"/>
      <c r="S5542" s="50"/>
      <c r="T5542" s="22"/>
      <c r="U5542" s="22"/>
      <c r="V5542" s="49"/>
      <c r="W5542" s="50"/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1656</v>
      </c>
      <c r="B5543" s="40" t="s">
        <v>67</v>
      </c>
      <c r="C5543" s="41" t="s">
        <v>68</v>
      </c>
      <c r="D5543" s="25">
        <f t="shared" si="172"/>
        <v>0</v>
      </c>
      <c r="E5543" s="35">
        <f t="shared" si="173"/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19"/>
      <c r="Q5543" s="19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1656</v>
      </c>
      <c r="B5544" s="40" t="s">
        <v>69</v>
      </c>
      <c r="C5544" s="41" t="s">
        <v>70</v>
      </c>
      <c r="D5544" s="25">
        <f t="shared" si="172"/>
        <v>114023.75</v>
      </c>
      <c r="E5544" s="35">
        <f t="shared" si="173"/>
        <v>3648.21</v>
      </c>
      <c r="F5544" s="29">
        <v>0</v>
      </c>
      <c r="G5544" s="30">
        <v>0</v>
      </c>
      <c r="H5544" s="19">
        <v>39716.379999999997</v>
      </c>
      <c r="I5544" s="19">
        <v>0</v>
      </c>
      <c r="J5544" s="47">
        <v>0</v>
      </c>
      <c r="K5544" s="48">
        <v>0</v>
      </c>
      <c r="L5544" s="19">
        <v>0</v>
      </c>
      <c r="M5544" s="19">
        <v>0</v>
      </c>
      <c r="N5544" s="47">
        <v>17812.23</v>
      </c>
      <c r="O5544" s="48">
        <v>2708.4</v>
      </c>
      <c r="P5544" s="22">
        <v>56495.14</v>
      </c>
      <c r="Q5544" s="22">
        <v>939.81</v>
      </c>
      <c r="R5544" s="47"/>
      <c r="S5544" s="48"/>
      <c r="T5544" s="19"/>
      <c r="U5544" s="19"/>
      <c r="V5544" s="47"/>
      <c r="W5544" s="48"/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1656</v>
      </c>
      <c r="B5545" s="40" t="s">
        <v>71</v>
      </c>
      <c r="C5545" s="41" t="s">
        <v>72</v>
      </c>
      <c r="D5545" s="25">
        <f t="shared" si="172"/>
        <v>1878869.86</v>
      </c>
      <c r="E5545" s="35">
        <f t="shared" si="173"/>
        <v>0</v>
      </c>
      <c r="F5545" s="29">
        <v>0</v>
      </c>
      <c r="G5545" s="30">
        <v>0</v>
      </c>
      <c r="H5545" s="19">
        <v>0</v>
      </c>
      <c r="I5545" s="19">
        <v>0</v>
      </c>
      <c r="J5545" s="47">
        <v>0</v>
      </c>
      <c r="K5545" s="48">
        <v>0</v>
      </c>
      <c r="L5545" s="19">
        <v>1878869.86</v>
      </c>
      <c r="M5545" s="19">
        <v>0</v>
      </c>
      <c r="N5545" s="47">
        <v>0</v>
      </c>
      <c r="O5545" s="48">
        <v>0</v>
      </c>
      <c r="P5545" s="22">
        <v>0</v>
      </c>
      <c r="Q5545" s="22">
        <v>0</v>
      </c>
      <c r="R5545" s="47"/>
      <c r="S5545" s="48"/>
      <c r="T5545" s="19"/>
      <c r="U5545" s="19"/>
      <c r="V5545" s="47"/>
      <c r="W5545" s="48"/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1656</v>
      </c>
      <c r="B5546" s="40" t="s">
        <v>73</v>
      </c>
      <c r="C5546" s="41" t="s">
        <v>74</v>
      </c>
      <c r="D5546" s="25">
        <f t="shared" si="172"/>
        <v>0</v>
      </c>
      <c r="E5546" s="35">
        <f t="shared" si="173"/>
        <v>0</v>
      </c>
      <c r="F5546" s="29"/>
      <c r="G5546" s="30"/>
      <c r="H5546" s="19"/>
      <c r="I5546" s="19"/>
      <c r="J5546" s="47"/>
      <c r="K5546" s="48"/>
      <c r="L5546" s="19"/>
      <c r="M5546" s="19"/>
      <c r="N5546" s="47"/>
      <c r="O5546" s="48"/>
      <c r="P5546" s="19"/>
      <c r="Q5546" s="19"/>
      <c r="R5546" s="47"/>
      <c r="S5546" s="48"/>
      <c r="T5546" s="19"/>
      <c r="U5546" s="19"/>
      <c r="V5546" s="47"/>
      <c r="W5546" s="48"/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1656</v>
      </c>
      <c r="B5547" s="40" t="s">
        <v>75</v>
      </c>
      <c r="C5547" s="41" t="s">
        <v>76</v>
      </c>
      <c r="D5547" s="25">
        <f t="shared" si="172"/>
        <v>0</v>
      </c>
      <c r="E5547" s="35">
        <f t="shared" si="173"/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1656</v>
      </c>
      <c r="B5548" s="40" t="s">
        <v>77</v>
      </c>
      <c r="C5548" s="41" t="s">
        <v>78</v>
      </c>
      <c r="D5548" s="25">
        <f t="shared" si="172"/>
        <v>0</v>
      </c>
      <c r="E5548" s="35">
        <f t="shared" si="173"/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19"/>
      <c r="Q5548" s="19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1656</v>
      </c>
      <c r="B5549" s="40" t="s">
        <v>79</v>
      </c>
      <c r="C5549" s="41" t="s">
        <v>80</v>
      </c>
      <c r="D5549" s="25">
        <f t="shared" si="172"/>
        <v>11246151.310000001</v>
      </c>
      <c r="E5549" s="35">
        <f t="shared" si="173"/>
        <v>11658666.950000001</v>
      </c>
      <c r="F5549" s="29">
        <v>1703834.03</v>
      </c>
      <c r="G5549" s="30">
        <v>1753803.08</v>
      </c>
      <c r="H5549" s="19">
        <v>1753803.08</v>
      </c>
      <c r="I5549" s="19">
        <v>1848185.58</v>
      </c>
      <c r="J5549" s="47">
        <v>1848185.58</v>
      </c>
      <c r="K5549" s="48">
        <v>1902740.28</v>
      </c>
      <c r="L5549" s="19">
        <v>1902740.28</v>
      </c>
      <c r="M5549" s="19">
        <v>1963383.52</v>
      </c>
      <c r="N5549" s="47">
        <v>1963383.52</v>
      </c>
      <c r="O5549" s="48">
        <v>2074204.82</v>
      </c>
      <c r="P5549" s="22">
        <v>2074204.82</v>
      </c>
      <c r="Q5549" s="22">
        <v>2116349.67</v>
      </c>
      <c r="R5549" s="47"/>
      <c r="S5549" s="48"/>
      <c r="T5549" s="19"/>
      <c r="U5549" s="19"/>
      <c r="V5549" s="47"/>
      <c r="W5549" s="48"/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1656</v>
      </c>
      <c r="B5550" s="40" t="s">
        <v>81</v>
      </c>
      <c r="C5550" s="41" t="s">
        <v>82</v>
      </c>
      <c r="D5550" s="25">
        <f t="shared" si="172"/>
        <v>4483435.7</v>
      </c>
      <c r="E5550" s="35">
        <f t="shared" si="173"/>
        <v>4606552.8499999996</v>
      </c>
      <c r="F5550" s="29">
        <v>706484.6</v>
      </c>
      <c r="G5550" s="30">
        <v>724025.4</v>
      </c>
      <c r="H5550" s="19">
        <v>724025.4</v>
      </c>
      <c r="I5550" s="19">
        <v>728063.85</v>
      </c>
      <c r="J5550" s="47">
        <v>728063.85</v>
      </c>
      <c r="K5550" s="48">
        <v>758936</v>
      </c>
      <c r="L5550" s="19">
        <v>758936</v>
      </c>
      <c r="M5550" s="19">
        <v>773831.05</v>
      </c>
      <c r="N5550" s="47">
        <v>773831.05</v>
      </c>
      <c r="O5550" s="48">
        <v>792094.8</v>
      </c>
      <c r="P5550" s="22">
        <v>792094.8</v>
      </c>
      <c r="Q5550" s="22">
        <v>829601.75</v>
      </c>
      <c r="R5550" s="47"/>
      <c r="S5550" s="48"/>
      <c r="T5550" s="19"/>
      <c r="U5550" s="19"/>
      <c r="V5550" s="47"/>
      <c r="W5550" s="48"/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1656</v>
      </c>
      <c r="B5551" s="40" t="s">
        <v>83</v>
      </c>
      <c r="C5551" s="41" t="s">
        <v>84</v>
      </c>
      <c r="D5551" s="25">
        <f t="shared" si="172"/>
        <v>0</v>
      </c>
      <c r="E5551" s="35">
        <f t="shared" si="173"/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1656</v>
      </c>
      <c r="B5552" s="40" t="s">
        <v>85</v>
      </c>
      <c r="C5552" s="41" t="s">
        <v>86</v>
      </c>
      <c r="D5552" s="25">
        <f t="shared" si="172"/>
        <v>0</v>
      </c>
      <c r="E5552" s="35">
        <f t="shared" si="173"/>
        <v>2000000</v>
      </c>
      <c r="F5552" s="29">
        <v>0</v>
      </c>
      <c r="G5552" s="30">
        <v>0</v>
      </c>
      <c r="H5552" s="22">
        <v>0</v>
      </c>
      <c r="I5552" s="22">
        <v>0</v>
      </c>
      <c r="J5552" s="49">
        <v>0</v>
      </c>
      <c r="K5552" s="50">
        <v>0</v>
      </c>
      <c r="L5552" s="22">
        <v>0</v>
      </c>
      <c r="M5552" s="22">
        <v>0</v>
      </c>
      <c r="N5552" s="49">
        <v>0</v>
      </c>
      <c r="O5552" s="50">
        <v>0</v>
      </c>
      <c r="P5552" s="19">
        <v>0</v>
      </c>
      <c r="Q5552" s="19">
        <v>2000000</v>
      </c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1656</v>
      </c>
      <c r="B5553" s="40" t="s">
        <v>87</v>
      </c>
      <c r="C5553" s="41" t="s">
        <v>88</v>
      </c>
      <c r="D5553" s="25">
        <f t="shared" si="172"/>
        <v>0</v>
      </c>
      <c r="E5553" s="35">
        <f t="shared" si="173"/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1656</v>
      </c>
      <c r="B5554" s="40" t="s">
        <v>89</v>
      </c>
      <c r="C5554" s="41" t="s">
        <v>90</v>
      </c>
      <c r="D5554" s="25">
        <f t="shared" si="172"/>
        <v>0</v>
      </c>
      <c r="E5554" s="35">
        <f t="shared" si="173"/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1656</v>
      </c>
      <c r="B5555" s="40" t="s">
        <v>91</v>
      </c>
      <c r="C5555" s="41" t="s">
        <v>92</v>
      </c>
      <c r="D5555" s="25">
        <f t="shared" si="172"/>
        <v>0</v>
      </c>
      <c r="E5555" s="35">
        <f t="shared" si="173"/>
        <v>55590</v>
      </c>
      <c r="F5555" s="29">
        <v>0</v>
      </c>
      <c r="G5555" s="30">
        <v>0</v>
      </c>
      <c r="H5555" s="22">
        <v>0</v>
      </c>
      <c r="I5555" s="22">
        <v>0</v>
      </c>
      <c r="J5555" s="49">
        <v>0</v>
      </c>
      <c r="K5555" s="50">
        <v>0</v>
      </c>
      <c r="L5555" s="22">
        <v>0</v>
      </c>
      <c r="M5555" s="22">
        <v>0</v>
      </c>
      <c r="N5555" s="49">
        <v>0</v>
      </c>
      <c r="O5555" s="50">
        <v>0</v>
      </c>
      <c r="P5555" s="22">
        <v>0</v>
      </c>
      <c r="Q5555" s="22">
        <v>55590</v>
      </c>
      <c r="R5555" s="49"/>
      <c r="S5555" s="50"/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1656</v>
      </c>
      <c r="B5556" s="40" t="s">
        <v>93</v>
      </c>
      <c r="C5556" s="41" t="s">
        <v>94</v>
      </c>
      <c r="D5556" s="25">
        <f t="shared" si="172"/>
        <v>0</v>
      </c>
      <c r="E5556" s="35">
        <f t="shared" si="173"/>
        <v>0</v>
      </c>
      <c r="F5556" s="29">
        <v>0</v>
      </c>
      <c r="G5556" s="30">
        <v>0</v>
      </c>
      <c r="H5556" s="22">
        <v>0</v>
      </c>
      <c r="I5556" s="22">
        <v>0</v>
      </c>
      <c r="J5556" s="49">
        <v>0</v>
      </c>
      <c r="K5556" s="50">
        <v>0</v>
      </c>
      <c r="L5556" s="22">
        <v>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/>
      <c r="S5556" s="50"/>
      <c r="T5556" s="22"/>
      <c r="U5556" s="22"/>
      <c r="V5556" s="49"/>
      <c r="W5556" s="50"/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1656</v>
      </c>
      <c r="B5557" s="40" t="s">
        <v>95</v>
      </c>
      <c r="C5557" s="41" t="s">
        <v>96</v>
      </c>
      <c r="D5557" s="25">
        <f t="shared" si="172"/>
        <v>0</v>
      </c>
      <c r="E5557" s="35">
        <f t="shared" si="173"/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1656</v>
      </c>
      <c r="B5558" s="40" t="s">
        <v>97</v>
      </c>
      <c r="C5558" s="41" t="s">
        <v>98</v>
      </c>
      <c r="D5558" s="25">
        <f t="shared" si="172"/>
        <v>0</v>
      </c>
      <c r="E5558" s="35">
        <f t="shared" si="173"/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1656</v>
      </c>
      <c r="B5559" s="40" t="s">
        <v>99</v>
      </c>
      <c r="C5559" s="41" t="s">
        <v>100</v>
      </c>
      <c r="D5559" s="25">
        <f t="shared" si="172"/>
        <v>0</v>
      </c>
      <c r="E5559" s="35">
        <f t="shared" si="173"/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1656</v>
      </c>
      <c r="B5560" s="40" t="s">
        <v>101</v>
      </c>
      <c r="C5560" s="41" t="s">
        <v>102</v>
      </c>
      <c r="D5560" s="25">
        <f t="shared" si="172"/>
        <v>0</v>
      </c>
      <c r="E5560" s="35">
        <f t="shared" si="173"/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1656</v>
      </c>
      <c r="B5561" s="40" t="s">
        <v>103</v>
      </c>
      <c r="C5561" s="41" t="s">
        <v>104</v>
      </c>
      <c r="D5561" s="25">
        <f t="shared" si="172"/>
        <v>2584825.5</v>
      </c>
      <c r="E5561" s="35">
        <f t="shared" si="173"/>
        <v>2241778.7999999998</v>
      </c>
      <c r="F5561" s="29">
        <v>442999.5</v>
      </c>
      <c r="G5561" s="30">
        <v>94000</v>
      </c>
      <c r="H5561" s="22">
        <v>409738</v>
      </c>
      <c r="I5561" s="22">
        <v>389700</v>
      </c>
      <c r="J5561" s="49">
        <v>440131</v>
      </c>
      <c r="K5561" s="50">
        <v>686000</v>
      </c>
      <c r="L5561" s="22">
        <v>469528</v>
      </c>
      <c r="M5561" s="22">
        <v>63000</v>
      </c>
      <c r="N5561" s="49">
        <v>397606</v>
      </c>
      <c r="O5561" s="50">
        <v>242436</v>
      </c>
      <c r="P5561" s="22">
        <v>424823</v>
      </c>
      <c r="Q5561" s="22">
        <v>766642.8</v>
      </c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1656</v>
      </c>
      <c r="B5562" s="40" t="s">
        <v>105</v>
      </c>
      <c r="C5562" s="41" t="s">
        <v>106</v>
      </c>
      <c r="D5562" s="25">
        <f t="shared" si="172"/>
        <v>24985</v>
      </c>
      <c r="E5562" s="35">
        <f t="shared" si="173"/>
        <v>15774</v>
      </c>
      <c r="F5562" s="29">
        <v>2974</v>
      </c>
      <c r="G5562" s="30">
        <v>0</v>
      </c>
      <c r="H5562" s="19">
        <v>21971</v>
      </c>
      <c r="I5562" s="19">
        <v>0</v>
      </c>
      <c r="J5562" s="47">
        <v>0</v>
      </c>
      <c r="K5562" s="48">
        <v>0</v>
      </c>
      <c r="L5562" s="19">
        <v>0</v>
      </c>
      <c r="M5562" s="19">
        <v>15774</v>
      </c>
      <c r="N5562" s="47">
        <v>0</v>
      </c>
      <c r="O5562" s="48">
        <v>0</v>
      </c>
      <c r="P5562" s="22">
        <v>40</v>
      </c>
      <c r="Q5562" s="22">
        <v>0</v>
      </c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1656</v>
      </c>
      <c r="B5563" s="40" t="s">
        <v>107</v>
      </c>
      <c r="C5563" s="41" t="s">
        <v>108</v>
      </c>
      <c r="D5563" s="25">
        <f t="shared" si="172"/>
        <v>437601</v>
      </c>
      <c r="E5563" s="35">
        <f t="shared" si="173"/>
        <v>3374</v>
      </c>
      <c r="F5563" s="29">
        <v>52599</v>
      </c>
      <c r="G5563" s="30">
        <v>0</v>
      </c>
      <c r="H5563" s="19">
        <v>99350</v>
      </c>
      <c r="I5563" s="19">
        <v>0</v>
      </c>
      <c r="J5563" s="47">
        <v>60800</v>
      </c>
      <c r="K5563" s="48">
        <v>3374</v>
      </c>
      <c r="L5563" s="19">
        <v>63835</v>
      </c>
      <c r="M5563" s="19">
        <v>0</v>
      </c>
      <c r="N5563" s="47">
        <v>116654</v>
      </c>
      <c r="O5563" s="48">
        <v>0</v>
      </c>
      <c r="P5563" s="22">
        <v>44363</v>
      </c>
      <c r="Q5563" s="22">
        <v>0</v>
      </c>
      <c r="R5563" s="47"/>
      <c r="S5563" s="48"/>
      <c r="T5563" s="19"/>
      <c r="U5563" s="19"/>
      <c r="V5563" s="47"/>
      <c r="W5563" s="48"/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1656</v>
      </c>
      <c r="B5564" s="40" t="s">
        <v>109</v>
      </c>
      <c r="C5564" s="41" t="s">
        <v>110</v>
      </c>
      <c r="D5564" s="25">
        <f t="shared" si="172"/>
        <v>136898</v>
      </c>
      <c r="E5564" s="35">
        <f t="shared" si="173"/>
        <v>7301</v>
      </c>
      <c r="F5564" s="29">
        <v>25765</v>
      </c>
      <c r="G5564" s="30">
        <v>7301</v>
      </c>
      <c r="H5564" s="19">
        <v>4251</v>
      </c>
      <c r="I5564" s="19">
        <v>0</v>
      </c>
      <c r="J5564" s="47">
        <v>32497</v>
      </c>
      <c r="K5564" s="48">
        <v>0</v>
      </c>
      <c r="L5564" s="19">
        <v>15679</v>
      </c>
      <c r="M5564" s="19">
        <v>0</v>
      </c>
      <c r="N5564" s="47">
        <v>19225</v>
      </c>
      <c r="O5564" s="48">
        <v>0</v>
      </c>
      <c r="P5564" s="19">
        <v>39481</v>
      </c>
      <c r="Q5564" s="19">
        <v>0</v>
      </c>
      <c r="R5564" s="47"/>
      <c r="S5564" s="48"/>
      <c r="T5564" s="19"/>
      <c r="U5564" s="19"/>
      <c r="V5564" s="47"/>
      <c r="W5564" s="48"/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1656</v>
      </c>
      <c r="B5565" s="40" t="s">
        <v>111</v>
      </c>
      <c r="C5565" s="41" t="s">
        <v>112</v>
      </c>
      <c r="D5565" s="25">
        <f t="shared" si="172"/>
        <v>55700</v>
      </c>
      <c r="E5565" s="35">
        <f t="shared" si="173"/>
        <v>60700</v>
      </c>
      <c r="F5565" s="29">
        <v>8000</v>
      </c>
      <c r="G5565" s="30">
        <v>16400</v>
      </c>
      <c r="H5565" s="19">
        <v>12700</v>
      </c>
      <c r="I5565" s="19">
        <v>20700</v>
      </c>
      <c r="J5565" s="47">
        <v>8250</v>
      </c>
      <c r="K5565" s="48">
        <v>8250</v>
      </c>
      <c r="L5565" s="19">
        <v>7750</v>
      </c>
      <c r="M5565" s="19">
        <v>7750</v>
      </c>
      <c r="N5565" s="47"/>
      <c r="O5565" s="48"/>
      <c r="P5565" s="19">
        <v>19000</v>
      </c>
      <c r="Q5565" s="19">
        <v>7600</v>
      </c>
      <c r="R5565" s="47"/>
      <c r="S5565" s="48"/>
      <c r="T5565" s="19"/>
      <c r="U5565" s="19"/>
      <c r="V5565" s="47"/>
      <c r="W5565" s="48"/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1656</v>
      </c>
      <c r="B5566" s="40" t="s">
        <v>113</v>
      </c>
      <c r="C5566" s="41" t="s">
        <v>114</v>
      </c>
      <c r="D5566" s="25">
        <f t="shared" si="172"/>
        <v>0</v>
      </c>
      <c r="E5566" s="35">
        <f t="shared" si="173"/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1656</v>
      </c>
      <c r="B5567" s="40" t="s">
        <v>115</v>
      </c>
      <c r="C5567" s="41" t="s">
        <v>116</v>
      </c>
      <c r="D5567" s="25">
        <f t="shared" si="172"/>
        <v>0</v>
      </c>
      <c r="E5567" s="35">
        <f t="shared" si="173"/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19"/>
      <c r="Q5567" s="19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1656</v>
      </c>
      <c r="B5568" s="40" t="s">
        <v>117</v>
      </c>
      <c r="C5568" s="41" t="s">
        <v>118</v>
      </c>
      <c r="D5568" s="25">
        <f t="shared" si="172"/>
        <v>0</v>
      </c>
      <c r="E5568" s="35">
        <f t="shared" si="173"/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1656</v>
      </c>
      <c r="B5569" s="40" t="s">
        <v>119</v>
      </c>
      <c r="C5569" s="41" t="s">
        <v>120</v>
      </c>
      <c r="D5569" s="25">
        <f t="shared" si="172"/>
        <v>0</v>
      </c>
      <c r="E5569" s="35">
        <f t="shared" si="173"/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1656</v>
      </c>
      <c r="B5570" s="40" t="s">
        <v>121</v>
      </c>
      <c r="C5570" s="41" t="s">
        <v>122</v>
      </c>
      <c r="D5570" s="25">
        <f t="shared" si="172"/>
        <v>33911579</v>
      </c>
      <c r="E5570" s="35">
        <f t="shared" si="173"/>
        <v>33911579</v>
      </c>
      <c r="F5570" s="29">
        <v>5461238</v>
      </c>
      <c r="G5570" s="30">
        <v>5461238</v>
      </c>
      <c r="H5570" s="19">
        <v>5999388</v>
      </c>
      <c r="I5570" s="19">
        <v>5999388</v>
      </c>
      <c r="J5570" s="47">
        <v>4497445</v>
      </c>
      <c r="K5570" s="48">
        <v>4497445</v>
      </c>
      <c r="L5570" s="19">
        <v>7451239</v>
      </c>
      <c r="M5570" s="19">
        <v>7451239</v>
      </c>
      <c r="N5570" s="47">
        <v>4789234</v>
      </c>
      <c r="O5570" s="48">
        <v>4789234</v>
      </c>
      <c r="P5570" s="22">
        <v>5713035</v>
      </c>
      <c r="Q5570" s="22">
        <v>5713035</v>
      </c>
      <c r="R5570" s="47"/>
      <c r="S5570" s="48"/>
      <c r="T5570" s="19"/>
      <c r="U5570" s="19"/>
      <c r="V5570" s="47"/>
      <c r="W5570" s="48"/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1656</v>
      </c>
      <c r="B5571" s="40" t="s">
        <v>123</v>
      </c>
      <c r="C5571" s="41" t="s">
        <v>124</v>
      </c>
      <c r="D5571" s="25">
        <f t="shared" si="172"/>
        <v>21593486.670000002</v>
      </c>
      <c r="E5571" s="35">
        <f t="shared" si="173"/>
        <v>16116860.68</v>
      </c>
      <c r="F5571" s="29">
        <v>3411390.75</v>
      </c>
      <c r="G5571" s="30">
        <v>1385101.64</v>
      </c>
      <c r="H5571" s="19">
        <v>3039284.5</v>
      </c>
      <c r="I5571" s="19">
        <v>1791576.33</v>
      </c>
      <c r="J5571" s="47">
        <v>4138423.92</v>
      </c>
      <c r="K5571" s="48">
        <v>2072946.97</v>
      </c>
      <c r="L5571" s="19">
        <v>3857015</v>
      </c>
      <c r="M5571" s="19">
        <v>3255982.9</v>
      </c>
      <c r="N5571" s="47">
        <v>4008221</v>
      </c>
      <c r="O5571" s="48">
        <v>4927694.74</v>
      </c>
      <c r="P5571" s="22">
        <v>3139151.5</v>
      </c>
      <c r="Q5571" s="22">
        <v>2683558.1</v>
      </c>
      <c r="R5571" s="47"/>
      <c r="S5571" s="48"/>
      <c r="T5571" s="19"/>
      <c r="U5571" s="19"/>
      <c r="V5571" s="47"/>
      <c r="W5571" s="48"/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1656</v>
      </c>
      <c r="B5572" s="40" t="s">
        <v>125</v>
      </c>
      <c r="C5572" s="41" t="s">
        <v>126</v>
      </c>
      <c r="D5572" s="25">
        <f t="shared" ref="D5572:D5635" si="174">F5572+H5572+J5572+L5572+N5572+P5572+R5572+T5572+V5572+X5572+Z5572+AB5572</f>
        <v>648702</v>
      </c>
      <c r="E5572" s="35">
        <f t="shared" ref="E5572:E5635" si="175">G5572+I5572+K5572+M5572+O5572+Q5572+S5572+U5572+W5572+Y5572+AA5572+AC5572</f>
        <v>648702</v>
      </c>
      <c r="F5572" s="29">
        <v>119374</v>
      </c>
      <c r="G5572" s="30">
        <v>119374</v>
      </c>
      <c r="H5572" s="19">
        <v>124225</v>
      </c>
      <c r="I5572" s="19">
        <v>124225</v>
      </c>
      <c r="J5572" s="47">
        <v>56880</v>
      </c>
      <c r="K5572" s="48">
        <v>56880</v>
      </c>
      <c r="L5572" s="19">
        <v>127122</v>
      </c>
      <c r="M5572" s="19">
        <v>127122</v>
      </c>
      <c r="N5572" s="47">
        <v>113798</v>
      </c>
      <c r="O5572" s="48">
        <v>113798</v>
      </c>
      <c r="P5572" s="19">
        <v>107303</v>
      </c>
      <c r="Q5572" s="19">
        <v>107303</v>
      </c>
      <c r="R5572" s="47"/>
      <c r="S5572" s="48"/>
      <c r="T5572" s="19"/>
      <c r="U5572" s="19"/>
      <c r="V5572" s="47"/>
      <c r="W5572" s="48"/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1656</v>
      </c>
      <c r="B5573" s="40" t="s">
        <v>127</v>
      </c>
      <c r="C5573" s="41" t="s">
        <v>128</v>
      </c>
      <c r="D5573" s="25">
        <f t="shared" si="174"/>
        <v>1216214</v>
      </c>
      <c r="E5573" s="35">
        <f t="shared" si="175"/>
        <v>559117.22</v>
      </c>
      <c r="F5573" s="29">
        <v>178328</v>
      </c>
      <c r="G5573" s="30">
        <v>500</v>
      </c>
      <c r="H5573" s="19">
        <v>171394</v>
      </c>
      <c r="I5573" s="19">
        <v>3100</v>
      </c>
      <c r="J5573" s="47">
        <v>220980</v>
      </c>
      <c r="K5573" s="48">
        <v>168317.22</v>
      </c>
      <c r="L5573" s="19">
        <v>247332</v>
      </c>
      <c r="M5573" s="19">
        <v>370200</v>
      </c>
      <c r="N5573" s="47">
        <v>187418</v>
      </c>
      <c r="O5573" s="48">
        <v>3000</v>
      </c>
      <c r="P5573" s="19">
        <v>210762</v>
      </c>
      <c r="Q5573" s="19">
        <v>14000</v>
      </c>
      <c r="R5573" s="47"/>
      <c r="S5573" s="48"/>
      <c r="T5573" s="19"/>
      <c r="U5573" s="19"/>
      <c r="V5573" s="47"/>
      <c r="W5573" s="48"/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1656</v>
      </c>
      <c r="B5574" s="40" t="s">
        <v>129</v>
      </c>
      <c r="C5574" s="41" t="s">
        <v>130</v>
      </c>
      <c r="D5574" s="25">
        <f t="shared" si="174"/>
        <v>0</v>
      </c>
      <c r="E5574" s="35">
        <f t="shared" si="175"/>
        <v>0</v>
      </c>
      <c r="F5574" s="29">
        <v>0</v>
      </c>
      <c r="G5574" s="30">
        <v>0</v>
      </c>
      <c r="H5574" s="22">
        <v>0</v>
      </c>
      <c r="I5574" s="22">
        <v>0</v>
      </c>
      <c r="J5574" s="49">
        <v>0</v>
      </c>
      <c r="K5574" s="50">
        <v>0</v>
      </c>
      <c r="L5574" s="22">
        <v>0</v>
      </c>
      <c r="M5574" s="22">
        <v>0</v>
      </c>
      <c r="N5574" s="49">
        <v>0</v>
      </c>
      <c r="O5574" s="50">
        <v>0</v>
      </c>
      <c r="P5574" s="19">
        <v>0</v>
      </c>
      <c r="Q5574" s="19">
        <v>0</v>
      </c>
      <c r="R5574" s="49"/>
      <c r="S5574" s="50"/>
      <c r="T5574" s="22"/>
      <c r="U5574" s="22"/>
      <c r="V5574" s="49"/>
      <c r="W5574" s="50"/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1656</v>
      </c>
      <c r="B5575" s="40" t="s">
        <v>131</v>
      </c>
      <c r="C5575" s="41" t="s">
        <v>132</v>
      </c>
      <c r="D5575" s="25">
        <f t="shared" si="174"/>
        <v>0</v>
      </c>
      <c r="E5575" s="35">
        <f t="shared" si="175"/>
        <v>3290</v>
      </c>
      <c r="F5575" s="29">
        <v>0</v>
      </c>
      <c r="G5575" s="30">
        <v>0</v>
      </c>
      <c r="H5575" s="19">
        <v>0</v>
      </c>
      <c r="I5575" s="19">
        <v>1990</v>
      </c>
      <c r="J5575" s="47">
        <v>0</v>
      </c>
      <c r="K5575" s="48">
        <v>0</v>
      </c>
      <c r="L5575" s="19">
        <v>0</v>
      </c>
      <c r="M5575" s="19">
        <v>380</v>
      </c>
      <c r="N5575" s="47">
        <v>0</v>
      </c>
      <c r="O5575" s="48">
        <v>0</v>
      </c>
      <c r="P5575" s="19">
        <v>0</v>
      </c>
      <c r="Q5575" s="19">
        <v>920</v>
      </c>
      <c r="R5575" s="47"/>
      <c r="S5575" s="48"/>
      <c r="T5575" s="19"/>
      <c r="U5575" s="19"/>
      <c r="V5575" s="47"/>
      <c r="W5575" s="48"/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1656</v>
      </c>
      <c r="B5576" s="40" t="s">
        <v>133</v>
      </c>
      <c r="C5576" s="41" t="s">
        <v>134</v>
      </c>
      <c r="D5576" s="25">
        <f t="shared" si="174"/>
        <v>200900.45</v>
      </c>
      <c r="E5576" s="35">
        <f t="shared" si="175"/>
        <v>287645.25</v>
      </c>
      <c r="F5576" s="29">
        <v>33257.5</v>
      </c>
      <c r="G5576" s="30">
        <v>113752.8</v>
      </c>
      <c r="H5576" s="19">
        <v>37090.25</v>
      </c>
      <c r="I5576" s="19">
        <v>43339.75</v>
      </c>
      <c r="J5576" s="47">
        <v>25469.75</v>
      </c>
      <c r="K5576" s="48">
        <v>1080</v>
      </c>
      <c r="L5576" s="19">
        <v>48086.35</v>
      </c>
      <c r="M5576" s="19">
        <v>1340</v>
      </c>
      <c r="N5576" s="47">
        <v>39520.6</v>
      </c>
      <c r="O5576" s="48">
        <v>38758.65</v>
      </c>
      <c r="P5576" s="22">
        <v>17476</v>
      </c>
      <c r="Q5576" s="22">
        <v>89374.05</v>
      </c>
      <c r="R5576" s="47"/>
      <c r="S5576" s="48"/>
      <c r="T5576" s="19"/>
      <c r="U5576" s="19"/>
      <c r="V5576" s="47"/>
      <c r="W5576" s="48"/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1656</v>
      </c>
      <c r="B5577" s="40" t="s">
        <v>135</v>
      </c>
      <c r="C5577" s="41" t="s">
        <v>136</v>
      </c>
      <c r="D5577" s="25">
        <f t="shared" si="174"/>
        <v>0</v>
      </c>
      <c r="E5577" s="35">
        <f t="shared" si="175"/>
        <v>0</v>
      </c>
      <c r="F5577" s="29"/>
      <c r="G5577" s="30"/>
      <c r="H5577" s="19"/>
      <c r="I5577" s="19"/>
      <c r="J5577" s="47"/>
      <c r="K5577" s="48"/>
      <c r="L5577" s="19"/>
      <c r="M5577" s="19"/>
      <c r="N5577" s="47"/>
      <c r="O5577" s="48"/>
      <c r="P5577" s="19"/>
      <c r="Q5577" s="19"/>
      <c r="R5577" s="47"/>
      <c r="S5577" s="48"/>
      <c r="T5577" s="19"/>
      <c r="U5577" s="19"/>
      <c r="V5577" s="47"/>
      <c r="W5577" s="48"/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1656</v>
      </c>
      <c r="B5578" s="40" t="s">
        <v>137</v>
      </c>
      <c r="C5578" s="41" t="s">
        <v>138</v>
      </c>
      <c r="D5578" s="25">
        <f t="shared" si="174"/>
        <v>0</v>
      </c>
      <c r="E5578" s="35">
        <f t="shared" si="175"/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1656</v>
      </c>
      <c r="B5579" s="40" t="s">
        <v>139</v>
      </c>
      <c r="C5579" s="41" t="s">
        <v>140</v>
      </c>
      <c r="D5579" s="25">
        <f t="shared" si="174"/>
        <v>700202.65</v>
      </c>
      <c r="E5579" s="35">
        <f t="shared" si="175"/>
        <v>452726.14</v>
      </c>
      <c r="F5579" s="29">
        <v>119462.75</v>
      </c>
      <c r="G5579" s="30">
        <v>11607</v>
      </c>
      <c r="H5579" s="19">
        <v>109630.75</v>
      </c>
      <c r="I5579" s="19">
        <v>8350</v>
      </c>
      <c r="J5579" s="47">
        <v>111343.4</v>
      </c>
      <c r="K5579" s="48">
        <v>17265</v>
      </c>
      <c r="L5579" s="19">
        <v>124872.75</v>
      </c>
      <c r="M5579" s="19">
        <v>17705</v>
      </c>
      <c r="N5579" s="47">
        <v>119833.9</v>
      </c>
      <c r="O5579" s="48">
        <v>7330</v>
      </c>
      <c r="P5579" s="19">
        <v>115059.1</v>
      </c>
      <c r="Q5579" s="19">
        <v>390469.14</v>
      </c>
      <c r="R5579" s="47"/>
      <c r="S5579" s="48"/>
      <c r="T5579" s="19"/>
      <c r="U5579" s="19"/>
      <c r="V5579" s="47"/>
      <c r="W5579" s="48"/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1656</v>
      </c>
      <c r="B5580" s="40" t="s">
        <v>141</v>
      </c>
      <c r="C5580" s="41" t="s">
        <v>142</v>
      </c>
      <c r="D5580" s="25">
        <f t="shared" si="174"/>
        <v>324537.5</v>
      </c>
      <c r="E5580" s="35">
        <f t="shared" si="175"/>
        <v>527491.64</v>
      </c>
      <c r="F5580" s="29">
        <v>106075.5</v>
      </c>
      <c r="G5580" s="30">
        <v>0</v>
      </c>
      <c r="H5580" s="19">
        <v>41984</v>
      </c>
      <c r="I5580" s="19">
        <v>0</v>
      </c>
      <c r="J5580" s="47">
        <v>19496.5</v>
      </c>
      <c r="K5580" s="48">
        <v>0</v>
      </c>
      <c r="L5580" s="19">
        <v>67345</v>
      </c>
      <c r="M5580" s="19">
        <v>34645</v>
      </c>
      <c r="N5580" s="47">
        <v>39325.5</v>
      </c>
      <c r="O5580" s="48">
        <v>0</v>
      </c>
      <c r="P5580" s="22">
        <v>50311</v>
      </c>
      <c r="Q5580" s="22">
        <v>492846.64</v>
      </c>
      <c r="R5580" s="47"/>
      <c r="S5580" s="48"/>
      <c r="T5580" s="19"/>
      <c r="U5580" s="19"/>
      <c r="V5580" s="47"/>
      <c r="W5580" s="48"/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1656</v>
      </c>
      <c r="B5581" s="40" t="s">
        <v>143</v>
      </c>
      <c r="C5581" s="41" t="s">
        <v>144</v>
      </c>
      <c r="D5581" s="25">
        <f t="shared" si="174"/>
        <v>0</v>
      </c>
      <c r="E5581" s="35">
        <f t="shared" si="175"/>
        <v>0</v>
      </c>
      <c r="F5581" s="29"/>
      <c r="G5581" s="30"/>
      <c r="H5581" s="22"/>
      <c r="I5581" s="22"/>
      <c r="J5581" s="49"/>
      <c r="K5581" s="50"/>
      <c r="L5581" s="22"/>
      <c r="M5581" s="22"/>
      <c r="N5581" s="49"/>
      <c r="O5581" s="50"/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1656</v>
      </c>
      <c r="B5582" s="40" t="s">
        <v>145</v>
      </c>
      <c r="C5582" s="41" t="s">
        <v>146</v>
      </c>
      <c r="D5582" s="25">
        <f t="shared" si="174"/>
        <v>0</v>
      </c>
      <c r="E5582" s="35">
        <f t="shared" si="175"/>
        <v>0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0</v>
      </c>
      <c r="P5582" s="19">
        <v>0</v>
      </c>
      <c r="Q5582" s="19">
        <v>0</v>
      </c>
      <c r="R5582" s="47"/>
      <c r="S5582" s="48"/>
      <c r="T5582" s="19"/>
      <c r="U5582" s="19"/>
      <c r="V5582" s="47"/>
      <c r="W5582" s="48"/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1656</v>
      </c>
      <c r="B5583" s="40" t="s">
        <v>147</v>
      </c>
      <c r="C5583" s="41" t="s">
        <v>148</v>
      </c>
      <c r="D5583" s="25">
        <f t="shared" si="174"/>
        <v>94985</v>
      </c>
      <c r="E5583" s="35">
        <f t="shared" si="175"/>
        <v>5698.32</v>
      </c>
      <c r="F5583" s="29">
        <v>12005</v>
      </c>
      <c r="G5583" s="30">
        <v>188.32</v>
      </c>
      <c r="H5583" s="19">
        <v>13160</v>
      </c>
      <c r="I5583" s="19">
        <v>0</v>
      </c>
      <c r="J5583" s="47">
        <v>14770</v>
      </c>
      <c r="K5583" s="48">
        <v>0</v>
      </c>
      <c r="L5583" s="19">
        <v>22450</v>
      </c>
      <c r="M5583" s="19">
        <v>0</v>
      </c>
      <c r="N5583" s="47">
        <v>20480</v>
      </c>
      <c r="O5583" s="48">
        <v>0</v>
      </c>
      <c r="P5583" s="22">
        <v>12120</v>
      </c>
      <c r="Q5583" s="22">
        <v>5510</v>
      </c>
      <c r="R5583" s="47"/>
      <c r="S5583" s="48"/>
      <c r="T5583" s="19"/>
      <c r="U5583" s="19"/>
      <c r="V5583" s="47"/>
      <c r="W5583" s="48"/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1656</v>
      </c>
      <c r="B5584" s="40" t="s">
        <v>149</v>
      </c>
      <c r="C5584" s="41" t="s">
        <v>150</v>
      </c>
      <c r="D5584" s="25">
        <f t="shared" si="174"/>
        <v>102033</v>
      </c>
      <c r="E5584" s="35">
        <f t="shared" si="175"/>
        <v>0</v>
      </c>
      <c r="F5584" s="29">
        <v>24880</v>
      </c>
      <c r="G5584" s="30">
        <v>0</v>
      </c>
      <c r="H5584" s="22">
        <v>3598</v>
      </c>
      <c r="I5584" s="22">
        <v>0</v>
      </c>
      <c r="J5584" s="49">
        <v>1890</v>
      </c>
      <c r="K5584" s="50">
        <v>0</v>
      </c>
      <c r="L5584" s="22">
        <v>22585</v>
      </c>
      <c r="M5584" s="22">
        <v>0</v>
      </c>
      <c r="N5584" s="49">
        <v>17199</v>
      </c>
      <c r="O5584" s="50">
        <v>0</v>
      </c>
      <c r="P5584" s="19">
        <v>31881</v>
      </c>
      <c r="Q5584" s="19">
        <v>0</v>
      </c>
      <c r="R5584" s="49"/>
      <c r="S5584" s="50"/>
      <c r="T5584" s="22"/>
      <c r="U5584" s="22"/>
      <c r="V5584" s="49"/>
      <c r="W5584" s="50"/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1656</v>
      </c>
      <c r="B5585" s="40" t="s">
        <v>151</v>
      </c>
      <c r="C5585" s="41" t="s">
        <v>152</v>
      </c>
      <c r="D5585" s="25">
        <f t="shared" si="174"/>
        <v>0</v>
      </c>
      <c r="E5585" s="35">
        <f t="shared" si="175"/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19"/>
      <c r="Q5585" s="19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1656</v>
      </c>
      <c r="B5586" s="40" t="s">
        <v>153</v>
      </c>
      <c r="C5586" s="41" t="s">
        <v>154</v>
      </c>
      <c r="D5586" s="25">
        <f t="shared" si="174"/>
        <v>0</v>
      </c>
      <c r="E5586" s="35">
        <f t="shared" si="175"/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22"/>
      <c r="Q5586" s="22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1656</v>
      </c>
      <c r="B5587" s="40" t="s">
        <v>155</v>
      </c>
      <c r="C5587" s="41" t="s">
        <v>156</v>
      </c>
      <c r="D5587" s="25">
        <f t="shared" si="174"/>
        <v>5547583.75</v>
      </c>
      <c r="E5587" s="35">
        <f t="shared" si="175"/>
        <v>5147239.3499999996</v>
      </c>
      <c r="F5587" s="29">
        <v>983133.5</v>
      </c>
      <c r="G5587" s="30">
        <v>1006774.75</v>
      </c>
      <c r="H5587" s="19">
        <v>915024.55</v>
      </c>
      <c r="I5587" s="19">
        <v>1040945.5</v>
      </c>
      <c r="J5587" s="47">
        <v>863035.75</v>
      </c>
      <c r="K5587" s="48">
        <v>980651</v>
      </c>
      <c r="L5587" s="19">
        <v>957491.35</v>
      </c>
      <c r="M5587" s="19">
        <v>1219306.25</v>
      </c>
      <c r="N5587" s="47">
        <v>821518.5</v>
      </c>
      <c r="O5587" s="48">
        <v>536887.1</v>
      </c>
      <c r="P5587" s="19">
        <v>1007380.1</v>
      </c>
      <c r="Q5587" s="19">
        <v>362674.75</v>
      </c>
      <c r="R5587" s="47"/>
      <c r="S5587" s="48"/>
      <c r="T5587" s="19"/>
      <c r="U5587" s="19"/>
      <c r="V5587" s="47"/>
      <c r="W5587" s="48"/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1656</v>
      </c>
      <c r="B5588" s="40" t="s">
        <v>157</v>
      </c>
      <c r="C5588" s="41" t="s">
        <v>158</v>
      </c>
      <c r="D5588" s="25">
        <f t="shared" si="174"/>
        <v>2150073.9000000004</v>
      </c>
      <c r="E5588" s="35">
        <f t="shared" si="175"/>
        <v>1571621.2399999998</v>
      </c>
      <c r="F5588" s="29">
        <v>221627.5</v>
      </c>
      <c r="G5588" s="30">
        <v>0</v>
      </c>
      <c r="H5588" s="19">
        <v>370566.5</v>
      </c>
      <c r="I5588" s="19">
        <v>147622.42000000001</v>
      </c>
      <c r="J5588" s="47">
        <v>466698.35</v>
      </c>
      <c r="K5588" s="48">
        <v>238641.05</v>
      </c>
      <c r="L5588" s="19">
        <v>352791.05</v>
      </c>
      <c r="M5588" s="19">
        <v>566829.49</v>
      </c>
      <c r="N5588" s="47">
        <v>411195.75</v>
      </c>
      <c r="O5588" s="48">
        <v>56649.34</v>
      </c>
      <c r="P5588" s="22">
        <v>327194.75</v>
      </c>
      <c r="Q5588" s="22">
        <v>561878.93999999994</v>
      </c>
      <c r="R5588" s="47"/>
      <c r="S5588" s="48"/>
      <c r="T5588" s="19"/>
      <c r="U5588" s="19"/>
      <c r="V5588" s="47"/>
      <c r="W5588" s="48"/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1656</v>
      </c>
      <c r="B5589" s="40" t="s">
        <v>159</v>
      </c>
      <c r="C5589" s="41" t="s">
        <v>160</v>
      </c>
      <c r="D5589" s="25">
        <f t="shared" si="174"/>
        <v>120692</v>
      </c>
      <c r="E5589" s="35">
        <f t="shared" si="175"/>
        <v>120692</v>
      </c>
      <c r="F5589" s="29">
        <v>26419</v>
      </c>
      <c r="G5589" s="30">
        <v>26419</v>
      </c>
      <c r="H5589" s="22">
        <v>17597</v>
      </c>
      <c r="I5589" s="22">
        <v>17597</v>
      </c>
      <c r="J5589" s="49">
        <v>19367</v>
      </c>
      <c r="K5589" s="50">
        <v>19367</v>
      </c>
      <c r="L5589" s="22">
        <v>23924</v>
      </c>
      <c r="M5589" s="22">
        <v>23924</v>
      </c>
      <c r="N5589" s="49">
        <v>17140</v>
      </c>
      <c r="O5589" s="50">
        <v>17140</v>
      </c>
      <c r="P5589" s="19">
        <v>16245</v>
      </c>
      <c r="Q5589" s="19">
        <v>16245</v>
      </c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1656</v>
      </c>
      <c r="B5590" s="40" t="s">
        <v>161</v>
      </c>
      <c r="C5590" s="41" t="s">
        <v>162</v>
      </c>
      <c r="D5590" s="25">
        <f t="shared" si="174"/>
        <v>82648</v>
      </c>
      <c r="E5590" s="35">
        <f t="shared" si="175"/>
        <v>82648</v>
      </c>
      <c r="F5590" s="29">
        <v>6428</v>
      </c>
      <c r="G5590" s="30">
        <v>6428</v>
      </c>
      <c r="H5590" s="22">
        <v>4149</v>
      </c>
      <c r="I5590" s="22">
        <v>4149</v>
      </c>
      <c r="J5590" s="49">
        <v>17535</v>
      </c>
      <c r="K5590" s="50">
        <v>17535</v>
      </c>
      <c r="L5590" s="22">
        <v>19488</v>
      </c>
      <c r="M5590" s="22">
        <v>19488</v>
      </c>
      <c r="N5590" s="49">
        <v>35048</v>
      </c>
      <c r="O5590" s="50">
        <v>35048</v>
      </c>
      <c r="P5590" s="19"/>
      <c r="Q5590" s="19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1656</v>
      </c>
      <c r="B5591" s="40" t="s">
        <v>163</v>
      </c>
      <c r="C5591" s="41" t="s">
        <v>164</v>
      </c>
      <c r="D5591" s="25">
        <f t="shared" si="174"/>
        <v>0</v>
      </c>
      <c r="E5591" s="35">
        <f t="shared" si="175"/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1656</v>
      </c>
      <c r="B5592" s="40" t="s">
        <v>165</v>
      </c>
      <c r="C5592" s="41" t="s">
        <v>166</v>
      </c>
      <c r="D5592" s="25">
        <f t="shared" si="174"/>
        <v>17475</v>
      </c>
      <c r="E5592" s="35">
        <f t="shared" si="175"/>
        <v>0</v>
      </c>
      <c r="F5592" s="29">
        <v>4143</v>
      </c>
      <c r="G5592" s="30">
        <v>0</v>
      </c>
      <c r="H5592" s="22">
        <v>0</v>
      </c>
      <c r="I5592" s="22">
        <v>0</v>
      </c>
      <c r="J5592" s="49">
        <v>13332</v>
      </c>
      <c r="K5592" s="50">
        <v>0</v>
      </c>
      <c r="L5592" s="22">
        <v>0</v>
      </c>
      <c r="M5592" s="22">
        <v>0</v>
      </c>
      <c r="N5592" s="49">
        <v>0</v>
      </c>
      <c r="O5592" s="50">
        <v>0</v>
      </c>
      <c r="P5592" s="22">
        <v>0</v>
      </c>
      <c r="Q5592" s="22">
        <v>0</v>
      </c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1656</v>
      </c>
      <c r="B5593" s="40" t="s">
        <v>167</v>
      </c>
      <c r="C5593" s="41" t="s">
        <v>168</v>
      </c>
      <c r="D5593" s="25">
        <f t="shared" si="174"/>
        <v>0</v>
      </c>
      <c r="E5593" s="35">
        <f t="shared" si="175"/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1656</v>
      </c>
      <c r="B5594" s="40" t="s">
        <v>169</v>
      </c>
      <c r="C5594" s="41" t="s">
        <v>170</v>
      </c>
      <c r="D5594" s="25">
        <f t="shared" si="174"/>
        <v>0</v>
      </c>
      <c r="E5594" s="35">
        <f t="shared" si="175"/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1656</v>
      </c>
      <c r="B5595" s="40" t="s">
        <v>171</v>
      </c>
      <c r="C5595" s="41" t="s">
        <v>172</v>
      </c>
      <c r="D5595" s="25">
        <f t="shared" si="174"/>
        <v>80180</v>
      </c>
      <c r="E5595" s="35">
        <f t="shared" si="175"/>
        <v>57306</v>
      </c>
      <c r="F5595" s="29">
        <v>8387</v>
      </c>
      <c r="G5595" s="30">
        <v>2856</v>
      </c>
      <c r="H5595" s="19">
        <v>18260</v>
      </c>
      <c r="I5595" s="19">
        <v>0</v>
      </c>
      <c r="J5595" s="47">
        <v>3570</v>
      </c>
      <c r="K5595" s="48">
        <v>9786</v>
      </c>
      <c r="L5595" s="19">
        <v>16826</v>
      </c>
      <c r="M5595" s="19">
        <v>0</v>
      </c>
      <c r="N5595" s="47">
        <v>17908</v>
      </c>
      <c r="O5595" s="48">
        <v>44664</v>
      </c>
      <c r="P5595" s="22">
        <v>15229</v>
      </c>
      <c r="Q5595" s="22">
        <v>0</v>
      </c>
      <c r="R5595" s="47"/>
      <c r="S5595" s="48"/>
      <c r="T5595" s="19"/>
      <c r="U5595" s="19"/>
      <c r="V5595" s="47"/>
      <c r="W5595" s="48"/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1656</v>
      </c>
      <c r="B5596" s="40" t="s">
        <v>173</v>
      </c>
      <c r="C5596" s="41" t="s">
        <v>174</v>
      </c>
      <c r="D5596" s="25">
        <f t="shared" si="174"/>
        <v>231199</v>
      </c>
      <c r="E5596" s="35">
        <f t="shared" si="175"/>
        <v>25369</v>
      </c>
      <c r="F5596" s="29">
        <v>36793</v>
      </c>
      <c r="G5596" s="30">
        <v>4454</v>
      </c>
      <c r="H5596" s="19">
        <v>56068</v>
      </c>
      <c r="I5596" s="19">
        <v>0</v>
      </c>
      <c r="J5596" s="47">
        <v>56048</v>
      </c>
      <c r="K5596" s="48">
        <v>0</v>
      </c>
      <c r="L5596" s="19">
        <v>20988</v>
      </c>
      <c r="M5596" s="19">
        <v>0</v>
      </c>
      <c r="N5596" s="47">
        <v>31965</v>
      </c>
      <c r="O5596" s="48">
        <v>20915</v>
      </c>
      <c r="P5596" s="22">
        <v>29337</v>
      </c>
      <c r="Q5596" s="22">
        <v>0</v>
      </c>
      <c r="R5596" s="47"/>
      <c r="S5596" s="48"/>
      <c r="T5596" s="19"/>
      <c r="U5596" s="19"/>
      <c r="V5596" s="47"/>
      <c r="W5596" s="48"/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1656</v>
      </c>
      <c r="B5597" s="40" t="s">
        <v>175</v>
      </c>
      <c r="C5597" s="41" t="s">
        <v>176</v>
      </c>
      <c r="D5597" s="25">
        <f t="shared" si="174"/>
        <v>3845</v>
      </c>
      <c r="E5597" s="35">
        <f t="shared" si="175"/>
        <v>3845</v>
      </c>
      <c r="F5597" s="29">
        <v>669</v>
      </c>
      <c r="G5597" s="30">
        <v>669</v>
      </c>
      <c r="H5597" s="22">
        <v>420</v>
      </c>
      <c r="I5597" s="22">
        <v>420</v>
      </c>
      <c r="J5597" s="49">
        <v>503</v>
      </c>
      <c r="K5597" s="50">
        <v>503</v>
      </c>
      <c r="L5597" s="22"/>
      <c r="M5597" s="22"/>
      <c r="N5597" s="49">
        <v>816</v>
      </c>
      <c r="O5597" s="50">
        <v>816</v>
      </c>
      <c r="P5597" s="19">
        <v>1437</v>
      </c>
      <c r="Q5597" s="19">
        <v>1437</v>
      </c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1656</v>
      </c>
      <c r="B5598" s="40" t="s">
        <v>177</v>
      </c>
      <c r="C5598" s="41" t="s">
        <v>178</v>
      </c>
      <c r="D5598" s="25">
        <f t="shared" si="174"/>
        <v>1204</v>
      </c>
      <c r="E5598" s="35">
        <f t="shared" si="175"/>
        <v>0</v>
      </c>
      <c r="F5598" s="29"/>
      <c r="G5598" s="30"/>
      <c r="H5598" s="22">
        <v>893</v>
      </c>
      <c r="I5598" s="22">
        <v>0</v>
      </c>
      <c r="J5598" s="49">
        <v>273</v>
      </c>
      <c r="K5598" s="50">
        <v>0</v>
      </c>
      <c r="L5598" s="22">
        <v>38</v>
      </c>
      <c r="M5598" s="22">
        <v>0</v>
      </c>
      <c r="N5598" s="49">
        <v>0</v>
      </c>
      <c r="O5598" s="50">
        <v>0</v>
      </c>
      <c r="P5598" s="19">
        <v>0</v>
      </c>
      <c r="Q5598" s="19">
        <v>0</v>
      </c>
      <c r="R5598" s="49"/>
      <c r="S5598" s="50"/>
      <c r="T5598" s="22"/>
      <c r="U5598" s="22"/>
      <c r="V5598" s="49"/>
      <c r="W5598" s="50"/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1656</v>
      </c>
      <c r="B5599" s="40" t="s">
        <v>179</v>
      </c>
      <c r="C5599" s="41" t="s">
        <v>180</v>
      </c>
      <c r="D5599" s="25">
        <f t="shared" si="174"/>
        <v>0</v>
      </c>
      <c r="E5599" s="35">
        <f t="shared" si="175"/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1656</v>
      </c>
      <c r="B5600" s="40" t="s">
        <v>181</v>
      </c>
      <c r="C5600" s="41" t="s">
        <v>182</v>
      </c>
      <c r="D5600" s="25">
        <f t="shared" si="174"/>
        <v>14653</v>
      </c>
      <c r="E5600" s="35">
        <f t="shared" si="175"/>
        <v>0</v>
      </c>
      <c r="F5600" s="29">
        <v>0</v>
      </c>
      <c r="G5600" s="30">
        <v>0</v>
      </c>
      <c r="H5600" s="22">
        <v>0</v>
      </c>
      <c r="I5600" s="22">
        <v>0</v>
      </c>
      <c r="J5600" s="49">
        <v>0</v>
      </c>
      <c r="K5600" s="50">
        <v>0</v>
      </c>
      <c r="L5600" s="22">
        <v>0</v>
      </c>
      <c r="M5600" s="22">
        <v>0</v>
      </c>
      <c r="N5600" s="49">
        <v>11388</v>
      </c>
      <c r="O5600" s="50">
        <v>0</v>
      </c>
      <c r="P5600" s="22">
        <v>3265</v>
      </c>
      <c r="Q5600" s="22">
        <v>0</v>
      </c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1656</v>
      </c>
      <c r="B5601" s="40" t="s">
        <v>183</v>
      </c>
      <c r="C5601" s="41" t="s">
        <v>184</v>
      </c>
      <c r="D5601" s="25">
        <f t="shared" si="174"/>
        <v>1574863.9</v>
      </c>
      <c r="E5601" s="35">
        <f t="shared" si="175"/>
        <v>1447533.4800000002</v>
      </c>
      <c r="F5601" s="29">
        <v>210723</v>
      </c>
      <c r="G5601" s="30">
        <v>135331</v>
      </c>
      <c r="H5601" s="19">
        <v>239711.5</v>
      </c>
      <c r="I5601" s="19">
        <v>0</v>
      </c>
      <c r="J5601" s="47">
        <v>288566.34999999998</v>
      </c>
      <c r="K5601" s="48">
        <v>468448.5</v>
      </c>
      <c r="L5601" s="19">
        <v>288437.25</v>
      </c>
      <c r="M5601" s="19">
        <v>309038.55</v>
      </c>
      <c r="N5601" s="47">
        <v>242800.8</v>
      </c>
      <c r="O5601" s="48">
        <v>294821.33</v>
      </c>
      <c r="P5601" s="22">
        <v>304625</v>
      </c>
      <c r="Q5601" s="22">
        <v>239894.1</v>
      </c>
      <c r="R5601" s="47"/>
      <c r="S5601" s="48"/>
      <c r="T5601" s="19"/>
      <c r="U5601" s="19"/>
      <c r="V5601" s="47"/>
      <c r="W5601" s="48"/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1656</v>
      </c>
      <c r="B5602" s="40" t="s">
        <v>185</v>
      </c>
      <c r="C5602" s="41" t="s">
        <v>186</v>
      </c>
      <c r="D5602" s="25">
        <f t="shared" si="174"/>
        <v>316984.5</v>
      </c>
      <c r="E5602" s="35">
        <f t="shared" si="175"/>
        <v>217800.23000000004</v>
      </c>
      <c r="F5602" s="29">
        <v>60989</v>
      </c>
      <c r="G5602" s="30">
        <v>20345.72</v>
      </c>
      <c r="H5602" s="19">
        <v>40173</v>
      </c>
      <c r="I5602" s="19">
        <v>416.65</v>
      </c>
      <c r="J5602" s="47">
        <v>59891</v>
      </c>
      <c r="K5602" s="48">
        <v>84182.83</v>
      </c>
      <c r="L5602" s="19">
        <v>27426</v>
      </c>
      <c r="M5602" s="19">
        <v>68373.39</v>
      </c>
      <c r="N5602" s="47">
        <v>51678</v>
      </c>
      <c r="O5602" s="48">
        <v>8057.25</v>
      </c>
      <c r="P5602" s="22">
        <v>76827.5</v>
      </c>
      <c r="Q5602" s="22">
        <v>36424.39</v>
      </c>
      <c r="R5602" s="47"/>
      <c r="S5602" s="48"/>
      <c r="T5602" s="19"/>
      <c r="U5602" s="19"/>
      <c r="V5602" s="47"/>
      <c r="W5602" s="48"/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1656</v>
      </c>
      <c r="B5603" s="40" t="s">
        <v>187</v>
      </c>
      <c r="C5603" s="41" t="s">
        <v>188</v>
      </c>
      <c r="D5603" s="25">
        <f t="shared" si="174"/>
        <v>54649</v>
      </c>
      <c r="E5603" s="35">
        <f t="shared" si="175"/>
        <v>55166.54</v>
      </c>
      <c r="F5603" s="29">
        <v>12598.5</v>
      </c>
      <c r="G5603" s="30">
        <v>28633.54</v>
      </c>
      <c r="H5603" s="22">
        <v>6235</v>
      </c>
      <c r="I5603" s="22">
        <v>5854.5</v>
      </c>
      <c r="J5603" s="49">
        <v>6009.5</v>
      </c>
      <c r="K5603" s="50">
        <v>13029</v>
      </c>
      <c r="L5603" s="22">
        <v>12725.5</v>
      </c>
      <c r="M5603" s="22">
        <v>7649.5</v>
      </c>
      <c r="N5603" s="49">
        <v>3926</v>
      </c>
      <c r="O5603" s="50">
        <v>0</v>
      </c>
      <c r="P5603" s="19">
        <v>13154.5</v>
      </c>
      <c r="Q5603" s="19">
        <v>0</v>
      </c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1656</v>
      </c>
      <c r="B5604" s="40" t="s">
        <v>189</v>
      </c>
      <c r="C5604" s="41" t="s">
        <v>190</v>
      </c>
      <c r="D5604" s="25">
        <f t="shared" si="174"/>
        <v>10269.5</v>
      </c>
      <c r="E5604" s="35">
        <f t="shared" si="175"/>
        <v>6864.5</v>
      </c>
      <c r="F5604" s="29">
        <v>0</v>
      </c>
      <c r="G5604" s="30">
        <v>0</v>
      </c>
      <c r="H5604" s="22">
        <v>0</v>
      </c>
      <c r="I5604" s="22">
        <v>0</v>
      </c>
      <c r="J5604" s="49">
        <v>10269.5</v>
      </c>
      <c r="K5604" s="50">
        <v>6864.5</v>
      </c>
      <c r="L5604" s="22">
        <v>0</v>
      </c>
      <c r="M5604" s="22">
        <v>0</v>
      </c>
      <c r="N5604" s="49">
        <v>0</v>
      </c>
      <c r="O5604" s="50">
        <v>0</v>
      </c>
      <c r="P5604" s="19">
        <v>0</v>
      </c>
      <c r="Q5604" s="19">
        <v>0</v>
      </c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1656</v>
      </c>
      <c r="B5605" s="40" t="s">
        <v>191</v>
      </c>
      <c r="C5605" s="41" t="s">
        <v>192</v>
      </c>
      <c r="D5605" s="25">
        <f t="shared" si="174"/>
        <v>0</v>
      </c>
      <c r="E5605" s="35">
        <f t="shared" si="175"/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1656</v>
      </c>
      <c r="B5606" s="40" t="s">
        <v>193</v>
      </c>
      <c r="C5606" s="41" t="s">
        <v>194</v>
      </c>
      <c r="D5606" s="25">
        <f t="shared" si="174"/>
        <v>0</v>
      </c>
      <c r="E5606" s="35">
        <f t="shared" si="175"/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1656</v>
      </c>
      <c r="B5607" s="40" t="s">
        <v>195</v>
      </c>
      <c r="C5607" s="41" t="s">
        <v>196</v>
      </c>
      <c r="D5607" s="25">
        <f t="shared" si="174"/>
        <v>0</v>
      </c>
      <c r="E5607" s="35">
        <f t="shared" si="175"/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1656</v>
      </c>
      <c r="B5608" s="40" t="s">
        <v>197</v>
      </c>
      <c r="C5608" s="41" t="s">
        <v>198</v>
      </c>
      <c r="D5608" s="25">
        <f t="shared" si="174"/>
        <v>0</v>
      </c>
      <c r="E5608" s="35">
        <f t="shared" si="175"/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1656</v>
      </c>
      <c r="B5609" s="40" t="s">
        <v>199</v>
      </c>
      <c r="C5609" s="41" t="s">
        <v>200</v>
      </c>
      <c r="D5609" s="25">
        <f t="shared" si="174"/>
        <v>0</v>
      </c>
      <c r="E5609" s="35">
        <f t="shared" si="175"/>
        <v>0</v>
      </c>
      <c r="F5609" s="29"/>
      <c r="G5609" s="30"/>
      <c r="H5609" s="22"/>
      <c r="I5609" s="22"/>
      <c r="J5609" s="49"/>
      <c r="K5609" s="50"/>
      <c r="L5609" s="22"/>
      <c r="M5609" s="22"/>
      <c r="N5609" s="49"/>
      <c r="O5609" s="50"/>
      <c r="P5609" s="22"/>
      <c r="Q5609" s="22"/>
      <c r="R5609" s="49"/>
      <c r="S5609" s="50"/>
      <c r="T5609" s="22"/>
      <c r="U5609" s="22"/>
      <c r="V5609" s="49"/>
      <c r="W5609" s="50"/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1656</v>
      </c>
      <c r="B5610" s="40" t="s">
        <v>201</v>
      </c>
      <c r="C5610" s="41" t="s">
        <v>202</v>
      </c>
      <c r="D5610" s="25">
        <f t="shared" si="174"/>
        <v>12095592.119999999</v>
      </c>
      <c r="E5610" s="35">
        <f t="shared" si="175"/>
        <v>11274892.869999999</v>
      </c>
      <c r="F5610" s="29">
        <v>1434459.72</v>
      </c>
      <c r="G5610" s="30">
        <v>1764162.69</v>
      </c>
      <c r="H5610" s="19">
        <v>1860509.84</v>
      </c>
      <c r="I5610" s="19">
        <v>1987972.32</v>
      </c>
      <c r="J5610" s="47">
        <v>2687186.14</v>
      </c>
      <c r="K5610" s="48">
        <v>1233786.32</v>
      </c>
      <c r="L5610" s="19">
        <v>2039304.43</v>
      </c>
      <c r="M5610" s="19">
        <v>2041768.44</v>
      </c>
      <c r="N5610" s="47">
        <v>1845206.63</v>
      </c>
      <c r="O5610" s="48">
        <v>1646508.2</v>
      </c>
      <c r="P5610" s="22">
        <v>2228925.36</v>
      </c>
      <c r="Q5610" s="22">
        <v>2600694.9</v>
      </c>
      <c r="R5610" s="47"/>
      <c r="S5610" s="48"/>
      <c r="T5610" s="19"/>
      <c r="U5610" s="19"/>
      <c r="V5610" s="47"/>
      <c r="W5610" s="48"/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1656</v>
      </c>
      <c r="B5611" s="40" t="s">
        <v>203</v>
      </c>
      <c r="C5611" s="41" t="s">
        <v>204</v>
      </c>
      <c r="D5611" s="25">
        <f t="shared" si="174"/>
        <v>225430</v>
      </c>
      <c r="E5611" s="35">
        <f t="shared" si="175"/>
        <v>293584.10000000003</v>
      </c>
      <c r="F5611" s="29">
        <v>0</v>
      </c>
      <c r="G5611" s="30">
        <v>59792.3</v>
      </c>
      <c r="H5611" s="22">
        <v>17400</v>
      </c>
      <c r="I5611" s="22">
        <v>43074</v>
      </c>
      <c r="J5611" s="49">
        <v>36000</v>
      </c>
      <c r="K5611" s="50">
        <v>37450.400000000001</v>
      </c>
      <c r="L5611" s="22">
        <v>159490</v>
      </c>
      <c r="M5611" s="22">
        <v>34357.1</v>
      </c>
      <c r="N5611" s="49">
        <v>10600</v>
      </c>
      <c r="O5611" s="50">
        <v>41185.800000000003</v>
      </c>
      <c r="P5611" s="22">
        <v>1940</v>
      </c>
      <c r="Q5611" s="22">
        <v>77724.5</v>
      </c>
      <c r="R5611" s="49"/>
      <c r="S5611" s="50"/>
      <c r="T5611" s="22"/>
      <c r="U5611" s="22"/>
      <c r="V5611" s="49"/>
      <c r="W5611" s="50"/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1656</v>
      </c>
      <c r="B5612" s="40" t="s">
        <v>205</v>
      </c>
      <c r="C5612" s="41" t="s">
        <v>206</v>
      </c>
      <c r="D5612" s="25">
        <f t="shared" si="174"/>
        <v>4759256.2</v>
      </c>
      <c r="E5612" s="35">
        <f t="shared" si="175"/>
        <v>3734254.01</v>
      </c>
      <c r="F5612" s="29">
        <v>724246.56</v>
      </c>
      <c r="G5612" s="30">
        <v>617630.89</v>
      </c>
      <c r="H5612" s="19">
        <v>694632.44</v>
      </c>
      <c r="I5612" s="19">
        <v>566825.76</v>
      </c>
      <c r="J5612" s="47">
        <v>815813.25</v>
      </c>
      <c r="K5612" s="48">
        <v>633121.68000000005</v>
      </c>
      <c r="L5612" s="19">
        <v>929964.62</v>
      </c>
      <c r="M5612" s="19">
        <v>728823.88</v>
      </c>
      <c r="N5612" s="47">
        <v>1342020.58</v>
      </c>
      <c r="O5612" s="48">
        <v>595304.30000000005</v>
      </c>
      <c r="P5612" s="19">
        <v>252578.75</v>
      </c>
      <c r="Q5612" s="19">
        <v>592547.5</v>
      </c>
      <c r="R5612" s="47"/>
      <c r="S5612" s="48"/>
      <c r="T5612" s="19"/>
      <c r="U5612" s="19"/>
      <c r="V5612" s="47"/>
      <c r="W5612" s="48"/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1656</v>
      </c>
      <c r="B5613" s="40" t="s">
        <v>207</v>
      </c>
      <c r="C5613" s="41" t="s">
        <v>208</v>
      </c>
      <c r="D5613" s="25">
        <f t="shared" si="174"/>
        <v>2899895</v>
      </c>
      <c r="E5613" s="35">
        <f t="shared" si="175"/>
        <v>3190930.25</v>
      </c>
      <c r="F5613" s="29">
        <v>496992</v>
      </c>
      <c r="G5613" s="30">
        <v>621427.25</v>
      </c>
      <c r="H5613" s="19">
        <v>475168</v>
      </c>
      <c r="I5613" s="19">
        <v>782003.5</v>
      </c>
      <c r="J5613" s="47">
        <v>471827</v>
      </c>
      <c r="K5613" s="48">
        <v>422237.5</v>
      </c>
      <c r="L5613" s="19">
        <v>492672</v>
      </c>
      <c r="M5613" s="19">
        <v>328812.5</v>
      </c>
      <c r="N5613" s="47">
        <v>484299</v>
      </c>
      <c r="O5613" s="48">
        <v>572188.25</v>
      </c>
      <c r="P5613" s="22">
        <v>478937</v>
      </c>
      <c r="Q5613" s="22">
        <v>464261.25</v>
      </c>
      <c r="R5613" s="47"/>
      <c r="S5613" s="48"/>
      <c r="T5613" s="19"/>
      <c r="U5613" s="19"/>
      <c r="V5613" s="47"/>
      <c r="W5613" s="48"/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1656</v>
      </c>
      <c r="B5614" s="40" t="s">
        <v>209</v>
      </c>
      <c r="C5614" s="41" t="s">
        <v>210</v>
      </c>
      <c r="D5614" s="25">
        <f t="shared" si="174"/>
        <v>0</v>
      </c>
      <c r="E5614" s="35">
        <f t="shared" si="175"/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1656</v>
      </c>
      <c r="B5615" s="40" t="s">
        <v>211</v>
      </c>
      <c r="C5615" s="41" t="s">
        <v>212</v>
      </c>
      <c r="D5615" s="25">
        <f t="shared" si="174"/>
        <v>392184.54</v>
      </c>
      <c r="E5615" s="35">
        <f t="shared" si="175"/>
        <v>323948.95</v>
      </c>
      <c r="F5615" s="29">
        <v>82368.78</v>
      </c>
      <c r="G5615" s="30">
        <v>42631.76</v>
      </c>
      <c r="H5615" s="19">
        <v>63334.52</v>
      </c>
      <c r="I5615" s="19">
        <v>91756.74</v>
      </c>
      <c r="J5615" s="47">
        <v>42165.84</v>
      </c>
      <c r="K5615" s="48">
        <v>49861.62</v>
      </c>
      <c r="L5615" s="19">
        <v>124378.4</v>
      </c>
      <c r="M5615" s="19">
        <v>86730.46</v>
      </c>
      <c r="N5615" s="47">
        <v>65607</v>
      </c>
      <c r="O5615" s="48">
        <v>38169.269999999997</v>
      </c>
      <c r="P5615" s="19">
        <v>14330</v>
      </c>
      <c r="Q5615" s="19">
        <v>14799.1</v>
      </c>
      <c r="R5615" s="47"/>
      <c r="S5615" s="48"/>
      <c r="T5615" s="19"/>
      <c r="U5615" s="19"/>
      <c r="V5615" s="47"/>
      <c r="W5615" s="48"/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1656</v>
      </c>
      <c r="B5616" s="40" t="s">
        <v>213</v>
      </c>
      <c r="C5616" s="41" t="s">
        <v>214</v>
      </c>
      <c r="D5616" s="25">
        <f t="shared" si="174"/>
        <v>541600</v>
      </c>
      <c r="E5616" s="35">
        <f t="shared" si="175"/>
        <v>541600</v>
      </c>
      <c r="F5616" s="29">
        <v>93750</v>
      </c>
      <c r="G5616" s="30">
        <v>93750</v>
      </c>
      <c r="H5616" s="19">
        <v>45500</v>
      </c>
      <c r="I5616" s="19">
        <v>45500</v>
      </c>
      <c r="J5616" s="47">
        <v>101850</v>
      </c>
      <c r="K5616" s="48">
        <v>101850</v>
      </c>
      <c r="L5616" s="19">
        <v>100950</v>
      </c>
      <c r="M5616" s="19">
        <v>100950</v>
      </c>
      <c r="N5616" s="47">
        <v>106600</v>
      </c>
      <c r="O5616" s="48">
        <v>106600</v>
      </c>
      <c r="P5616" s="22">
        <v>92950</v>
      </c>
      <c r="Q5616" s="22">
        <v>92950</v>
      </c>
      <c r="R5616" s="47"/>
      <c r="S5616" s="48"/>
      <c r="T5616" s="19"/>
      <c r="U5616" s="19"/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1656</v>
      </c>
      <c r="B5617" s="40" t="s">
        <v>215</v>
      </c>
      <c r="C5617" s="41" t="s">
        <v>216</v>
      </c>
      <c r="D5617" s="25">
        <f t="shared" si="174"/>
        <v>131845</v>
      </c>
      <c r="E5617" s="35">
        <f t="shared" si="175"/>
        <v>131845</v>
      </c>
      <c r="F5617" s="29"/>
      <c r="G5617" s="30"/>
      <c r="H5617" s="19"/>
      <c r="I5617" s="19"/>
      <c r="J5617" s="47">
        <v>131845</v>
      </c>
      <c r="K5617" s="48">
        <v>131845</v>
      </c>
      <c r="L5617" s="19"/>
      <c r="M5617" s="19"/>
      <c r="N5617" s="47"/>
      <c r="O5617" s="48"/>
      <c r="P5617" s="19"/>
      <c r="Q5617" s="19"/>
      <c r="R5617" s="47"/>
      <c r="S5617" s="48"/>
      <c r="T5617" s="19"/>
      <c r="U5617" s="19"/>
      <c r="V5617" s="47"/>
      <c r="W5617" s="48"/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1656</v>
      </c>
      <c r="B5618" s="40" t="s">
        <v>217</v>
      </c>
      <c r="C5618" s="41" t="s">
        <v>218</v>
      </c>
      <c r="D5618" s="25">
        <f t="shared" si="174"/>
        <v>438966</v>
      </c>
      <c r="E5618" s="35">
        <f t="shared" si="175"/>
        <v>438516.00999999995</v>
      </c>
      <c r="F5618" s="29">
        <v>61029</v>
      </c>
      <c r="G5618" s="30">
        <v>66807.56</v>
      </c>
      <c r="H5618" s="19">
        <v>29371</v>
      </c>
      <c r="I5618" s="19">
        <v>57456.4</v>
      </c>
      <c r="J5618" s="47">
        <v>166518</v>
      </c>
      <c r="K5618" s="48">
        <v>101049.25</v>
      </c>
      <c r="L5618" s="19">
        <v>92468</v>
      </c>
      <c r="M5618" s="19">
        <v>86218</v>
      </c>
      <c r="N5618" s="47">
        <v>83550</v>
      </c>
      <c r="O5618" s="48">
        <v>72019</v>
      </c>
      <c r="P5618" s="19">
        <v>6030</v>
      </c>
      <c r="Q5618" s="19">
        <v>54965.8</v>
      </c>
      <c r="R5618" s="47"/>
      <c r="S5618" s="48"/>
      <c r="T5618" s="19"/>
      <c r="U5618" s="19"/>
      <c r="V5618" s="47"/>
      <c r="W5618" s="48"/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1656</v>
      </c>
      <c r="B5619" s="40" t="s">
        <v>219</v>
      </c>
      <c r="C5619" s="41" t="s">
        <v>220</v>
      </c>
      <c r="D5619" s="25">
        <f t="shared" si="174"/>
        <v>0</v>
      </c>
      <c r="E5619" s="35">
        <f t="shared" si="175"/>
        <v>0</v>
      </c>
      <c r="F5619" s="29"/>
      <c r="G5619" s="30"/>
      <c r="H5619" s="22"/>
      <c r="I5619" s="22"/>
      <c r="J5619" s="49"/>
      <c r="K5619" s="50"/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1656</v>
      </c>
      <c r="B5620" s="40" t="s">
        <v>221</v>
      </c>
      <c r="C5620" s="41" t="s">
        <v>222</v>
      </c>
      <c r="D5620" s="25">
        <f t="shared" si="174"/>
        <v>535419</v>
      </c>
      <c r="E5620" s="35">
        <f t="shared" si="175"/>
        <v>535419</v>
      </c>
      <c r="F5620" s="29">
        <v>66904</v>
      </c>
      <c r="G5620" s="30">
        <v>66904</v>
      </c>
      <c r="H5620" s="19">
        <v>71160</v>
      </c>
      <c r="I5620" s="19">
        <v>71160</v>
      </c>
      <c r="J5620" s="47">
        <v>161101</v>
      </c>
      <c r="K5620" s="48">
        <v>161101</v>
      </c>
      <c r="L5620" s="19">
        <v>73730</v>
      </c>
      <c r="M5620" s="19">
        <v>73730</v>
      </c>
      <c r="N5620" s="47">
        <v>87735</v>
      </c>
      <c r="O5620" s="48">
        <v>87735</v>
      </c>
      <c r="P5620" s="19">
        <v>74789</v>
      </c>
      <c r="Q5620" s="19">
        <v>74789</v>
      </c>
      <c r="R5620" s="47"/>
      <c r="S5620" s="48"/>
      <c r="T5620" s="19"/>
      <c r="U5620" s="19"/>
      <c r="V5620" s="47"/>
      <c r="W5620" s="48"/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1656</v>
      </c>
      <c r="B5621" s="40" t="s">
        <v>223</v>
      </c>
      <c r="C5621" s="41" t="s">
        <v>224</v>
      </c>
      <c r="D5621" s="25">
        <f t="shared" si="174"/>
        <v>111972</v>
      </c>
      <c r="E5621" s="35">
        <f t="shared" si="175"/>
        <v>172584</v>
      </c>
      <c r="F5621" s="29">
        <v>13518</v>
      </c>
      <c r="G5621" s="30">
        <v>24393</v>
      </c>
      <c r="H5621" s="22">
        <v>0</v>
      </c>
      <c r="I5621" s="22">
        <v>71390</v>
      </c>
      <c r="J5621" s="49">
        <v>31753</v>
      </c>
      <c r="K5621" s="50">
        <v>19739</v>
      </c>
      <c r="L5621" s="22">
        <v>25798</v>
      </c>
      <c r="M5621" s="22">
        <v>29239</v>
      </c>
      <c r="N5621" s="49">
        <v>29065</v>
      </c>
      <c r="O5621" s="50">
        <v>11227</v>
      </c>
      <c r="P5621" s="22">
        <v>11838</v>
      </c>
      <c r="Q5621" s="22">
        <v>16596</v>
      </c>
      <c r="R5621" s="49"/>
      <c r="S5621" s="50"/>
      <c r="T5621" s="22"/>
      <c r="U5621" s="22"/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1656</v>
      </c>
      <c r="B5622" s="40" t="s">
        <v>225</v>
      </c>
      <c r="C5622" s="41" t="s">
        <v>226</v>
      </c>
      <c r="D5622" s="25">
        <f t="shared" si="174"/>
        <v>0</v>
      </c>
      <c r="E5622" s="35">
        <f t="shared" si="175"/>
        <v>0</v>
      </c>
      <c r="F5622" s="29"/>
      <c r="G5622" s="30"/>
      <c r="H5622" s="22"/>
      <c r="I5622" s="22"/>
      <c r="J5622" s="49"/>
      <c r="K5622" s="50"/>
      <c r="L5622" s="22"/>
      <c r="M5622" s="22"/>
      <c r="N5622" s="49"/>
      <c r="O5622" s="50"/>
      <c r="P5622" s="19"/>
      <c r="Q5622" s="19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1656</v>
      </c>
      <c r="B5623" s="40" t="s">
        <v>227</v>
      </c>
      <c r="C5623" s="41" t="s">
        <v>228</v>
      </c>
      <c r="D5623" s="25">
        <f t="shared" si="174"/>
        <v>110418</v>
      </c>
      <c r="E5623" s="35">
        <f t="shared" si="175"/>
        <v>108900</v>
      </c>
      <c r="F5623" s="29">
        <v>3850</v>
      </c>
      <c r="G5623" s="30">
        <v>15987</v>
      </c>
      <c r="H5623" s="19">
        <v>34198</v>
      </c>
      <c r="I5623" s="19">
        <v>22560</v>
      </c>
      <c r="J5623" s="47">
        <v>0</v>
      </c>
      <c r="K5623" s="48">
        <v>15100</v>
      </c>
      <c r="L5623" s="19">
        <v>31080</v>
      </c>
      <c r="M5623" s="19">
        <v>20326</v>
      </c>
      <c r="N5623" s="47">
        <v>41290</v>
      </c>
      <c r="O5623" s="48">
        <v>22287</v>
      </c>
      <c r="P5623" s="22">
        <v>0</v>
      </c>
      <c r="Q5623" s="22">
        <v>12640</v>
      </c>
      <c r="R5623" s="47"/>
      <c r="S5623" s="48"/>
      <c r="T5623" s="19"/>
      <c r="U5623" s="19"/>
      <c r="V5623" s="47"/>
      <c r="W5623" s="48"/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1656</v>
      </c>
      <c r="B5624" s="40" t="s">
        <v>229</v>
      </c>
      <c r="C5624" s="41" t="s">
        <v>230</v>
      </c>
      <c r="D5624" s="25">
        <f t="shared" si="174"/>
        <v>584516</v>
      </c>
      <c r="E5624" s="35">
        <f t="shared" si="175"/>
        <v>619036.75</v>
      </c>
      <c r="F5624" s="29">
        <v>65164</v>
      </c>
      <c r="G5624" s="30">
        <v>63477</v>
      </c>
      <c r="H5624" s="19">
        <v>93085</v>
      </c>
      <c r="I5624" s="19">
        <v>108807</v>
      </c>
      <c r="J5624" s="47">
        <v>103524</v>
      </c>
      <c r="K5624" s="48">
        <v>123959.75</v>
      </c>
      <c r="L5624" s="19">
        <v>79900</v>
      </c>
      <c r="M5624" s="19">
        <v>121856</v>
      </c>
      <c r="N5624" s="47">
        <v>78723</v>
      </c>
      <c r="O5624" s="48">
        <v>82600</v>
      </c>
      <c r="P5624" s="22">
        <v>164120</v>
      </c>
      <c r="Q5624" s="22">
        <v>118337</v>
      </c>
      <c r="R5624" s="47"/>
      <c r="S5624" s="48"/>
      <c r="T5624" s="19"/>
      <c r="U5624" s="19"/>
      <c r="V5624" s="47"/>
      <c r="W5624" s="48"/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1656</v>
      </c>
      <c r="B5625" s="40" t="s">
        <v>231</v>
      </c>
      <c r="C5625" s="41" t="s">
        <v>232</v>
      </c>
      <c r="D5625" s="25">
        <f t="shared" si="174"/>
        <v>115035</v>
      </c>
      <c r="E5625" s="35">
        <f t="shared" si="175"/>
        <v>115035</v>
      </c>
      <c r="F5625" s="29">
        <v>12730</v>
      </c>
      <c r="G5625" s="30">
        <v>12730</v>
      </c>
      <c r="H5625" s="22">
        <v>14250</v>
      </c>
      <c r="I5625" s="22">
        <v>14250</v>
      </c>
      <c r="J5625" s="49">
        <v>31105</v>
      </c>
      <c r="K5625" s="50">
        <v>31105</v>
      </c>
      <c r="L5625" s="22">
        <v>14870</v>
      </c>
      <c r="M5625" s="22">
        <v>14870</v>
      </c>
      <c r="N5625" s="49">
        <v>19830</v>
      </c>
      <c r="O5625" s="50">
        <v>19830</v>
      </c>
      <c r="P5625" s="19">
        <v>22250</v>
      </c>
      <c r="Q5625" s="19">
        <v>22250</v>
      </c>
      <c r="R5625" s="49"/>
      <c r="S5625" s="50"/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1656</v>
      </c>
      <c r="B5626" s="40" t="s">
        <v>233</v>
      </c>
      <c r="C5626" s="41" t="s">
        <v>234</v>
      </c>
      <c r="D5626" s="25">
        <f t="shared" si="174"/>
        <v>8050</v>
      </c>
      <c r="E5626" s="35">
        <f t="shared" si="175"/>
        <v>142340</v>
      </c>
      <c r="F5626" s="29">
        <v>0</v>
      </c>
      <c r="G5626" s="30">
        <v>0</v>
      </c>
      <c r="H5626" s="19">
        <v>0</v>
      </c>
      <c r="I5626" s="19">
        <v>0</v>
      </c>
      <c r="J5626" s="47">
        <v>0</v>
      </c>
      <c r="K5626" s="48">
        <v>0</v>
      </c>
      <c r="L5626" s="19">
        <v>0</v>
      </c>
      <c r="M5626" s="19">
        <v>0</v>
      </c>
      <c r="N5626" s="47">
        <v>8050</v>
      </c>
      <c r="O5626" s="48">
        <v>142340</v>
      </c>
      <c r="P5626" s="19"/>
      <c r="Q5626" s="19"/>
      <c r="R5626" s="47"/>
      <c r="S5626" s="48"/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1656</v>
      </c>
      <c r="B5627" s="40" t="s">
        <v>235</v>
      </c>
      <c r="C5627" s="41" t="s">
        <v>236</v>
      </c>
      <c r="D5627" s="25">
        <f t="shared" si="174"/>
        <v>0</v>
      </c>
      <c r="E5627" s="35">
        <f t="shared" si="175"/>
        <v>0</v>
      </c>
      <c r="F5627" s="29"/>
      <c r="G5627" s="30"/>
      <c r="H5627" s="22"/>
      <c r="I5627" s="22"/>
      <c r="J5627" s="49"/>
      <c r="K5627" s="50"/>
      <c r="L5627" s="22"/>
      <c r="M5627" s="22"/>
      <c r="N5627" s="49"/>
      <c r="O5627" s="50"/>
      <c r="P5627" s="22"/>
      <c r="Q5627" s="22"/>
      <c r="R5627" s="49"/>
      <c r="S5627" s="50"/>
      <c r="T5627" s="22"/>
      <c r="U5627" s="22"/>
      <c r="V5627" s="49"/>
      <c r="W5627" s="50"/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1656</v>
      </c>
      <c r="B5628" s="40" t="s">
        <v>237</v>
      </c>
      <c r="C5628" s="41" t="s">
        <v>238</v>
      </c>
      <c r="D5628" s="25">
        <f t="shared" si="174"/>
        <v>0</v>
      </c>
      <c r="E5628" s="35">
        <f t="shared" si="175"/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19"/>
      <c r="Q5628" s="19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1656</v>
      </c>
      <c r="B5629" s="40" t="s">
        <v>239</v>
      </c>
      <c r="C5629" s="41" t="s">
        <v>240</v>
      </c>
      <c r="D5629" s="25">
        <f t="shared" si="174"/>
        <v>0</v>
      </c>
      <c r="E5629" s="35">
        <f t="shared" si="175"/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1656</v>
      </c>
      <c r="B5630" s="40" t="s">
        <v>241</v>
      </c>
      <c r="C5630" s="41" t="s">
        <v>242</v>
      </c>
      <c r="D5630" s="25">
        <f t="shared" si="174"/>
        <v>0</v>
      </c>
      <c r="E5630" s="35">
        <f t="shared" si="175"/>
        <v>0</v>
      </c>
      <c r="F5630" s="29"/>
      <c r="G5630" s="30"/>
      <c r="H5630" s="22"/>
      <c r="I5630" s="22"/>
      <c r="J5630" s="49"/>
      <c r="K5630" s="50"/>
      <c r="L5630" s="22"/>
      <c r="M5630" s="22"/>
      <c r="N5630" s="49"/>
      <c r="O5630" s="50"/>
      <c r="P5630" s="22"/>
      <c r="Q5630" s="22"/>
      <c r="R5630" s="49"/>
      <c r="S5630" s="50"/>
      <c r="T5630" s="22"/>
      <c r="U5630" s="22"/>
      <c r="V5630" s="49"/>
      <c r="W5630" s="50"/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1656</v>
      </c>
      <c r="B5631" s="40" t="s">
        <v>243</v>
      </c>
      <c r="C5631" s="41" t="s">
        <v>244</v>
      </c>
      <c r="D5631" s="25">
        <f t="shared" si="174"/>
        <v>0</v>
      </c>
      <c r="E5631" s="35">
        <f t="shared" si="175"/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1656</v>
      </c>
      <c r="B5632" s="40" t="s">
        <v>245</v>
      </c>
      <c r="C5632" s="41" t="s">
        <v>246</v>
      </c>
      <c r="D5632" s="25">
        <f t="shared" si="174"/>
        <v>0</v>
      </c>
      <c r="E5632" s="35">
        <f t="shared" si="175"/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1656</v>
      </c>
      <c r="B5633" s="40" t="s">
        <v>247</v>
      </c>
      <c r="C5633" s="41" t="s">
        <v>248</v>
      </c>
      <c r="D5633" s="25">
        <f t="shared" si="174"/>
        <v>0</v>
      </c>
      <c r="E5633" s="35">
        <f t="shared" si="175"/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1656</v>
      </c>
      <c r="B5634" s="40" t="s">
        <v>249</v>
      </c>
      <c r="C5634" s="41" t="s">
        <v>250</v>
      </c>
      <c r="D5634" s="25">
        <f t="shared" si="174"/>
        <v>0</v>
      </c>
      <c r="E5634" s="35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/>
      <c r="S5634" s="48"/>
      <c r="T5634" s="19"/>
      <c r="U5634" s="19"/>
      <c r="V5634" s="47"/>
      <c r="W5634" s="48"/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1656</v>
      </c>
      <c r="B5635" s="40" t="s">
        <v>251</v>
      </c>
      <c r="C5635" s="41" t="s">
        <v>252</v>
      </c>
      <c r="D5635" s="25">
        <f t="shared" si="174"/>
        <v>0</v>
      </c>
      <c r="E5635" s="35">
        <f t="shared" si="175"/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22"/>
      <c r="Q5635" s="22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1656</v>
      </c>
      <c r="B5636" s="40" t="s">
        <v>253</v>
      </c>
      <c r="C5636" s="41" t="s">
        <v>254</v>
      </c>
      <c r="D5636" s="25">
        <f t="shared" ref="D5636:D5699" si="176">F5636+H5636+J5636+L5636+N5636+P5636+R5636+T5636+V5636+X5636+Z5636+AB5636</f>
        <v>0</v>
      </c>
      <c r="E5636" s="35">
        <f t="shared" ref="E5636:E5699" si="177">G5636+I5636+K5636+M5636+O5636+Q5636+S5636+U5636+W5636+Y5636+AA5636+AC5636</f>
        <v>105466.29000000001</v>
      </c>
      <c r="F5636" s="29">
        <v>0</v>
      </c>
      <c r="G5636" s="30">
        <v>20212.52</v>
      </c>
      <c r="H5636" s="19">
        <v>0</v>
      </c>
      <c r="I5636" s="19">
        <v>19560.52</v>
      </c>
      <c r="J5636" s="47">
        <v>0</v>
      </c>
      <c r="K5636" s="48">
        <v>20212.53</v>
      </c>
      <c r="L5636" s="19">
        <v>0</v>
      </c>
      <c r="M5636" s="19">
        <v>15493.43</v>
      </c>
      <c r="N5636" s="47">
        <v>0</v>
      </c>
      <c r="O5636" s="48">
        <v>14493.85</v>
      </c>
      <c r="P5636" s="19">
        <v>0</v>
      </c>
      <c r="Q5636" s="19">
        <v>15493.44</v>
      </c>
      <c r="R5636" s="47"/>
      <c r="S5636" s="48"/>
      <c r="T5636" s="19"/>
      <c r="U5636" s="19"/>
      <c r="V5636" s="47"/>
      <c r="W5636" s="48"/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1656</v>
      </c>
      <c r="B5637" s="40" t="s">
        <v>255</v>
      </c>
      <c r="C5637" s="41" t="s">
        <v>256</v>
      </c>
      <c r="D5637" s="25">
        <f t="shared" si="176"/>
        <v>0</v>
      </c>
      <c r="E5637" s="35">
        <f t="shared" si="177"/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22">
        <v>0</v>
      </c>
      <c r="Q5637" s="22">
        <v>0</v>
      </c>
      <c r="R5637" s="49"/>
      <c r="S5637" s="50"/>
      <c r="T5637" s="22"/>
      <c r="U5637" s="22"/>
      <c r="V5637" s="49"/>
      <c r="W5637" s="50"/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1656</v>
      </c>
      <c r="B5638" s="40" t="s">
        <v>257</v>
      </c>
      <c r="C5638" s="41" t="s">
        <v>258</v>
      </c>
      <c r="D5638" s="25">
        <f t="shared" si="176"/>
        <v>0</v>
      </c>
      <c r="E5638" s="35">
        <f t="shared" si="177"/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19"/>
      <c r="Q5638" s="19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1656</v>
      </c>
      <c r="B5639" s="40" t="s">
        <v>259</v>
      </c>
      <c r="C5639" s="41" t="s">
        <v>260</v>
      </c>
      <c r="D5639" s="25">
        <f t="shared" si="176"/>
        <v>0</v>
      </c>
      <c r="E5639" s="35">
        <f t="shared" si="177"/>
        <v>194669.97999999998</v>
      </c>
      <c r="F5639" s="29">
        <v>0</v>
      </c>
      <c r="G5639" s="30">
        <v>32976.879999999997</v>
      </c>
      <c r="H5639" s="22">
        <v>0</v>
      </c>
      <c r="I5639" s="22">
        <v>31913.13</v>
      </c>
      <c r="J5639" s="49">
        <v>0</v>
      </c>
      <c r="K5639" s="50">
        <v>32976.839999999997</v>
      </c>
      <c r="L5639" s="22">
        <v>0</v>
      </c>
      <c r="M5639" s="22">
        <v>32976.89</v>
      </c>
      <c r="N5639" s="49">
        <v>0</v>
      </c>
      <c r="O5639" s="50">
        <v>30849.360000000001</v>
      </c>
      <c r="P5639" s="22">
        <v>0</v>
      </c>
      <c r="Q5639" s="22">
        <v>32976.879999999997</v>
      </c>
      <c r="R5639" s="49"/>
      <c r="S5639" s="50"/>
      <c r="T5639" s="22"/>
      <c r="U5639" s="22"/>
      <c r="V5639" s="49"/>
      <c r="W5639" s="50"/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1656</v>
      </c>
      <c r="B5640" s="40" t="s">
        <v>261</v>
      </c>
      <c r="C5640" s="41" t="s">
        <v>262</v>
      </c>
      <c r="D5640" s="25">
        <f t="shared" si="176"/>
        <v>0</v>
      </c>
      <c r="E5640" s="35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7">
        <v>0</v>
      </c>
      <c r="K5640" s="48">
        <v>0</v>
      </c>
      <c r="L5640" s="19">
        <v>0</v>
      </c>
      <c r="M5640" s="19">
        <v>0</v>
      </c>
      <c r="N5640" s="47">
        <v>0</v>
      </c>
      <c r="O5640" s="48">
        <v>0</v>
      </c>
      <c r="P5640" s="22">
        <v>0</v>
      </c>
      <c r="Q5640" s="22">
        <v>0</v>
      </c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1656</v>
      </c>
      <c r="B5641" s="40" t="s">
        <v>263</v>
      </c>
      <c r="C5641" s="41" t="s">
        <v>264</v>
      </c>
      <c r="D5641" s="25">
        <f t="shared" si="176"/>
        <v>0</v>
      </c>
      <c r="E5641" s="35">
        <f t="shared" si="177"/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22"/>
      <c r="Q5641" s="22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1656</v>
      </c>
      <c r="B5642" s="40" t="s">
        <v>265</v>
      </c>
      <c r="C5642" s="41" t="s">
        <v>266</v>
      </c>
      <c r="D5642" s="25">
        <f t="shared" si="176"/>
        <v>0</v>
      </c>
      <c r="E5642" s="35">
        <f t="shared" si="177"/>
        <v>19906.189999999999</v>
      </c>
      <c r="F5642" s="29">
        <v>0</v>
      </c>
      <c r="G5642" s="30">
        <v>3372.07</v>
      </c>
      <c r="H5642" s="19">
        <v>0</v>
      </c>
      <c r="I5642" s="19">
        <v>3263.29</v>
      </c>
      <c r="J5642" s="47">
        <v>0</v>
      </c>
      <c r="K5642" s="48">
        <v>3372.1</v>
      </c>
      <c r="L5642" s="19">
        <v>0</v>
      </c>
      <c r="M5642" s="19">
        <v>3372.09</v>
      </c>
      <c r="N5642" s="47">
        <v>0</v>
      </c>
      <c r="O5642" s="48">
        <v>3154.54</v>
      </c>
      <c r="P5642" s="19">
        <v>0</v>
      </c>
      <c r="Q5642" s="19">
        <v>3372.1</v>
      </c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1656</v>
      </c>
      <c r="B5643" s="40" t="s">
        <v>267</v>
      </c>
      <c r="C5643" s="41" t="s">
        <v>268</v>
      </c>
      <c r="D5643" s="25">
        <f t="shared" si="176"/>
        <v>0</v>
      </c>
      <c r="E5643" s="35">
        <f t="shared" si="177"/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22"/>
      <c r="Q5643" s="22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1656</v>
      </c>
      <c r="B5644" s="40" t="s">
        <v>269</v>
      </c>
      <c r="C5644" s="41" t="s">
        <v>270</v>
      </c>
      <c r="D5644" s="25">
        <f t="shared" si="176"/>
        <v>0</v>
      </c>
      <c r="E5644" s="35">
        <f t="shared" si="177"/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1656</v>
      </c>
      <c r="B5645" s="40" t="s">
        <v>271</v>
      </c>
      <c r="C5645" s="41" t="s">
        <v>272</v>
      </c>
      <c r="D5645" s="25">
        <f t="shared" si="176"/>
        <v>0</v>
      </c>
      <c r="E5645" s="35">
        <f t="shared" si="177"/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19"/>
      <c r="Q5645" s="19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1656</v>
      </c>
      <c r="B5646" s="40" t="s">
        <v>273</v>
      </c>
      <c r="C5646" s="41" t="s">
        <v>274</v>
      </c>
      <c r="D5646" s="25">
        <f t="shared" si="176"/>
        <v>0</v>
      </c>
      <c r="E5646" s="35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9">
        <v>0</v>
      </c>
      <c r="K5646" s="50">
        <v>0</v>
      </c>
      <c r="L5646" s="22">
        <v>0</v>
      </c>
      <c r="M5646" s="22">
        <v>0</v>
      </c>
      <c r="N5646" s="49">
        <v>0</v>
      </c>
      <c r="O5646" s="50">
        <v>0</v>
      </c>
      <c r="P5646" s="22">
        <v>0</v>
      </c>
      <c r="Q5646" s="22">
        <v>0</v>
      </c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1656</v>
      </c>
      <c r="B5647" s="40" t="s">
        <v>275</v>
      </c>
      <c r="C5647" s="41" t="s">
        <v>276</v>
      </c>
      <c r="D5647" s="25">
        <f t="shared" si="176"/>
        <v>0</v>
      </c>
      <c r="E5647" s="35">
        <f t="shared" si="177"/>
        <v>0</v>
      </c>
      <c r="F5647" s="29"/>
      <c r="G5647" s="30"/>
      <c r="H5647" s="22"/>
      <c r="I5647" s="22"/>
      <c r="J5647" s="49"/>
      <c r="K5647" s="50"/>
      <c r="L5647" s="22"/>
      <c r="M5647" s="22"/>
      <c r="N5647" s="49"/>
      <c r="O5647" s="50"/>
      <c r="P5647" s="19"/>
      <c r="Q5647" s="19"/>
      <c r="R5647" s="49"/>
      <c r="S5647" s="50"/>
      <c r="T5647" s="22"/>
      <c r="U5647" s="22"/>
      <c r="V5647" s="49"/>
      <c r="W5647" s="50"/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1656</v>
      </c>
      <c r="B5648" s="40" t="s">
        <v>277</v>
      </c>
      <c r="C5648" s="41" t="s">
        <v>278</v>
      </c>
      <c r="D5648" s="25">
        <f t="shared" si="176"/>
        <v>0</v>
      </c>
      <c r="E5648" s="35">
        <f t="shared" si="177"/>
        <v>0</v>
      </c>
      <c r="F5648" s="29">
        <v>0</v>
      </c>
      <c r="G5648" s="30">
        <v>0</v>
      </c>
      <c r="H5648" s="22">
        <v>0</v>
      </c>
      <c r="I5648" s="22">
        <v>0</v>
      </c>
      <c r="J5648" s="49">
        <v>0</v>
      </c>
      <c r="K5648" s="50">
        <v>0</v>
      </c>
      <c r="L5648" s="22">
        <v>0</v>
      </c>
      <c r="M5648" s="22">
        <v>0</v>
      </c>
      <c r="N5648" s="49">
        <v>0</v>
      </c>
      <c r="O5648" s="50">
        <v>0</v>
      </c>
      <c r="P5648" s="22">
        <v>0</v>
      </c>
      <c r="Q5648" s="22">
        <v>0</v>
      </c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1656</v>
      </c>
      <c r="B5649" s="40" t="s">
        <v>279</v>
      </c>
      <c r="C5649" s="41" t="s">
        <v>280</v>
      </c>
      <c r="D5649" s="25">
        <f t="shared" si="176"/>
        <v>0</v>
      </c>
      <c r="E5649" s="35">
        <f t="shared" si="177"/>
        <v>0</v>
      </c>
      <c r="F5649" s="29"/>
      <c r="G5649" s="30"/>
      <c r="H5649" s="22"/>
      <c r="I5649" s="22"/>
      <c r="J5649" s="49"/>
      <c r="K5649" s="50"/>
      <c r="L5649" s="22"/>
      <c r="M5649" s="22"/>
      <c r="N5649" s="49"/>
      <c r="O5649" s="50"/>
      <c r="P5649" s="22"/>
      <c r="Q5649" s="22"/>
      <c r="R5649" s="49"/>
      <c r="S5649" s="50"/>
      <c r="T5649" s="22"/>
      <c r="U5649" s="22"/>
      <c r="V5649" s="49"/>
      <c r="W5649" s="50"/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1656</v>
      </c>
      <c r="B5650" s="40" t="s">
        <v>281</v>
      </c>
      <c r="C5650" s="41" t="s">
        <v>282</v>
      </c>
      <c r="D5650" s="25">
        <f t="shared" si="176"/>
        <v>0</v>
      </c>
      <c r="E5650" s="35">
        <f t="shared" si="177"/>
        <v>0</v>
      </c>
      <c r="F5650" s="29">
        <v>0</v>
      </c>
      <c r="G5650" s="30">
        <v>0</v>
      </c>
      <c r="H5650" s="22">
        <v>0</v>
      </c>
      <c r="I5650" s="22">
        <v>0</v>
      </c>
      <c r="J5650" s="49">
        <v>0</v>
      </c>
      <c r="K5650" s="50">
        <v>0</v>
      </c>
      <c r="L5650" s="22">
        <v>0</v>
      </c>
      <c r="M5650" s="22">
        <v>0</v>
      </c>
      <c r="N5650" s="49">
        <v>0</v>
      </c>
      <c r="O5650" s="50">
        <v>0</v>
      </c>
      <c r="P5650" s="22">
        <v>0</v>
      </c>
      <c r="Q5650" s="22">
        <v>0</v>
      </c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1656</v>
      </c>
      <c r="B5651" s="40" t="s">
        <v>283</v>
      </c>
      <c r="C5651" s="41" t="s">
        <v>284</v>
      </c>
      <c r="D5651" s="25">
        <f t="shared" si="176"/>
        <v>0</v>
      </c>
      <c r="E5651" s="35">
        <f t="shared" si="177"/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/>
      <c r="S5651" s="48"/>
      <c r="T5651" s="19"/>
      <c r="U5651" s="19"/>
      <c r="V5651" s="47"/>
      <c r="W5651" s="48"/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1656</v>
      </c>
      <c r="B5652" s="40" t="s">
        <v>285</v>
      </c>
      <c r="C5652" s="41" t="s">
        <v>286</v>
      </c>
      <c r="D5652" s="25">
        <f t="shared" si="176"/>
        <v>0</v>
      </c>
      <c r="E5652" s="35">
        <f t="shared" si="177"/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22"/>
      <c r="Q5652" s="22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1656</v>
      </c>
      <c r="B5653" s="40" t="s">
        <v>287</v>
      </c>
      <c r="C5653" s="41" t="s">
        <v>288</v>
      </c>
      <c r="D5653" s="25">
        <f t="shared" si="176"/>
        <v>0</v>
      </c>
      <c r="E5653" s="35">
        <f t="shared" si="177"/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19"/>
      <c r="Q5653" s="19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1656</v>
      </c>
      <c r="B5654" s="40" t="s">
        <v>289</v>
      </c>
      <c r="C5654" s="41" t="s">
        <v>290</v>
      </c>
      <c r="D5654" s="25">
        <f t="shared" si="176"/>
        <v>0</v>
      </c>
      <c r="E5654" s="35">
        <f t="shared" si="177"/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1656</v>
      </c>
      <c r="B5655" s="40" t="s">
        <v>291</v>
      </c>
      <c r="C5655" s="41" t="s">
        <v>292</v>
      </c>
      <c r="D5655" s="25">
        <f t="shared" si="176"/>
        <v>0</v>
      </c>
      <c r="E5655" s="35">
        <f t="shared" si="177"/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1656</v>
      </c>
      <c r="B5656" s="40" t="s">
        <v>293</v>
      </c>
      <c r="C5656" s="41" t="s">
        <v>294</v>
      </c>
      <c r="D5656" s="25">
        <f t="shared" si="176"/>
        <v>0</v>
      </c>
      <c r="E5656" s="35">
        <f t="shared" si="177"/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1656</v>
      </c>
      <c r="B5657" s="40" t="s">
        <v>295</v>
      </c>
      <c r="C5657" s="41" t="s">
        <v>296</v>
      </c>
      <c r="D5657" s="25">
        <f t="shared" si="176"/>
        <v>0</v>
      </c>
      <c r="E5657" s="35">
        <f t="shared" si="177"/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1656</v>
      </c>
      <c r="B5658" s="40" t="s">
        <v>297</v>
      </c>
      <c r="C5658" s="41" t="s">
        <v>298</v>
      </c>
      <c r="D5658" s="25">
        <f t="shared" si="176"/>
        <v>0</v>
      </c>
      <c r="E5658" s="35">
        <f t="shared" si="177"/>
        <v>1560.7599999999998</v>
      </c>
      <c r="F5658" s="29">
        <v>0</v>
      </c>
      <c r="G5658" s="30">
        <v>264.39</v>
      </c>
      <c r="H5658" s="22">
        <v>0</v>
      </c>
      <c r="I5658" s="22">
        <v>255.86</v>
      </c>
      <c r="J5658" s="49">
        <v>0</v>
      </c>
      <c r="K5658" s="50">
        <v>264.39</v>
      </c>
      <c r="L5658" s="22">
        <v>0</v>
      </c>
      <c r="M5658" s="22">
        <v>264.39999999999998</v>
      </c>
      <c r="N5658" s="49">
        <v>0</v>
      </c>
      <c r="O5658" s="50">
        <v>247.33</v>
      </c>
      <c r="P5658" s="22">
        <v>0</v>
      </c>
      <c r="Q5658" s="22">
        <v>264.39</v>
      </c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1656</v>
      </c>
      <c r="B5659" s="40" t="s">
        <v>299</v>
      </c>
      <c r="C5659" s="41" t="s">
        <v>300</v>
      </c>
      <c r="D5659" s="25">
        <f t="shared" si="176"/>
        <v>0</v>
      </c>
      <c r="E5659" s="35">
        <f t="shared" si="177"/>
        <v>0</v>
      </c>
      <c r="F5659" s="29"/>
      <c r="G5659" s="30"/>
      <c r="H5659" s="22"/>
      <c r="I5659" s="22"/>
      <c r="J5659" s="49"/>
      <c r="K5659" s="50"/>
      <c r="L5659" s="22"/>
      <c r="M5659" s="22"/>
      <c r="N5659" s="49"/>
      <c r="O5659" s="50"/>
      <c r="P5659" s="22"/>
      <c r="Q5659" s="22"/>
      <c r="R5659" s="49"/>
      <c r="S5659" s="50"/>
      <c r="T5659" s="22"/>
      <c r="U5659" s="22"/>
      <c r="V5659" s="49"/>
      <c r="W5659" s="50"/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1656</v>
      </c>
      <c r="B5660" s="40" t="s">
        <v>301</v>
      </c>
      <c r="C5660" s="41" t="s">
        <v>302</v>
      </c>
      <c r="D5660" s="25">
        <f t="shared" si="176"/>
        <v>0</v>
      </c>
      <c r="E5660" s="35">
        <f t="shared" si="177"/>
        <v>0</v>
      </c>
      <c r="F5660" s="29">
        <v>0</v>
      </c>
      <c r="G5660" s="30">
        <v>0</v>
      </c>
      <c r="H5660" s="22">
        <v>0</v>
      </c>
      <c r="I5660" s="22">
        <v>0</v>
      </c>
      <c r="J5660" s="49">
        <v>0</v>
      </c>
      <c r="K5660" s="50">
        <v>0</v>
      </c>
      <c r="L5660" s="22">
        <v>0</v>
      </c>
      <c r="M5660" s="22">
        <v>0</v>
      </c>
      <c r="N5660" s="49">
        <v>0</v>
      </c>
      <c r="O5660" s="50">
        <v>0</v>
      </c>
      <c r="P5660" s="22">
        <v>0</v>
      </c>
      <c r="Q5660" s="22">
        <v>0</v>
      </c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1656</v>
      </c>
      <c r="B5661" s="40" t="s">
        <v>303</v>
      </c>
      <c r="C5661" s="41" t="s">
        <v>304</v>
      </c>
      <c r="D5661" s="25">
        <f t="shared" si="176"/>
        <v>0</v>
      </c>
      <c r="E5661" s="35">
        <f t="shared" si="177"/>
        <v>0</v>
      </c>
      <c r="F5661" s="29"/>
      <c r="G5661" s="30"/>
      <c r="H5661" s="22"/>
      <c r="I5661" s="22"/>
      <c r="J5661" s="49"/>
      <c r="K5661" s="50"/>
      <c r="L5661" s="22"/>
      <c r="M5661" s="22"/>
      <c r="N5661" s="49"/>
      <c r="O5661" s="50"/>
      <c r="P5661" s="22"/>
      <c r="Q5661" s="22"/>
      <c r="R5661" s="49"/>
      <c r="S5661" s="50"/>
      <c r="T5661" s="22"/>
      <c r="U5661" s="22"/>
      <c r="V5661" s="49"/>
      <c r="W5661" s="50"/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1656</v>
      </c>
      <c r="B5662" s="40" t="s">
        <v>305</v>
      </c>
      <c r="C5662" s="41" t="s">
        <v>306</v>
      </c>
      <c r="D5662" s="25">
        <f t="shared" si="176"/>
        <v>0</v>
      </c>
      <c r="E5662" s="35">
        <f t="shared" si="177"/>
        <v>0</v>
      </c>
      <c r="F5662" s="29">
        <v>0</v>
      </c>
      <c r="G5662" s="30">
        <v>0</v>
      </c>
      <c r="H5662" s="22">
        <v>0</v>
      </c>
      <c r="I5662" s="22">
        <v>0</v>
      </c>
      <c r="J5662" s="49">
        <v>0</v>
      </c>
      <c r="K5662" s="50">
        <v>0</v>
      </c>
      <c r="L5662" s="22">
        <v>0</v>
      </c>
      <c r="M5662" s="22">
        <v>0</v>
      </c>
      <c r="N5662" s="49">
        <v>0</v>
      </c>
      <c r="O5662" s="50">
        <v>0</v>
      </c>
      <c r="P5662" s="22">
        <v>0</v>
      </c>
      <c r="Q5662" s="22">
        <v>0</v>
      </c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1656</v>
      </c>
      <c r="B5663" s="40" t="s">
        <v>307</v>
      </c>
      <c r="C5663" s="41" t="s">
        <v>308</v>
      </c>
      <c r="D5663" s="25">
        <f t="shared" si="176"/>
        <v>0</v>
      </c>
      <c r="E5663" s="35">
        <f t="shared" si="177"/>
        <v>0</v>
      </c>
      <c r="F5663" s="29">
        <v>0</v>
      </c>
      <c r="G5663" s="30">
        <v>0</v>
      </c>
      <c r="H5663" s="19">
        <v>0</v>
      </c>
      <c r="I5663" s="19">
        <v>0</v>
      </c>
      <c r="J5663" s="47">
        <v>0</v>
      </c>
      <c r="K5663" s="48">
        <v>0</v>
      </c>
      <c r="L5663" s="19">
        <v>0</v>
      </c>
      <c r="M5663" s="19">
        <v>0</v>
      </c>
      <c r="N5663" s="47">
        <v>0</v>
      </c>
      <c r="O5663" s="48">
        <v>0</v>
      </c>
      <c r="P5663" s="22">
        <v>0</v>
      </c>
      <c r="Q5663" s="22">
        <v>0</v>
      </c>
      <c r="R5663" s="47"/>
      <c r="S5663" s="48"/>
      <c r="T5663" s="19"/>
      <c r="U5663" s="19"/>
      <c r="V5663" s="47"/>
      <c r="W5663" s="48"/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1656</v>
      </c>
      <c r="B5664" s="40" t="s">
        <v>309</v>
      </c>
      <c r="C5664" s="41" t="s">
        <v>310</v>
      </c>
      <c r="D5664" s="25">
        <f t="shared" si="176"/>
        <v>0</v>
      </c>
      <c r="E5664" s="35">
        <f t="shared" si="177"/>
        <v>0</v>
      </c>
      <c r="F5664" s="29"/>
      <c r="G5664" s="30"/>
      <c r="H5664" s="22"/>
      <c r="I5664" s="22"/>
      <c r="J5664" s="49"/>
      <c r="K5664" s="50"/>
      <c r="L5664" s="22"/>
      <c r="M5664" s="22"/>
      <c r="N5664" s="49"/>
      <c r="O5664" s="50"/>
      <c r="P5664" s="22"/>
      <c r="Q5664" s="22"/>
      <c r="R5664" s="49"/>
      <c r="S5664" s="50"/>
      <c r="T5664" s="22"/>
      <c r="U5664" s="22"/>
      <c r="V5664" s="49"/>
      <c r="W5664" s="50"/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1656</v>
      </c>
      <c r="B5665" s="40" t="s">
        <v>311</v>
      </c>
      <c r="C5665" s="41" t="s">
        <v>312</v>
      </c>
      <c r="D5665" s="25">
        <f t="shared" si="176"/>
        <v>0</v>
      </c>
      <c r="E5665" s="35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19">
        <v>0</v>
      </c>
      <c r="Q5665" s="19">
        <v>0</v>
      </c>
      <c r="R5665" s="49"/>
      <c r="S5665" s="50"/>
      <c r="T5665" s="22"/>
      <c r="U5665" s="22"/>
      <c r="V5665" s="49"/>
      <c r="W5665" s="50"/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1656</v>
      </c>
      <c r="B5666" s="40" t="s">
        <v>313</v>
      </c>
      <c r="C5666" s="41" t="s">
        <v>314</v>
      </c>
      <c r="D5666" s="25">
        <f t="shared" si="176"/>
        <v>0</v>
      </c>
      <c r="E5666" s="35">
        <f t="shared" si="177"/>
        <v>0</v>
      </c>
      <c r="F5666" s="29"/>
      <c r="G5666" s="30"/>
      <c r="H5666" s="19"/>
      <c r="I5666" s="19"/>
      <c r="J5666" s="47"/>
      <c r="K5666" s="48"/>
      <c r="L5666" s="19"/>
      <c r="M5666" s="19"/>
      <c r="N5666" s="47"/>
      <c r="O5666" s="48"/>
      <c r="P5666" s="22"/>
      <c r="Q5666" s="22"/>
      <c r="R5666" s="47"/>
      <c r="S5666" s="48"/>
      <c r="T5666" s="19"/>
      <c r="U5666" s="19"/>
      <c r="V5666" s="47"/>
      <c r="W5666" s="48"/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1656</v>
      </c>
      <c r="B5667" s="40" t="s">
        <v>315</v>
      </c>
      <c r="C5667" s="41" t="s">
        <v>316</v>
      </c>
      <c r="D5667" s="25">
        <f t="shared" si="176"/>
        <v>0</v>
      </c>
      <c r="E5667" s="35">
        <f t="shared" si="177"/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22">
        <v>0</v>
      </c>
      <c r="Q5667" s="22">
        <v>0</v>
      </c>
      <c r="R5667" s="49"/>
      <c r="S5667" s="50"/>
      <c r="T5667" s="22"/>
      <c r="U5667" s="22"/>
      <c r="V5667" s="49"/>
      <c r="W5667" s="50"/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1656</v>
      </c>
      <c r="B5668" s="40" t="s">
        <v>317</v>
      </c>
      <c r="C5668" s="41" t="s">
        <v>318</v>
      </c>
      <c r="D5668" s="25">
        <f t="shared" si="176"/>
        <v>0</v>
      </c>
      <c r="E5668" s="35">
        <f t="shared" si="177"/>
        <v>0</v>
      </c>
      <c r="F5668" s="29"/>
      <c r="G5668" s="30"/>
      <c r="H5668" s="19"/>
      <c r="I5668" s="19"/>
      <c r="J5668" s="47"/>
      <c r="K5668" s="48"/>
      <c r="L5668" s="19"/>
      <c r="M5668" s="19"/>
      <c r="N5668" s="47"/>
      <c r="O5668" s="48"/>
      <c r="P5668" s="19"/>
      <c r="Q5668" s="19"/>
      <c r="R5668" s="47"/>
      <c r="S5668" s="48"/>
      <c r="T5668" s="19"/>
      <c r="U5668" s="19"/>
      <c r="V5668" s="47"/>
      <c r="W5668" s="48"/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1656</v>
      </c>
      <c r="B5669" s="40" t="s">
        <v>319</v>
      </c>
      <c r="C5669" s="41" t="s">
        <v>320</v>
      </c>
      <c r="D5669" s="25">
        <f t="shared" si="176"/>
        <v>0</v>
      </c>
      <c r="E5669" s="35">
        <f t="shared" si="177"/>
        <v>0</v>
      </c>
      <c r="F5669" s="29"/>
      <c r="G5669" s="30"/>
      <c r="H5669" s="22"/>
      <c r="I5669" s="22"/>
      <c r="J5669" s="49"/>
      <c r="K5669" s="50"/>
      <c r="L5669" s="22"/>
      <c r="M5669" s="22"/>
      <c r="N5669" s="49"/>
      <c r="O5669" s="50"/>
      <c r="P5669" s="22"/>
      <c r="Q5669" s="22"/>
      <c r="R5669" s="49"/>
      <c r="S5669" s="50"/>
      <c r="T5669" s="22"/>
      <c r="U5669" s="22"/>
      <c r="V5669" s="49"/>
      <c r="W5669" s="50"/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1656</v>
      </c>
      <c r="B5670" s="40" t="s">
        <v>321</v>
      </c>
      <c r="C5670" s="41" t="s">
        <v>322</v>
      </c>
      <c r="D5670" s="25">
        <f t="shared" si="176"/>
        <v>0</v>
      </c>
      <c r="E5670" s="35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19">
        <v>0</v>
      </c>
      <c r="Q5670" s="19">
        <v>0</v>
      </c>
      <c r="R5670" s="47"/>
      <c r="S5670" s="48"/>
      <c r="T5670" s="19"/>
      <c r="U5670" s="19"/>
      <c r="V5670" s="47"/>
      <c r="W5670" s="48"/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1656</v>
      </c>
      <c r="B5671" s="40" t="s">
        <v>323</v>
      </c>
      <c r="C5671" s="41" t="s">
        <v>324</v>
      </c>
      <c r="D5671" s="25">
        <f t="shared" si="176"/>
        <v>0</v>
      </c>
      <c r="E5671" s="35">
        <f t="shared" si="177"/>
        <v>0</v>
      </c>
      <c r="F5671" s="29"/>
      <c r="G5671" s="30"/>
      <c r="H5671" s="22"/>
      <c r="I5671" s="22"/>
      <c r="J5671" s="49"/>
      <c r="K5671" s="50"/>
      <c r="L5671" s="22"/>
      <c r="M5671" s="22"/>
      <c r="N5671" s="49"/>
      <c r="O5671" s="50"/>
      <c r="P5671" s="22"/>
      <c r="Q5671" s="22"/>
      <c r="R5671" s="49"/>
      <c r="S5671" s="50"/>
      <c r="T5671" s="22"/>
      <c r="U5671" s="22"/>
      <c r="V5671" s="49"/>
      <c r="W5671" s="50"/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1656</v>
      </c>
      <c r="B5672" s="40" t="s">
        <v>325</v>
      </c>
      <c r="C5672" s="41" t="s">
        <v>326</v>
      </c>
      <c r="D5672" s="25">
        <f t="shared" si="176"/>
        <v>0</v>
      </c>
      <c r="E5672" s="35">
        <f t="shared" si="177"/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19">
        <v>0</v>
      </c>
      <c r="Q5672" s="19">
        <v>0</v>
      </c>
      <c r="R5672" s="47"/>
      <c r="S5672" s="48"/>
      <c r="T5672" s="19"/>
      <c r="U5672" s="19"/>
      <c r="V5672" s="47"/>
      <c r="W5672" s="48"/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1656</v>
      </c>
      <c r="B5673" s="40" t="s">
        <v>327</v>
      </c>
      <c r="C5673" s="41" t="s">
        <v>328</v>
      </c>
      <c r="D5673" s="25">
        <f t="shared" si="176"/>
        <v>0</v>
      </c>
      <c r="E5673" s="35">
        <f t="shared" si="177"/>
        <v>0</v>
      </c>
      <c r="F5673" s="29"/>
      <c r="G5673" s="30"/>
      <c r="H5673" s="22"/>
      <c r="I5673" s="22"/>
      <c r="J5673" s="49"/>
      <c r="K5673" s="50"/>
      <c r="L5673" s="22"/>
      <c r="M5673" s="22"/>
      <c r="N5673" s="49"/>
      <c r="O5673" s="50"/>
      <c r="P5673" s="22"/>
      <c r="Q5673" s="22"/>
      <c r="R5673" s="49"/>
      <c r="S5673" s="50"/>
      <c r="T5673" s="22"/>
      <c r="U5673" s="22"/>
      <c r="V5673" s="49"/>
      <c r="W5673" s="50"/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1656</v>
      </c>
      <c r="B5674" s="40" t="s">
        <v>329</v>
      </c>
      <c r="C5674" s="41" t="s">
        <v>330</v>
      </c>
      <c r="D5674" s="25">
        <f t="shared" si="176"/>
        <v>0</v>
      </c>
      <c r="E5674" s="35">
        <f t="shared" si="177"/>
        <v>473555.11</v>
      </c>
      <c r="F5674" s="29">
        <v>0</v>
      </c>
      <c r="G5674" s="30">
        <v>80219.740000000005</v>
      </c>
      <c r="H5674" s="22">
        <v>0</v>
      </c>
      <c r="I5674" s="22">
        <v>77631.960000000006</v>
      </c>
      <c r="J5674" s="49">
        <v>0</v>
      </c>
      <c r="K5674" s="50">
        <v>80219.73</v>
      </c>
      <c r="L5674" s="22">
        <v>0</v>
      </c>
      <c r="M5674" s="22">
        <v>80219.73</v>
      </c>
      <c r="N5674" s="49">
        <v>0</v>
      </c>
      <c r="O5674" s="50">
        <v>75044.259999999995</v>
      </c>
      <c r="P5674" s="19">
        <v>0</v>
      </c>
      <c r="Q5674" s="19">
        <v>80219.69</v>
      </c>
      <c r="R5674" s="49"/>
      <c r="S5674" s="50"/>
      <c r="T5674" s="22"/>
      <c r="U5674" s="22"/>
      <c r="V5674" s="49"/>
      <c r="W5674" s="50"/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1656</v>
      </c>
      <c r="B5675" s="40" t="s">
        <v>331</v>
      </c>
      <c r="C5675" s="41" t="s">
        <v>332</v>
      </c>
      <c r="D5675" s="25">
        <f t="shared" si="176"/>
        <v>0</v>
      </c>
      <c r="E5675" s="35">
        <f t="shared" si="177"/>
        <v>0</v>
      </c>
      <c r="F5675" s="29"/>
      <c r="G5675" s="30"/>
      <c r="H5675" s="19"/>
      <c r="I5675" s="19"/>
      <c r="J5675" s="47"/>
      <c r="K5675" s="48"/>
      <c r="L5675" s="19"/>
      <c r="M5675" s="19"/>
      <c r="N5675" s="47"/>
      <c r="O5675" s="48"/>
      <c r="P5675" s="22"/>
      <c r="Q5675" s="22"/>
      <c r="R5675" s="47"/>
      <c r="S5675" s="48"/>
      <c r="T5675" s="19"/>
      <c r="U5675" s="19"/>
      <c r="V5675" s="47"/>
      <c r="W5675" s="48"/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1656</v>
      </c>
      <c r="B5676" s="40" t="s">
        <v>333</v>
      </c>
      <c r="C5676" s="41" t="s">
        <v>334</v>
      </c>
      <c r="D5676" s="25">
        <f t="shared" si="176"/>
        <v>0</v>
      </c>
      <c r="E5676" s="35">
        <f t="shared" si="177"/>
        <v>16669.73</v>
      </c>
      <c r="F5676" s="29">
        <v>0</v>
      </c>
      <c r="G5676" s="30">
        <v>2823.83</v>
      </c>
      <c r="H5676" s="22">
        <v>0</v>
      </c>
      <c r="I5676" s="22">
        <v>2732.75</v>
      </c>
      <c r="J5676" s="49">
        <v>0</v>
      </c>
      <c r="K5676" s="50">
        <v>2823.83</v>
      </c>
      <c r="L5676" s="22">
        <v>0</v>
      </c>
      <c r="M5676" s="22">
        <v>2823.84</v>
      </c>
      <c r="N5676" s="49">
        <v>0</v>
      </c>
      <c r="O5676" s="50">
        <v>2641.65</v>
      </c>
      <c r="P5676" s="22">
        <v>0</v>
      </c>
      <c r="Q5676" s="22">
        <v>2823.83</v>
      </c>
      <c r="R5676" s="49"/>
      <c r="S5676" s="50"/>
      <c r="T5676" s="22"/>
      <c r="U5676" s="22"/>
      <c r="V5676" s="49"/>
      <c r="W5676" s="50"/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1656</v>
      </c>
      <c r="B5677" s="40" t="s">
        <v>335</v>
      </c>
      <c r="C5677" s="41" t="s">
        <v>336</v>
      </c>
      <c r="D5677" s="25">
        <f t="shared" si="176"/>
        <v>0</v>
      </c>
      <c r="E5677" s="35">
        <f t="shared" si="177"/>
        <v>0</v>
      </c>
      <c r="F5677" s="29"/>
      <c r="G5677" s="30"/>
      <c r="H5677" s="19"/>
      <c r="I5677" s="19"/>
      <c r="J5677" s="47"/>
      <c r="K5677" s="48"/>
      <c r="L5677" s="19"/>
      <c r="M5677" s="19"/>
      <c r="N5677" s="47"/>
      <c r="O5677" s="48"/>
      <c r="P5677" s="19"/>
      <c r="Q5677" s="19"/>
      <c r="R5677" s="47"/>
      <c r="S5677" s="48"/>
      <c r="T5677" s="19"/>
      <c r="U5677" s="19"/>
      <c r="V5677" s="47"/>
      <c r="W5677" s="48"/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1656</v>
      </c>
      <c r="B5678" s="40" t="s">
        <v>337</v>
      </c>
      <c r="C5678" s="41" t="s">
        <v>338</v>
      </c>
      <c r="D5678" s="25">
        <f t="shared" si="176"/>
        <v>0</v>
      </c>
      <c r="E5678" s="35">
        <f t="shared" si="177"/>
        <v>0</v>
      </c>
      <c r="F5678" s="29"/>
      <c r="G5678" s="30"/>
      <c r="H5678" s="22"/>
      <c r="I5678" s="22"/>
      <c r="J5678" s="49"/>
      <c r="K5678" s="50"/>
      <c r="L5678" s="22"/>
      <c r="M5678" s="22"/>
      <c r="N5678" s="49"/>
      <c r="O5678" s="50"/>
      <c r="P5678" s="22"/>
      <c r="Q5678" s="22"/>
      <c r="R5678" s="49"/>
      <c r="S5678" s="50"/>
      <c r="T5678" s="22"/>
      <c r="U5678" s="22"/>
      <c r="V5678" s="49"/>
      <c r="W5678" s="50"/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1656</v>
      </c>
      <c r="B5679" s="40" t="s">
        <v>339</v>
      </c>
      <c r="C5679" s="41" t="s">
        <v>340</v>
      </c>
      <c r="D5679" s="25">
        <f t="shared" si="176"/>
        <v>0</v>
      </c>
      <c r="E5679" s="35">
        <f t="shared" si="177"/>
        <v>0</v>
      </c>
      <c r="F5679" s="29"/>
      <c r="G5679" s="30"/>
      <c r="H5679" s="19"/>
      <c r="I5679" s="19"/>
      <c r="J5679" s="47"/>
      <c r="K5679" s="48"/>
      <c r="L5679" s="19"/>
      <c r="M5679" s="19"/>
      <c r="N5679" s="47"/>
      <c r="O5679" s="48"/>
      <c r="P5679" s="19"/>
      <c r="Q5679" s="19"/>
      <c r="R5679" s="47"/>
      <c r="S5679" s="48"/>
      <c r="T5679" s="19"/>
      <c r="U5679" s="19"/>
      <c r="V5679" s="47"/>
      <c r="W5679" s="48"/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1656</v>
      </c>
      <c r="B5680" s="40" t="s">
        <v>341</v>
      </c>
      <c r="C5680" s="41" t="s">
        <v>342</v>
      </c>
      <c r="D5680" s="25">
        <f t="shared" si="176"/>
        <v>0</v>
      </c>
      <c r="E5680" s="35">
        <f t="shared" si="177"/>
        <v>0</v>
      </c>
      <c r="F5680" s="29"/>
      <c r="G5680" s="30"/>
      <c r="H5680" s="22"/>
      <c r="I5680" s="22"/>
      <c r="J5680" s="49"/>
      <c r="K5680" s="50"/>
      <c r="L5680" s="22"/>
      <c r="M5680" s="22"/>
      <c r="N5680" s="49"/>
      <c r="O5680" s="50"/>
      <c r="P5680" s="22"/>
      <c r="Q5680" s="22"/>
      <c r="R5680" s="49"/>
      <c r="S5680" s="50"/>
      <c r="T5680" s="22"/>
      <c r="U5680" s="22"/>
      <c r="V5680" s="49"/>
      <c r="W5680" s="50"/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1656</v>
      </c>
      <c r="B5681" s="40" t="s">
        <v>343</v>
      </c>
      <c r="C5681" s="41" t="s">
        <v>344</v>
      </c>
      <c r="D5681" s="25">
        <f t="shared" si="176"/>
        <v>0</v>
      </c>
      <c r="E5681" s="35">
        <f t="shared" si="177"/>
        <v>12026.249999999998</v>
      </c>
      <c r="F5681" s="29">
        <v>0</v>
      </c>
      <c r="G5681" s="30">
        <v>2037.23</v>
      </c>
      <c r="H5681" s="19">
        <v>0</v>
      </c>
      <c r="I5681" s="19">
        <v>1971.52</v>
      </c>
      <c r="J5681" s="47">
        <v>0</v>
      </c>
      <c r="K5681" s="48">
        <v>2037.23</v>
      </c>
      <c r="L5681" s="19">
        <v>0</v>
      </c>
      <c r="M5681" s="19">
        <v>2037.24</v>
      </c>
      <c r="N5681" s="47">
        <v>0</v>
      </c>
      <c r="O5681" s="48">
        <v>1905.8</v>
      </c>
      <c r="P5681" s="19">
        <v>0</v>
      </c>
      <c r="Q5681" s="19">
        <v>2037.23</v>
      </c>
      <c r="R5681" s="47"/>
      <c r="S5681" s="48"/>
      <c r="T5681" s="19"/>
      <c r="U5681" s="19"/>
      <c r="V5681" s="47"/>
      <c r="W5681" s="48"/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1656</v>
      </c>
      <c r="B5682" s="40" t="s">
        <v>345</v>
      </c>
      <c r="C5682" s="41" t="s">
        <v>346</v>
      </c>
      <c r="D5682" s="25">
        <f t="shared" si="176"/>
        <v>0</v>
      </c>
      <c r="E5682" s="35">
        <f t="shared" si="177"/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22"/>
      <c r="Q5682" s="22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1656</v>
      </c>
      <c r="B5683" s="40" t="s">
        <v>347</v>
      </c>
      <c r="C5683" s="41" t="s">
        <v>348</v>
      </c>
      <c r="D5683" s="25">
        <f t="shared" si="176"/>
        <v>0</v>
      </c>
      <c r="E5683" s="35">
        <f t="shared" si="177"/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19"/>
      <c r="Q5683" s="19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1656</v>
      </c>
      <c r="B5684" s="40" t="s">
        <v>349</v>
      </c>
      <c r="C5684" s="41" t="s">
        <v>350</v>
      </c>
      <c r="D5684" s="25">
        <f t="shared" si="176"/>
        <v>0</v>
      </c>
      <c r="E5684" s="35">
        <f t="shared" si="177"/>
        <v>0</v>
      </c>
      <c r="F5684" s="29">
        <v>0</v>
      </c>
      <c r="G5684" s="30">
        <v>0</v>
      </c>
      <c r="H5684" s="19">
        <v>0</v>
      </c>
      <c r="I5684" s="19">
        <v>0</v>
      </c>
      <c r="J5684" s="47">
        <v>0</v>
      </c>
      <c r="K5684" s="48">
        <v>0</v>
      </c>
      <c r="L5684" s="19">
        <v>0</v>
      </c>
      <c r="M5684" s="19">
        <v>0</v>
      </c>
      <c r="N5684" s="47">
        <v>0</v>
      </c>
      <c r="O5684" s="48">
        <v>0</v>
      </c>
      <c r="P5684" s="22">
        <v>0</v>
      </c>
      <c r="Q5684" s="22">
        <v>0</v>
      </c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1656</v>
      </c>
      <c r="B5685" s="40" t="s">
        <v>351</v>
      </c>
      <c r="C5685" s="41" t="s">
        <v>352</v>
      </c>
      <c r="D5685" s="25">
        <f t="shared" si="176"/>
        <v>0</v>
      </c>
      <c r="E5685" s="35">
        <f t="shared" si="177"/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22"/>
      <c r="Q5685" s="22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1656</v>
      </c>
      <c r="B5686" s="40" t="s">
        <v>353</v>
      </c>
      <c r="C5686" s="41" t="s">
        <v>354</v>
      </c>
      <c r="D5686" s="25">
        <f t="shared" si="176"/>
        <v>0</v>
      </c>
      <c r="E5686" s="35">
        <f t="shared" si="177"/>
        <v>0</v>
      </c>
      <c r="F5686" s="29">
        <v>0</v>
      </c>
      <c r="G5686" s="30">
        <v>0</v>
      </c>
      <c r="H5686" s="19">
        <v>0</v>
      </c>
      <c r="I5686" s="19">
        <v>0</v>
      </c>
      <c r="J5686" s="47">
        <v>0</v>
      </c>
      <c r="K5686" s="48">
        <v>0</v>
      </c>
      <c r="L5686" s="19">
        <v>0</v>
      </c>
      <c r="M5686" s="19">
        <v>0</v>
      </c>
      <c r="N5686" s="47">
        <v>0</v>
      </c>
      <c r="O5686" s="48">
        <v>0</v>
      </c>
      <c r="P5686" s="19">
        <v>0</v>
      </c>
      <c r="Q5686" s="19">
        <v>0</v>
      </c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1656</v>
      </c>
      <c r="B5687" s="40" t="s">
        <v>355</v>
      </c>
      <c r="C5687" s="41" t="s">
        <v>356</v>
      </c>
      <c r="D5687" s="25">
        <f t="shared" si="176"/>
        <v>0</v>
      </c>
      <c r="E5687" s="35">
        <f t="shared" si="177"/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22">
        <v>0</v>
      </c>
      <c r="Q5687" s="22">
        <v>0</v>
      </c>
      <c r="R5687" s="47"/>
      <c r="S5687" s="48"/>
      <c r="T5687" s="19"/>
      <c r="U5687" s="19"/>
      <c r="V5687" s="47"/>
      <c r="W5687" s="48"/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1656</v>
      </c>
      <c r="B5688" s="40" t="s">
        <v>357</v>
      </c>
      <c r="C5688" s="41" t="s">
        <v>358</v>
      </c>
      <c r="D5688" s="25">
        <f t="shared" si="176"/>
        <v>0</v>
      </c>
      <c r="E5688" s="35">
        <f t="shared" si="177"/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1656</v>
      </c>
      <c r="B5689" s="40" t="s">
        <v>359</v>
      </c>
      <c r="C5689" s="41" t="s">
        <v>360</v>
      </c>
      <c r="D5689" s="25">
        <f t="shared" si="176"/>
        <v>0</v>
      </c>
      <c r="E5689" s="35">
        <f t="shared" si="177"/>
        <v>0</v>
      </c>
      <c r="F5689" s="29">
        <v>0</v>
      </c>
      <c r="G5689" s="30">
        <v>0</v>
      </c>
      <c r="H5689" s="19">
        <v>0</v>
      </c>
      <c r="I5689" s="19">
        <v>0</v>
      </c>
      <c r="J5689" s="47">
        <v>0</v>
      </c>
      <c r="K5689" s="48">
        <v>0</v>
      </c>
      <c r="L5689" s="19">
        <v>0</v>
      </c>
      <c r="M5689" s="19">
        <v>0</v>
      </c>
      <c r="N5689" s="47">
        <v>0</v>
      </c>
      <c r="O5689" s="48">
        <v>0</v>
      </c>
      <c r="P5689" s="19">
        <v>0</v>
      </c>
      <c r="Q5689" s="19">
        <v>0</v>
      </c>
      <c r="R5689" s="47"/>
      <c r="S5689" s="48"/>
      <c r="T5689" s="19"/>
      <c r="U5689" s="19"/>
      <c r="V5689" s="47"/>
      <c r="W5689" s="48"/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1656</v>
      </c>
      <c r="B5690" s="40" t="s">
        <v>361</v>
      </c>
      <c r="C5690" s="41" t="s">
        <v>362</v>
      </c>
      <c r="D5690" s="25">
        <f t="shared" si="176"/>
        <v>0</v>
      </c>
      <c r="E5690" s="35">
        <f t="shared" si="177"/>
        <v>0</v>
      </c>
      <c r="F5690" s="29">
        <v>0</v>
      </c>
      <c r="G5690" s="30">
        <v>0</v>
      </c>
      <c r="H5690" s="19">
        <v>0</v>
      </c>
      <c r="I5690" s="19">
        <v>0</v>
      </c>
      <c r="J5690" s="47">
        <v>0</v>
      </c>
      <c r="K5690" s="48">
        <v>0</v>
      </c>
      <c r="L5690" s="19">
        <v>0</v>
      </c>
      <c r="M5690" s="19">
        <v>0</v>
      </c>
      <c r="N5690" s="47">
        <v>0</v>
      </c>
      <c r="O5690" s="48">
        <v>0</v>
      </c>
      <c r="P5690" s="22">
        <v>0</v>
      </c>
      <c r="Q5690" s="22">
        <v>0</v>
      </c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1656</v>
      </c>
      <c r="B5691" s="40" t="s">
        <v>363</v>
      </c>
      <c r="C5691" s="41" t="s">
        <v>364</v>
      </c>
      <c r="D5691" s="25">
        <f t="shared" si="176"/>
        <v>0</v>
      </c>
      <c r="E5691" s="35">
        <f t="shared" si="177"/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1656</v>
      </c>
      <c r="B5692" s="40" t="s">
        <v>365</v>
      </c>
      <c r="C5692" s="41" t="s">
        <v>366</v>
      </c>
      <c r="D5692" s="25">
        <f t="shared" si="176"/>
        <v>0</v>
      </c>
      <c r="E5692" s="35">
        <f t="shared" si="177"/>
        <v>0</v>
      </c>
      <c r="F5692" s="29">
        <v>0</v>
      </c>
      <c r="G5692" s="30">
        <v>0</v>
      </c>
      <c r="H5692" s="19">
        <v>0</v>
      </c>
      <c r="I5692" s="19">
        <v>0</v>
      </c>
      <c r="J5692" s="47">
        <v>0</v>
      </c>
      <c r="K5692" s="48">
        <v>0</v>
      </c>
      <c r="L5692" s="19">
        <v>0</v>
      </c>
      <c r="M5692" s="19">
        <v>0</v>
      </c>
      <c r="N5692" s="47">
        <v>0</v>
      </c>
      <c r="O5692" s="48">
        <v>0</v>
      </c>
      <c r="P5692" s="19">
        <v>0</v>
      </c>
      <c r="Q5692" s="19">
        <v>0</v>
      </c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1656</v>
      </c>
      <c r="B5693" s="40" t="s">
        <v>367</v>
      </c>
      <c r="C5693" s="41" t="s">
        <v>368</v>
      </c>
      <c r="D5693" s="25">
        <f t="shared" si="176"/>
        <v>0</v>
      </c>
      <c r="E5693" s="35">
        <f t="shared" si="177"/>
        <v>0</v>
      </c>
      <c r="F5693" s="29">
        <v>0</v>
      </c>
      <c r="G5693" s="30">
        <v>0</v>
      </c>
      <c r="H5693" s="22">
        <v>0</v>
      </c>
      <c r="I5693" s="22">
        <v>0</v>
      </c>
      <c r="J5693" s="49">
        <v>0</v>
      </c>
      <c r="K5693" s="50">
        <v>0</v>
      </c>
      <c r="L5693" s="22">
        <v>0</v>
      </c>
      <c r="M5693" s="22">
        <v>0</v>
      </c>
      <c r="N5693" s="49">
        <v>0</v>
      </c>
      <c r="O5693" s="50">
        <v>0</v>
      </c>
      <c r="P5693" s="22">
        <v>0</v>
      </c>
      <c r="Q5693" s="22">
        <v>0</v>
      </c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1656</v>
      </c>
      <c r="B5694" s="40" t="s">
        <v>369</v>
      </c>
      <c r="C5694" s="41" t="s">
        <v>370</v>
      </c>
      <c r="D5694" s="25">
        <f t="shared" si="176"/>
        <v>0</v>
      </c>
      <c r="E5694" s="35">
        <f t="shared" si="177"/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19"/>
      <c r="Q5694" s="19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1656</v>
      </c>
      <c r="B5695" s="40" t="s">
        <v>371</v>
      </c>
      <c r="C5695" s="41" t="s">
        <v>372</v>
      </c>
      <c r="D5695" s="25">
        <f t="shared" si="176"/>
        <v>0</v>
      </c>
      <c r="E5695" s="35">
        <f t="shared" si="177"/>
        <v>0</v>
      </c>
      <c r="F5695" s="29">
        <v>0</v>
      </c>
      <c r="G5695" s="30">
        <v>0</v>
      </c>
      <c r="H5695" s="22">
        <v>0</v>
      </c>
      <c r="I5695" s="22">
        <v>0</v>
      </c>
      <c r="J5695" s="49">
        <v>0</v>
      </c>
      <c r="K5695" s="50">
        <v>0</v>
      </c>
      <c r="L5695" s="22">
        <v>0</v>
      </c>
      <c r="M5695" s="22">
        <v>0</v>
      </c>
      <c r="N5695" s="49">
        <v>0</v>
      </c>
      <c r="O5695" s="50">
        <v>0</v>
      </c>
      <c r="P5695" s="22">
        <v>0</v>
      </c>
      <c r="Q5695" s="22">
        <v>0</v>
      </c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1656</v>
      </c>
      <c r="B5696" s="40" t="s">
        <v>373</v>
      </c>
      <c r="C5696" s="41" t="s">
        <v>374</v>
      </c>
      <c r="D5696" s="25">
        <f t="shared" si="176"/>
        <v>0</v>
      </c>
      <c r="E5696" s="35">
        <f t="shared" si="177"/>
        <v>0</v>
      </c>
      <c r="F5696" s="29">
        <v>0</v>
      </c>
      <c r="G5696" s="30">
        <v>0</v>
      </c>
      <c r="H5696" s="22">
        <v>0</v>
      </c>
      <c r="I5696" s="22">
        <v>0</v>
      </c>
      <c r="J5696" s="49">
        <v>0</v>
      </c>
      <c r="K5696" s="50">
        <v>0</v>
      </c>
      <c r="L5696" s="22">
        <v>0</v>
      </c>
      <c r="M5696" s="22">
        <v>0</v>
      </c>
      <c r="N5696" s="49">
        <v>0</v>
      </c>
      <c r="O5696" s="50">
        <v>0</v>
      </c>
      <c r="P5696" s="22">
        <v>0</v>
      </c>
      <c r="Q5696" s="22">
        <v>0</v>
      </c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1656</v>
      </c>
      <c r="B5697" s="40" t="s">
        <v>375</v>
      </c>
      <c r="C5697" s="41" t="s">
        <v>376</v>
      </c>
      <c r="D5697" s="25">
        <f t="shared" si="176"/>
        <v>0</v>
      </c>
      <c r="E5697" s="35">
        <f t="shared" si="177"/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1656</v>
      </c>
      <c r="B5698" s="40" t="s">
        <v>377</v>
      </c>
      <c r="C5698" s="41" t="s">
        <v>378</v>
      </c>
      <c r="D5698" s="25">
        <f t="shared" si="176"/>
        <v>0</v>
      </c>
      <c r="E5698" s="35">
        <f t="shared" si="177"/>
        <v>0</v>
      </c>
      <c r="F5698" s="29">
        <v>0</v>
      </c>
      <c r="G5698" s="30">
        <v>0</v>
      </c>
      <c r="H5698" s="22">
        <v>0</v>
      </c>
      <c r="I5698" s="22">
        <v>0</v>
      </c>
      <c r="J5698" s="49">
        <v>0</v>
      </c>
      <c r="K5698" s="50">
        <v>0</v>
      </c>
      <c r="L5698" s="22">
        <v>0</v>
      </c>
      <c r="M5698" s="22">
        <v>0</v>
      </c>
      <c r="N5698" s="49">
        <v>0</v>
      </c>
      <c r="O5698" s="50">
        <v>0</v>
      </c>
      <c r="P5698" s="22">
        <v>0</v>
      </c>
      <c r="Q5698" s="22">
        <v>0</v>
      </c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1656</v>
      </c>
      <c r="B5699" s="40" t="s">
        <v>379</v>
      </c>
      <c r="C5699" s="41" t="s">
        <v>380</v>
      </c>
      <c r="D5699" s="25">
        <f t="shared" si="176"/>
        <v>0</v>
      </c>
      <c r="E5699" s="35">
        <f t="shared" si="177"/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1656</v>
      </c>
      <c r="B5700" s="40" t="s">
        <v>381</v>
      </c>
      <c r="C5700" s="41" t="s">
        <v>382</v>
      </c>
      <c r="D5700" s="25">
        <f t="shared" ref="D5700:D5763" si="178">F5700+H5700+J5700+L5700+N5700+P5700+R5700+T5700+V5700+X5700+Z5700+AB5700</f>
        <v>0</v>
      </c>
      <c r="E5700" s="35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1656</v>
      </c>
      <c r="B5701" s="40" t="s">
        <v>383</v>
      </c>
      <c r="C5701" s="41" t="s">
        <v>384</v>
      </c>
      <c r="D5701" s="25">
        <f t="shared" si="178"/>
        <v>0</v>
      </c>
      <c r="E5701" s="35">
        <f t="shared" si="179"/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1656</v>
      </c>
      <c r="B5702" s="40" t="s">
        <v>385</v>
      </c>
      <c r="C5702" s="41" t="s">
        <v>386</v>
      </c>
      <c r="D5702" s="25">
        <f t="shared" si="178"/>
        <v>0</v>
      </c>
      <c r="E5702" s="35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/>
      <c r="S5702" s="48"/>
      <c r="T5702" s="19"/>
      <c r="U5702" s="19"/>
      <c r="V5702" s="47"/>
      <c r="W5702" s="48"/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1656</v>
      </c>
      <c r="B5703" s="40" t="s">
        <v>387</v>
      </c>
      <c r="C5703" s="41" t="s">
        <v>388</v>
      </c>
      <c r="D5703" s="25">
        <f t="shared" si="178"/>
        <v>0</v>
      </c>
      <c r="E5703" s="35">
        <f t="shared" si="179"/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22"/>
      <c r="Q5703" s="22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1656</v>
      </c>
      <c r="B5704" s="40" t="s">
        <v>389</v>
      </c>
      <c r="C5704" s="41" t="s">
        <v>390</v>
      </c>
      <c r="D5704" s="25">
        <f t="shared" si="178"/>
        <v>0</v>
      </c>
      <c r="E5704" s="35">
        <f t="shared" si="179"/>
        <v>0</v>
      </c>
      <c r="F5704" s="29">
        <v>0</v>
      </c>
      <c r="G5704" s="30">
        <v>0</v>
      </c>
      <c r="H5704" s="19">
        <v>0</v>
      </c>
      <c r="I5704" s="19">
        <v>0</v>
      </c>
      <c r="J5704" s="47">
        <v>0</v>
      </c>
      <c r="K5704" s="48">
        <v>0</v>
      </c>
      <c r="L5704" s="19">
        <v>0</v>
      </c>
      <c r="M5704" s="19">
        <v>0</v>
      </c>
      <c r="N5704" s="47">
        <v>0</v>
      </c>
      <c r="O5704" s="48">
        <v>0</v>
      </c>
      <c r="P5704" s="19">
        <v>0</v>
      </c>
      <c r="Q5704" s="19">
        <v>0</v>
      </c>
      <c r="R5704" s="47"/>
      <c r="S5704" s="48"/>
      <c r="T5704" s="19"/>
      <c r="U5704" s="19"/>
      <c r="V5704" s="47"/>
      <c r="W5704" s="48"/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1656</v>
      </c>
      <c r="B5705" s="40" t="s">
        <v>391</v>
      </c>
      <c r="C5705" s="41" t="s">
        <v>392</v>
      </c>
      <c r="D5705" s="25">
        <f t="shared" si="178"/>
        <v>0</v>
      </c>
      <c r="E5705" s="35">
        <f t="shared" si="179"/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22">
        <v>0</v>
      </c>
      <c r="Q5705" s="22">
        <v>0</v>
      </c>
      <c r="R5705" s="49"/>
      <c r="S5705" s="50"/>
      <c r="T5705" s="22"/>
      <c r="U5705" s="22"/>
      <c r="V5705" s="49"/>
      <c r="W5705" s="50"/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1656</v>
      </c>
      <c r="B5706" s="40" t="s">
        <v>393</v>
      </c>
      <c r="C5706" s="41" t="s">
        <v>394</v>
      </c>
      <c r="D5706" s="25">
        <f t="shared" si="178"/>
        <v>0</v>
      </c>
      <c r="E5706" s="35">
        <f t="shared" si="179"/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19"/>
      <c r="Q5706" s="19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1656</v>
      </c>
      <c r="B5707" s="40" t="s">
        <v>395</v>
      </c>
      <c r="C5707" s="41" t="s">
        <v>396</v>
      </c>
      <c r="D5707" s="25">
        <f t="shared" si="178"/>
        <v>0</v>
      </c>
      <c r="E5707" s="35">
        <f t="shared" si="179"/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/>
      <c r="S5707" s="50"/>
      <c r="T5707" s="22"/>
      <c r="U5707" s="22"/>
      <c r="V5707" s="49"/>
      <c r="W5707" s="50"/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1656</v>
      </c>
      <c r="B5708" s="40" t="s">
        <v>397</v>
      </c>
      <c r="C5708" s="41" t="s">
        <v>398</v>
      </c>
      <c r="D5708" s="25">
        <f t="shared" si="178"/>
        <v>0</v>
      </c>
      <c r="E5708" s="35">
        <f t="shared" si="179"/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1656</v>
      </c>
      <c r="B5709" s="40" t="s">
        <v>399</v>
      </c>
      <c r="C5709" s="41" t="s">
        <v>400</v>
      </c>
      <c r="D5709" s="25">
        <f t="shared" si="178"/>
        <v>0</v>
      </c>
      <c r="E5709" s="35">
        <f t="shared" si="179"/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1656</v>
      </c>
      <c r="B5710" s="40" t="s">
        <v>401</v>
      </c>
      <c r="C5710" s="41" t="s">
        <v>402</v>
      </c>
      <c r="D5710" s="25">
        <f t="shared" si="178"/>
        <v>0</v>
      </c>
      <c r="E5710" s="35">
        <f t="shared" si="179"/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1656</v>
      </c>
      <c r="B5711" s="40" t="s">
        <v>403</v>
      </c>
      <c r="C5711" s="41" t="s">
        <v>404</v>
      </c>
      <c r="D5711" s="25">
        <f t="shared" si="178"/>
        <v>0</v>
      </c>
      <c r="E5711" s="35">
        <f t="shared" si="179"/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/>
      <c r="S5711" s="48"/>
      <c r="T5711" s="19"/>
      <c r="U5711" s="19"/>
      <c r="V5711" s="47"/>
      <c r="W5711" s="48"/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1656</v>
      </c>
      <c r="B5712" s="40" t="s">
        <v>405</v>
      </c>
      <c r="C5712" s="41" t="s">
        <v>406</v>
      </c>
      <c r="D5712" s="25">
        <f t="shared" si="178"/>
        <v>0</v>
      </c>
      <c r="E5712" s="35">
        <f t="shared" si="179"/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22"/>
      <c r="Q5712" s="22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1656</v>
      </c>
      <c r="B5713" s="40" t="s">
        <v>407</v>
      </c>
      <c r="C5713" s="41" t="s">
        <v>408</v>
      </c>
      <c r="D5713" s="25">
        <f t="shared" si="178"/>
        <v>0</v>
      </c>
      <c r="E5713" s="35">
        <f t="shared" si="179"/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19">
        <v>0</v>
      </c>
      <c r="Q5713" s="19">
        <v>0</v>
      </c>
      <c r="R5713" s="47"/>
      <c r="S5713" s="48"/>
      <c r="T5713" s="19"/>
      <c r="U5713" s="19"/>
      <c r="V5713" s="47"/>
      <c r="W5713" s="48"/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1656</v>
      </c>
      <c r="B5714" s="40" t="s">
        <v>409</v>
      </c>
      <c r="C5714" s="41" t="s">
        <v>410</v>
      </c>
      <c r="D5714" s="25">
        <f t="shared" si="178"/>
        <v>0</v>
      </c>
      <c r="E5714" s="35">
        <f t="shared" si="179"/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22"/>
      <c r="Q5714" s="22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1656</v>
      </c>
      <c r="B5715" s="40" t="s">
        <v>411</v>
      </c>
      <c r="C5715" s="41" t="s">
        <v>412</v>
      </c>
      <c r="D5715" s="25">
        <f t="shared" si="178"/>
        <v>0</v>
      </c>
      <c r="E5715" s="35">
        <f t="shared" si="179"/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19"/>
      <c r="Q5715" s="19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1656</v>
      </c>
      <c r="B5716" s="40" t="s">
        <v>413</v>
      </c>
      <c r="C5716" s="41" t="s">
        <v>414</v>
      </c>
      <c r="D5716" s="25">
        <f t="shared" si="178"/>
        <v>0</v>
      </c>
      <c r="E5716" s="35">
        <f t="shared" si="179"/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1656</v>
      </c>
      <c r="B5717" s="40" t="s">
        <v>415</v>
      </c>
      <c r="C5717" s="41" t="s">
        <v>416</v>
      </c>
      <c r="D5717" s="25">
        <f t="shared" si="178"/>
        <v>0</v>
      </c>
      <c r="E5717" s="35">
        <f t="shared" si="179"/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1656</v>
      </c>
      <c r="B5718" s="40" t="s">
        <v>417</v>
      </c>
      <c r="C5718" s="41" t="s">
        <v>418</v>
      </c>
      <c r="D5718" s="25">
        <f t="shared" si="178"/>
        <v>0</v>
      </c>
      <c r="E5718" s="35">
        <f t="shared" si="179"/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1656</v>
      </c>
      <c r="B5719" s="40" t="s">
        <v>419</v>
      </c>
      <c r="C5719" s="41" t="s">
        <v>420</v>
      </c>
      <c r="D5719" s="25">
        <f t="shared" si="178"/>
        <v>0</v>
      </c>
      <c r="E5719" s="35">
        <f t="shared" si="179"/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1656</v>
      </c>
      <c r="B5720" s="40" t="s">
        <v>421</v>
      </c>
      <c r="C5720" s="41" t="s">
        <v>422</v>
      </c>
      <c r="D5720" s="25">
        <f t="shared" si="178"/>
        <v>0</v>
      </c>
      <c r="E5720" s="35">
        <f t="shared" si="179"/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1656</v>
      </c>
      <c r="B5721" s="40" t="s">
        <v>423</v>
      </c>
      <c r="C5721" s="41" t="s">
        <v>424</v>
      </c>
      <c r="D5721" s="25">
        <f t="shared" si="178"/>
        <v>0</v>
      </c>
      <c r="E5721" s="35">
        <f t="shared" si="179"/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1656</v>
      </c>
      <c r="B5722" s="40" t="s">
        <v>425</v>
      </c>
      <c r="C5722" s="41" t="s">
        <v>426</v>
      </c>
      <c r="D5722" s="25">
        <f t="shared" si="178"/>
        <v>0</v>
      </c>
      <c r="E5722" s="35">
        <f t="shared" si="179"/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1656</v>
      </c>
      <c r="B5723" s="40" t="s">
        <v>427</v>
      </c>
      <c r="C5723" s="41" t="s">
        <v>428</v>
      </c>
      <c r="D5723" s="25">
        <f t="shared" si="178"/>
        <v>0</v>
      </c>
      <c r="E5723" s="35">
        <f t="shared" si="179"/>
        <v>0</v>
      </c>
      <c r="F5723" s="29">
        <v>0</v>
      </c>
      <c r="G5723" s="30">
        <v>0</v>
      </c>
      <c r="H5723" s="22">
        <v>0</v>
      </c>
      <c r="I5723" s="22">
        <v>0</v>
      </c>
      <c r="J5723" s="49">
        <v>0</v>
      </c>
      <c r="K5723" s="50">
        <v>0</v>
      </c>
      <c r="L5723" s="22">
        <v>0</v>
      </c>
      <c r="M5723" s="22">
        <v>0</v>
      </c>
      <c r="N5723" s="49">
        <v>0</v>
      </c>
      <c r="O5723" s="50">
        <v>0</v>
      </c>
      <c r="P5723" s="22">
        <v>0</v>
      </c>
      <c r="Q5723" s="22">
        <v>0</v>
      </c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1656</v>
      </c>
      <c r="B5724" s="40" t="s">
        <v>429</v>
      </c>
      <c r="C5724" s="41" t="s">
        <v>430</v>
      </c>
      <c r="D5724" s="25">
        <f t="shared" si="178"/>
        <v>0</v>
      </c>
      <c r="E5724" s="35">
        <f t="shared" si="179"/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1656</v>
      </c>
      <c r="B5725" s="40" t="s">
        <v>431</v>
      </c>
      <c r="C5725" s="41" t="s">
        <v>432</v>
      </c>
      <c r="D5725" s="25">
        <f t="shared" si="178"/>
        <v>0</v>
      </c>
      <c r="E5725" s="35">
        <f t="shared" si="179"/>
        <v>0</v>
      </c>
      <c r="F5725" s="29">
        <v>0</v>
      </c>
      <c r="G5725" s="30">
        <v>0</v>
      </c>
      <c r="H5725" s="22">
        <v>0</v>
      </c>
      <c r="I5725" s="22">
        <v>0</v>
      </c>
      <c r="J5725" s="49">
        <v>0</v>
      </c>
      <c r="K5725" s="50">
        <v>0</v>
      </c>
      <c r="L5725" s="22">
        <v>0</v>
      </c>
      <c r="M5725" s="22">
        <v>0</v>
      </c>
      <c r="N5725" s="49">
        <v>0</v>
      </c>
      <c r="O5725" s="50">
        <v>0</v>
      </c>
      <c r="P5725" s="22">
        <v>0</v>
      </c>
      <c r="Q5725" s="22">
        <v>0</v>
      </c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1656</v>
      </c>
      <c r="B5726" s="40" t="s">
        <v>433</v>
      </c>
      <c r="C5726" s="41" t="s">
        <v>434</v>
      </c>
      <c r="D5726" s="25">
        <f t="shared" si="178"/>
        <v>0</v>
      </c>
      <c r="E5726" s="35">
        <f t="shared" si="179"/>
        <v>0</v>
      </c>
      <c r="F5726" s="29">
        <v>0</v>
      </c>
      <c r="G5726" s="30">
        <v>0</v>
      </c>
      <c r="H5726" s="19">
        <v>0</v>
      </c>
      <c r="I5726" s="19">
        <v>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/>
      <c r="S5726" s="48"/>
      <c r="T5726" s="19"/>
      <c r="U5726" s="19"/>
      <c r="V5726" s="47"/>
      <c r="W5726" s="48"/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1656</v>
      </c>
      <c r="B5727" s="40" t="s">
        <v>435</v>
      </c>
      <c r="C5727" s="41" t="s">
        <v>436</v>
      </c>
      <c r="D5727" s="25">
        <f t="shared" si="178"/>
        <v>0</v>
      </c>
      <c r="E5727" s="35">
        <f t="shared" si="179"/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22">
        <v>0</v>
      </c>
      <c r="Q5727" s="22">
        <v>0</v>
      </c>
      <c r="R5727" s="47"/>
      <c r="S5727" s="48"/>
      <c r="T5727" s="19"/>
      <c r="U5727" s="19"/>
      <c r="V5727" s="47"/>
      <c r="W5727" s="48"/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1656</v>
      </c>
      <c r="B5728" s="40" t="s">
        <v>437</v>
      </c>
      <c r="C5728" s="41" t="s">
        <v>438</v>
      </c>
      <c r="D5728" s="25">
        <f t="shared" si="178"/>
        <v>0</v>
      </c>
      <c r="E5728" s="35">
        <f t="shared" si="179"/>
        <v>0</v>
      </c>
      <c r="F5728" s="29">
        <v>0</v>
      </c>
      <c r="G5728" s="30">
        <v>0</v>
      </c>
      <c r="H5728" s="19">
        <v>0</v>
      </c>
      <c r="I5728" s="19">
        <v>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/>
      <c r="S5728" s="48"/>
      <c r="T5728" s="19"/>
      <c r="U5728" s="19"/>
      <c r="V5728" s="47"/>
      <c r="W5728" s="48"/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1656</v>
      </c>
      <c r="B5729" s="40" t="s">
        <v>439</v>
      </c>
      <c r="C5729" s="41" t="s">
        <v>440</v>
      </c>
      <c r="D5729" s="25">
        <f t="shared" si="178"/>
        <v>5500</v>
      </c>
      <c r="E5729" s="35">
        <f t="shared" si="179"/>
        <v>0</v>
      </c>
      <c r="F5729" s="29">
        <v>0</v>
      </c>
      <c r="G5729" s="30">
        <v>0</v>
      </c>
      <c r="H5729" s="19">
        <v>0</v>
      </c>
      <c r="I5729" s="19">
        <v>0</v>
      </c>
      <c r="J5729" s="47">
        <v>0</v>
      </c>
      <c r="K5729" s="48">
        <v>0</v>
      </c>
      <c r="L5729" s="19">
        <v>0</v>
      </c>
      <c r="M5729" s="19">
        <v>0</v>
      </c>
      <c r="N5729" s="47">
        <v>0</v>
      </c>
      <c r="O5729" s="48">
        <v>0</v>
      </c>
      <c r="P5729" s="19">
        <v>5500</v>
      </c>
      <c r="Q5729" s="19">
        <v>0</v>
      </c>
      <c r="R5729" s="47"/>
      <c r="S5729" s="48"/>
      <c r="T5729" s="19"/>
      <c r="U5729" s="19"/>
      <c r="V5729" s="47"/>
      <c r="W5729" s="48"/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1656</v>
      </c>
      <c r="B5730" s="40" t="s">
        <v>441</v>
      </c>
      <c r="C5730" s="41" t="s">
        <v>442</v>
      </c>
      <c r="D5730" s="25">
        <f t="shared" si="178"/>
        <v>0</v>
      </c>
      <c r="E5730" s="35">
        <f t="shared" si="179"/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/>
      <c r="S5730" s="48"/>
      <c r="T5730" s="19"/>
      <c r="U5730" s="19"/>
      <c r="V5730" s="47"/>
      <c r="W5730" s="48"/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1656</v>
      </c>
      <c r="B5731" s="40" t="s">
        <v>443</v>
      </c>
      <c r="C5731" s="41" t="s">
        <v>444</v>
      </c>
      <c r="D5731" s="25">
        <f t="shared" si="178"/>
        <v>0</v>
      </c>
      <c r="E5731" s="35">
        <f t="shared" si="179"/>
        <v>0</v>
      </c>
      <c r="F5731" s="29"/>
      <c r="G5731" s="30"/>
      <c r="H5731" s="22"/>
      <c r="I5731" s="22"/>
      <c r="J5731" s="49"/>
      <c r="K5731" s="50"/>
      <c r="L5731" s="22"/>
      <c r="M5731" s="22"/>
      <c r="N5731" s="49"/>
      <c r="O5731" s="50"/>
      <c r="P5731" s="19"/>
      <c r="Q5731" s="19"/>
      <c r="R5731" s="49"/>
      <c r="S5731" s="50"/>
      <c r="T5731" s="22"/>
      <c r="U5731" s="22"/>
      <c r="V5731" s="49"/>
      <c r="W5731" s="50"/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1656</v>
      </c>
      <c r="B5732" s="40" t="s">
        <v>445</v>
      </c>
      <c r="C5732" s="41" t="s">
        <v>446</v>
      </c>
      <c r="D5732" s="25">
        <f t="shared" si="178"/>
        <v>1070400</v>
      </c>
      <c r="E5732" s="35">
        <f t="shared" si="179"/>
        <v>0</v>
      </c>
      <c r="F5732" s="29">
        <v>119000</v>
      </c>
      <c r="G5732" s="30">
        <v>0</v>
      </c>
      <c r="H5732" s="19">
        <v>0</v>
      </c>
      <c r="I5732" s="19">
        <v>0</v>
      </c>
      <c r="J5732" s="47">
        <v>440000</v>
      </c>
      <c r="K5732" s="48">
        <v>0</v>
      </c>
      <c r="L5732" s="19">
        <v>0</v>
      </c>
      <c r="M5732" s="19">
        <v>0</v>
      </c>
      <c r="N5732" s="47">
        <v>293000</v>
      </c>
      <c r="O5732" s="48">
        <v>0</v>
      </c>
      <c r="P5732" s="19">
        <v>218400</v>
      </c>
      <c r="Q5732" s="19">
        <v>0</v>
      </c>
      <c r="R5732" s="47"/>
      <c r="S5732" s="48"/>
      <c r="T5732" s="19"/>
      <c r="U5732" s="19"/>
      <c r="V5732" s="47"/>
      <c r="W5732" s="48"/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1656</v>
      </c>
      <c r="B5733" s="40" t="s">
        <v>447</v>
      </c>
      <c r="C5733" s="41" t="s">
        <v>448</v>
      </c>
      <c r="D5733" s="25">
        <f t="shared" si="178"/>
        <v>62000</v>
      </c>
      <c r="E5733" s="35">
        <f t="shared" si="179"/>
        <v>0</v>
      </c>
      <c r="F5733" s="29">
        <v>0</v>
      </c>
      <c r="G5733" s="30">
        <v>0</v>
      </c>
      <c r="H5733" s="19">
        <v>0</v>
      </c>
      <c r="I5733" s="19">
        <v>0</v>
      </c>
      <c r="J5733" s="47">
        <v>0</v>
      </c>
      <c r="K5733" s="48">
        <v>0</v>
      </c>
      <c r="L5733" s="19">
        <v>17000</v>
      </c>
      <c r="M5733" s="19">
        <v>0</v>
      </c>
      <c r="N5733" s="47">
        <v>0</v>
      </c>
      <c r="O5733" s="48">
        <v>0</v>
      </c>
      <c r="P5733" s="22">
        <v>45000</v>
      </c>
      <c r="Q5733" s="22">
        <v>0</v>
      </c>
      <c r="R5733" s="47"/>
      <c r="S5733" s="48"/>
      <c r="T5733" s="19"/>
      <c r="U5733" s="19"/>
      <c r="V5733" s="47"/>
      <c r="W5733" s="48"/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1656</v>
      </c>
      <c r="B5734" s="40" t="s">
        <v>449</v>
      </c>
      <c r="C5734" s="41" t="s">
        <v>450</v>
      </c>
      <c r="D5734" s="25">
        <f t="shared" si="178"/>
        <v>457580</v>
      </c>
      <c r="E5734" s="35">
        <f t="shared" si="179"/>
        <v>0</v>
      </c>
      <c r="F5734" s="29">
        <v>430000</v>
      </c>
      <c r="G5734" s="30">
        <v>0</v>
      </c>
      <c r="H5734" s="19">
        <v>0</v>
      </c>
      <c r="I5734" s="19">
        <v>0</v>
      </c>
      <c r="J5734" s="47">
        <v>0</v>
      </c>
      <c r="K5734" s="48">
        <v>0</v>
      </c>
      <c r="L5734" s="19">
        <v>27580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/>
      <c r="S5734" s="48"/>
      <c r="T5734" s="19"/>
      <c r="U5734" s="19"/>
      <c r="V5734" s="47"/>
      <c r="W5734" s="48"/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1656</v>
      </c>
      <c r="B5735" s="40" t="s">
        <v>451</v>
      </c>
      <c r="C5735" s="41" t="s">
        <v>452</v>
      </c>
      <c r="D5735" s="25">
        <f t="shared" si="178"/>
        <v>0</v>
      </c>
      <c r="E5735" s="35">
        <f t="shared" si="179"/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1656</v>
      </c>
      <c r="B5736" s="40" t="s">
        <v>453</v>
      </c>
      <c r="C5736" s="41" t="s">
        <v>454</v>
      </c>
      <c r="D5736" s="25">
        <f t="shared" si="178"/>
        <v>0</v>
      </c>
      <c r="E5736" s="35">
        <f t="shared" si="179"/>
        <v>286680.95999999996</v>
      </c>
      <c r="F5736" s="29">
        <v>0</v>
      </c>
      <c r="G5736" s="30">
        <v>53810.8</v>
      </c>
      <c r="H5736" s="19">
        <v>0</v>
      </c>
      <c r="I5736" s="19">
        <v>48760.34</v>
      </c>
      <c r="J5736" s="47">
        <v>0</v>
      </c>
      <c r="K5736" s="48">
        <v>48961.95</v>
      </c>
      <c r="L5736" s="19">
        <v>0</v>
      </c>
      <c r="M5736" s="19">
        <v>48485.06</v>
      </c>
      <c r="N5736" s="47">
        <v>0</v>
      </c>
      <c r="O5736" s="48">
        <v>42868.81</v>
      </c>
      <c r="P5736" s="19">
        <v>0</v>
      </c>
      <c r="Q5736" s="19">
        <v>43794</v>
      </c>
      <c r="R5736" s="47"/>
      <c r="S5736" s="48"/>
      <c r="T5736" s="19"/>
      <c r="U5736" s="19"/>
      <c r="V5736" s="47"/>
      <c r="W5736" s="48"/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1656</v>
      </c>
      <c r="B5737" s="40" t="s">
        <v>455</v>
      </c>
      <c r="C5737" s="41" t="s">
        <v>456</v>
      </c>
      <c r="D5737" s="25">
        <f t="shared" si="178"/>
        <v>0</v>
      </c>
      <c r="E5737" s="35">
        <f t="shared" si="179"/>
        <v>207277.94</v>
      </c>
      <c r="F5737" s="29">
        <v>0</v>
      </c>
      <c r="G5737" s="30">
        <v>35112.65</v>
      </c>
      <c r="H5737" s="19">
        <v>0</v>
      </c>
      <c r="I5737" s="19">
        <v>33979.99</v>
      </c>
      <c r="J5737" s="47">
        <v>0</v>
      </c>
      <c r="K5737" s="48">
        <v>35112.660000000003</v>
      </c>
      <c r="L5737" s="19">
        <v>0</v>
      </c>
      <c r="M5737" s="19">
        <v>35112.65</v>
      </c>
      <c r="N5737" s="47">
        <v>0</v>
      </c>
      <c r="O5737" s="48">
        <v>32847.32</v>
      </c>
      <c r="P5737" s="19">
        <v>0</v>
      </c>
      <c r="Q5737" s="19">
        <v>35112.67</v>
      </c>
      <c r="R5737" s="47"/>
      <c r="S5737" s="48"/>
      <c r="T5737" s="19"/>
      <c r="U5737" s="19"/>
      <c r="V5737" s="47"/>
      <c r="W5737" s="48"/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1656</v>
      </c>
      <c r="B5738" s="40" t="s">
        <v>457</v>
      </c>
      <c r="C5738" s="41" t="s">
        <v>458</v>
      </c>
      <c r="D5738" s="25">
        <f t="shared" si="178"/>
        <v>0</v>
      </c>
      <c r="E5738" s="35">
        <f t="shared" si="179"/>
        <v>125148.31</v>
      </c>
      <c r="F5738" s="29">
        <v>0</v>
      </c>
      <c r="G5738" s="30">
        <v>21267.200000000001</v>
      </c>
      <c r="H5738" s="19">
        <v>0</v>
      </c>
      <c r="I5738" s="19">
        <v>20581.150000000001</v>
      </c>
      <c r="J5738" s="47">
        <v>0</v>
      </c>
      <c r="K5738" s="48">
        <v>21267.19</v>
      </c>
      <c r="L5738" s="19">
        <v>0</v>
      </c>
      <c r="M5738" s="19">
        <v>21215.45</v>
      </c>
      <c r="N5738" s="47">
        <v>0</v>
      </c>
      <c r="O5738" s="48">
        <v>19728.37</v>
      </c>
      <c r="P5738" s="19">
        <v>0</v>
      </c>
      <c r="Q5738" s="19">
        <v>21088.95</v>
      </c>
      <c r="R5738" s="47"/>
      <c r="S5738" s="48"/>
      <c r="T5738" s="19"/>
      <c r="U5738" s="19"/>
      <c r="V5738" s="47"/>
      <c r="W5738" s="48"/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1656</v>
      </c>
      <c r="B5739" s="40" t="s">
        <v>459</v>
      </c>
      <c r="C5739" s="41" t="s">
        <v>460</v>
      </c>
      <c r="D5739" s="25">
        <f t="shared" si="178"/>
        <v>0</v>
      </c>
      <c r="E5739" s="35">
        <f t="shared" si="179"/>
        <v>20137.120000000003</v>
      </c>
      <c r="F5739" s="29">
        <v>0</v>
      </c>
      <c r="G5739" s="30">
        <v>3410.32</v>
      </c>
      <c r="H5739" s="19">
        <v>0</v>
      </c>
      <c r="I5739" s="19">
        <v>3300.11</v>
      </c>
      <c r="J5739" s="47">
        <v>0</v>
      </c>
      <c r="K5739" s="48">
        <v>3410.15</v>
      </c>
      <c r="L5739" s="19">
        <v>0</v>
      </c>
      <c r="M5739" s="19">
        <v>3410.18</v>
      </c>
      <c r="N5739" s="47">
        <v>0</v>
      </c>
      <c r="O5739" s="48">
        <v>3190.19</v>
      </c>
      <c r="P5739" s="19">
        <v>0</v>
      </c>
      <c r="Q5739" s="19">
        <v>3416.17</v>
      </c>
      <c r="R5739" s="47"/>
      <c r="S5739" s="48"/>
      <c r="T5739" s="19"/>
      <c r="U5739" s="19"/>
      <c r="V5739" s="47"/>
      <c r="W5739" s="48"/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1656</v>
      </c>
      <c r="B5740" s="40" t="s">
        <v>461</v>
      </c>
      <c r="C5740" s="41" t="s">
        <v>462</v>
      </c>
      <c r="D5740" s="25">
        <f t="shared" si="178"/>
        <v>0</v>
      </c>
      <c r="E5740" s="35">
        <f t="shared" si="179"/>
        <v>5190.84</v>
      </c>
      <c r="F5740" s="29">
        <v>0</v>
      </c>
      <c r="G5740" s="30">
        <v>879.32</v>
      </c>
      <c r="H5740" s="19">
        <v>0</v>
      </c>
      <c r="I5740" s="19">
        <v>850.97</v>
      </c>
      <c r="J5740" s="47">
        <v>0</v>
      </c>
      <c r="K5740" s="48">
        <v>879.32</v>
      </c>
      <c r="L5740" s="19">
        <v>0</v>
      </c>
      <c r="M5740" s="19">
        <v>879.32</v>
      </c>
      <c r="N5740" s="47">
        <v>0</v>
      </c>
      <c r="O5740" s="48">
        <v>822.59</v>
      </c>
      <c r="P5740" s="19">
        <v>0</v>
      </c>
      <c r="Q5740" s="19">
        <v>879.32</v>
      </c>
      <c r="R5740" s="47"/>
      <c r="S5740" s="48"/>
      <c r="T5740" s="19"/>
      <c r="U5740" s="19"/>
      <c r="V5740" s="47"/>
      <c r="W5740" s="48"/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1656</v>
      </c>
      <c r="B5741" s="40" t="s">
        <v>463</v>
      </c>
      <c r="C5741" s="41" t="s">
        <v>464</v>
      </c>
      <c r="D5741" s="25">
        <f t="shared" si="178"/>
        <v>0</v>
      </c>
      <c r="E5741" s="35">
        <f t="shared" si="179"/>
        <v>0</v>
      </c>
      <c r="F5741" s="29"/>
      <c r="G5741" s="30"/>
      <c r="H5741" s="22"/>
      <c r="I5741" s="22"/>
      <c r="J5741" s="49"/>
      <c r="K5741" s="50"/>
      <c r="L5741" s="22"/>
      <c r="M5741" s="22"/>
      <c r="N5741" s="49"/>
      <c r="O5741" s="50"/>
      <c r="P5741" s="19"/>
      <c r="Q5741" s="19"/>
      <c r="R5741" s="49"/>
      <c r="S5741" s="50"/>
      <c r="T5741" s="22"/>
      <c r="U5741" s="22"/>
      <c r="V5741" s="49"/>
      <c r="W5741" s="50"/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1656</v>
      </c>
      <c r="B5742" s="40" t="s">
        <v>465</v>
      </c>
      <c r="C5742" s="41" t="s">
        <v>466</v>
      </c>
      <c r="D5742" s="25">
        <f t="shared" si="178"/>
        <v>0</v>
      </c>
      <c r="E5742" s="35">
        <f t="shared" si="179"/>
        <v>3896587.12</v>
      </c>
      <c r="F5742" s="29">
        <v>0</v>
      </c>
      <c r="G5742" s="30">
        <v>694600.22</v>
      </c>
      <c r="H5742" s="19">
        <v>0</v>
      </c>
      <c r="I5742" s="19">
        <v>660470.72</v>
      </c>
      <c r="J5742" s="47">
        <v>0</v>
      </c>
      <c r="K5742" s="48">
        <v>666493.97</v>
      </c>
      <c r="L5742" s="19">
        <v>0</v>
      </c>
      <c r="M5742" s="19">
        <v>641085.75</v>
      </c>
      <c r="N5742" s="47">
        <v>0</v>
      </c>
      <c r="O5742" s="48">
        <v>596803.23</v>
      </c>
      <c r="P5742" s="19">
        <v>0</v>
      </c>
      <c r="Q5742" s="19">
        <v>637133.23</v>
      </c>
      <c r="R5742" s="47"/>
      <c r="S5742" s="48"/>
      <c r="T5742" s="19"/>
      <c r="U5742" s="19"/>
      <c r="V5742" s="47"/>
      <c r="W5742" s="48"/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1656</v>
      </c>
      <c r="B5743" s="40" t="s">
        <v>467</v>
      </c>
      <c r="C5743" s="41" t="s">
        <v>468</v>
      </c>
      <c r="D5743" s="25">
        <f t="shared" si="178"/>
        <v>0</v>
      </c>
      <c r="E5743" s="35">
        <f t="shared" si="179"/>
        <v>259163.28999999998</v>
      </c>
      <c r="F5743" s="29">
        <v>0</v>
      </c>
      <c r="G5743" s="30">
        <v>43913.760000000002</v>
      </c>
      <c r="H5743" s="19">
        <v>0</v>
      </c>
      <c r="I5743" s="19">
        <v>42496.77</v>
      </c>
      <c r="J5743" s="47">
        <v>0</v>
      </c>
      <c r="K5743" s="48">
        <v>43913.73</v>
      </c>
      <c r="L5743" s="19">
        <v>0</v>
      </c>
      <c r="M5743" s="19">
        <v>43943.46</v>
      </c>
      <c r="N5743" s="47">
        <v>0</v>
      </c>
      <c r="O5743" s="48">
        <v>40688.21</v>
      </c>
      <c r="P5743" s="22">
        <v>0</v>
      </c>
      <c r="Q5743" s="22">
        <v>44207.360000000001</v>
      </c>
      <c r="R5743" s="47"/>
      <c r="S5743" s="48"/>
      <c r="T5743" s="19"/>
      <c r="U5743" s="19"/>
      <c r="V5743" s="47"/>
      <c r="W5743" s="48"/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1656</v>
      </c>
      <c r="B5744" s="40" t="s">
        <v>469</v>
      </c>
      <c r="C5744" s="41" t="s">
        <v>470</v>
      </c>
      <c r="D5744" s="25">
        <f t="shared" si="178"/>
        <v>0</v>
      </c>
      <c r="E5744" s="35">
        <f t="shared" si="179"/>
        <v>327334.66000000003</v>
      </c>
      <c r="F5744" s="29">
        <v>0</v>
      </c>
      <c r="G5744" s="30">
        <v>68179.11</v>
      </c>
      <c r="H5744" s="19">
        <v>0</v>
      </c>
      <c r="I5744" s="19">
        <v>67118.34</v>
      </c>
      <c r="J5744" s="47">
        <v>0</v>
      </c>
      <c r="K5744" s="48">
        <v>69355.710000000006</v>
      </c>
      <c r="L5744" s="19">
        <v>0</v>
      </c>
      <c r="M5744" s="19">
        <v>48646.9</v>
      </c>
      <c r="N5744" s="47">
        <v>0</v>
      </c>
      <c r="O5744" s="48">
        <v>35783.42</v>
      </c>
      <c r="P5744" s="19">
        <v>0</v>
      </c>
      <c r="Q5744" s="19">
        <v>38251.18</v>
      </c>
      <c r="R5744" s="47"/>
      <c r="S5744" s="48"/>
      <c r="T5744" s="19"/>
      <c r="U5744" s="19"/>
      <c r="V5744" s="47"/>
      <c r="W5744" s="48"/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1656</v>
      </c>
      <c r="B5745" s="40" t="s">
        <v>471</v>
      </c>
      <c r="C5745" s="41" t="s">
        <v>472</v>
      </c>
      <c r="D5745" s="25">
        <f t="shared" si="178"/>
        <v>0</v>
      </c>
      <c r="E5745" s="35">
        <f t="shared" si="179"/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1656</v>
      </c>
      <c r="B5746" s="40" t="s">
        <v>473</v>
      </c>
      <c r="C5746" s="41" t="s">
        <v>474</v>
      </c>
      <c r="D5746" s="25">
        <f t="shared" si="178"/>
        <v>0</v>
      </c>
      <c r="E5746" s="35">
        <f t="shared" si="179"/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1656</v>
      </c>
      <c r="B5747" s="40" t="s">
        <v>475</v>
      </c>
      <c r="C5747" s="41" t="s">
        <v>476</v>
      </c>
      <c r="D5747" s="25">
        <f t="shared" si="178"/>
        <v>0</v>
      </c>
      <c r="E5747" s="35">
        <f t="shared" si="179"/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19"/>
      <c r="Q5747" s="19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1656</v>
      </c>
      <c r="B5748" s="40" t="s">
        <v>477</v>
      </c>
      <c r="C5748" s="41" t="s">
        <v>478</v>
      </c>
      <c r="D5748" s="25">
        <f t="shared" si="178"/>
        <v>0</v>
      </c>
      <c r="E5748" s="35">
        <f t="shared" si="179"/>
        <v>0</v>
      </c>
      <c r="F5748" s="29">
        <v>0</v>
      </c>
      <c r="G5748" s="30">
        <v>0</v>
      </c>
      <c r="H5748" s="22">
        <v>0</v>
      </c>
      <c r="I5748" s="22">
        <v>0</v>
      </c>
      <c r="J5748" s="49">
        <v>0</v>
      </c>
      <c r="K5748" s="50">
        <v>0</v>
      </c>
      <c r="L5748" s="22">
        <v>0</v>
      </c>
      <c r="M5748" s="22">
        <v>0</v>
      </c>
      <c r="N5748" s="49">
        <v>0</v>
      </c>
      <c r="O5748" s="50">
        <v>0</v>
      </c>
      <c r="P5748" s="22">
        <v>0</v>
      </c>
      <c r="Q5748" s="22">
        <v>0</v>
      </c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1656</v>
      </c>
      <c r="B5749" s="40" t="s">
        <v>479</v>
      </c>
      <c r="C5749" s="41" t="s">
        <v>480</v>
      </c>
      <c r="D5749" s="25">
        <f t="shared" si="178"/>
        <v>0</v>
      </c>
      <c r="E5749" s="35">
        <f t="shared" si="179"/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1656</v>
      </c>
      <c r="B5750" s="40" t="s">
        <v>481</v>
      </c>
      <c r="C5750" s="41" t="s">
        <v>482</v>
      </c>
      <c r="D5750" s="25">
        <f t="shared" si="178"/>
        <v>0</v>
      </c>
      <c r="E5750" s="35">
        <f t="shared" si="179"/>
        <v>0</v>
      </c>
      <c r="F5750" s="29">
        <v>0</v>
      </c>
      <c r="G5750" s="30">
        <v>0</v>
      </c>
      <c r="H5750" s="22">
        <v>0</v>
      </c>
      <c r="I5750" s="22">
        <v>0</v>
      </c>
      <c r="J5750" s="49">
        <v>0</v>
      </c>
      <c r="K5750" s="50">
        <v>0</v>
      </c>
      <c r="L5750" s="22">
        <v>0</v>
      </c>
      <c r="M5750" s="22">
        <v>0</v>
      </c>
      <c r="N5750" s="49">
        <v>0</v>
      </c>
      <c r="O5750" s="50">
        <v>0</v>
      </c>
      <c r="P5750" s="22">
        <v>0</v>
      </c>
      <c r="Q5750" s="22">
        <v>0</v>
      </c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1656</v>
      </c>
      <c r="B5751" s="40" t="s">
        <v>483</v>
      </c>
      <c r="C5751" s="41" t="s">
        <v>484</v>
      </c>
      <c r="D5751" s="25">
        <f t="shared" si="178"/>
        <v>0</v>
      </c>
      <c r="E5751" s="35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/>
      <c r="S5751" s="48"/>
      <c r="T5751" s="19"/>
      <c r="U5751" s="19"/>
      <c r="V5751" s="47"/>
      <c r="W5751" s="48"/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1656</v>
      </c>
      <c r="B5752" s="40" t="s">
        <v>485</v>
      </c>
      <c r="C5752" s="41" t="s">
        <v>486</v>
      </c>
      <c r="D5752" s="25">
        <f t="shared" si="178"/>
        <v>0</v>
      </c>
      <c r="E5752" s="35">
        <f t="shared" si="179"/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22"/>
      <c r="Q5752" s="22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1656</v>
      </c>
      <c r="B5753" s="40" t="s">
        <v>487</v>
      </c>
      <c r="C5753" s="41" t="s">
        <v>488</v>
      </c>
      <c r="D5753" s="25">
        <f t="shared" si="178"/>
        <v>0</v>
      </c>
      <c r="E5753" s="35">
        <f t="shared" si="179"/>
        <v>0</v>
      </c>
      <c r="F5753" s="29">
        <v>0</v>
      </c>
      <c r="G5753" s="30">
        <v>0</v>
      </c>
      <c r="H5753" s="19">
        <v>0</v>
      </c>
      <c r="I5753" s="19">
        <v>0</v>
      </c>
      <c r="J5753" s="47">
        <v>0</v>
      </c>
      <c r="K5753" s="48">
        <v>0</v>
      </c>
      <c r="L5753" s="19">
        <v>0</v>
      </c>
      <c r="M5753" s="19">
        <v>0</v>
      </c>
      <c r="N5753" s="47">
        <v>0</v>
      </c>
      <c r="O5753" s="48">
        <v>0</v>
      </c>
      <c r="P5753" s="19">
        <v>0</v>
      </c>
      <c r="Q5753" s="19">
        <v>0</v>
      </c>
      <c r="R5753" s="47"/>
      <c r="S5753" s="48"/>
      <c r="T5753" s="19"/>
      <c r="U5753" s="19"/>
      <c r="V5753" s="47"/>
      <c r="W5753" s="48"/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1656</v>
      </c>
      <c r="B5754" s="40" t="s">
        <v>489</v>
      </c>
      <c r="C5754" s="41" t="s">
        <v>490</v>
      </c>
      <c r="D5754" s="25">
        <f t="shared" si="178"/>
        <v>0</v>
      </c>
      <c r="E5754" s="35">
        <f t="shared" si="179"/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22"/>
      <c r="Q5754" s="22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1656</v>
      </c>
      <c r="B5755" s="40" t="s">
        <v>491</v>
      </c>
      <c r="C5755" s="41" t="s">
        <v>492</v>
      </c>
      <c r="D5755" s="25">
        <f t="shared" si="178"/>
        <v>0</v>
      </c>
      <c r="E5755" s="35">
        <f t="shared" si="179"/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19"/>
      <c r="Q5755" s="19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1656</v>
      </c>
      <c r="B5756" s="40" t="s">
        <v>493</v>
      </c>
      <c r="C5756" s="41" t="s">
        <v>494</v>
      </c>
      <c r="D5756" s="25">
        <f t="shared" si="178"/>
        <v>0</v>
      </c>
      <c r="E5756" s="35">
        <f t="shared" si="179"/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1656</v>
      </c>
      <c r="B5757" s="40" t="s">
        <v>495</v>
      </c>
      <c r="C5757" s="41" t="s">
        <v>496</v>
      </c>
      <c r="D5757" s="25">
        <f t="shared" si="178"/>
        <v>0</v>
      </c>
      <c r="E5757" s="35">
        <f t="shared" si="179"/>
        <v>0</v>
      </c>
      <c r="F5757" s="29"/>
      <c r="G5757" s="30"/>
      <c r="H5757" s="22"/>
      <c r="I5757" s="22"/>
      <c r="J5757" s="49"/>
      <c r="K5757" s="50"/>
      <c r="L5757" s="22"/>
      <c r="M5757" s="22"/>
      <c r="N5757" s="49"/>
      <c r="O5757" s="50"/>
      <c r="P5757" s="22"/>
      <c r="Q5757" s="22"/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1656</v>
      </c>
      <c r="B5758" s="40" t="s">
        <v>497</v>
      </c>
      <c r="C5758" s="41" t="s">
        <v>498</v>
      </c>
      <c r="D5758" s="25">
        <f t="shared" si="178"/>
        <v>0</v>
      </c>
      <c r="E5758" s="35">
        <f t="shared" si="179"/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1656</v>
      </c>
      <c r="B5759" s="40" t="s">
        <v>499</v>
      </c>
      <c r="C5759" s="41" t="s">
        <v>500</v>
      </c>
      <c r="D5759" s="25">
        <f t="shared" si="178"/>
        <v>0</v>
      </c>
      <c r="E5759" s="35">
        <f t="shared" si="179"/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1656</v>
      </c>
      <c r="B5760" s="40" t="s">
        <v>501</v>
      </c>
      <c r="C5760" s="41" t="s">
        <v>502</v>
      </c>
      <c r="D5760" s="25">
        <f t="shared" si="178"/>
        <v>0</v>
      </c>
      <c r="E5760" s="35">
        <f t="shared" si="179"/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1656</v>
      </c>
      <c r="B5761" s="40" t="s">
        <v>503</v>
      </c>
      <c r="C5761" s="41" t="s">
        <v>504</v>
      </c>
      <c r="D5761" s="25">
        <f t="shared" si="178"/>
        <v>0</v>
      </c>
      <c r="E5761" s="35">
        <f t="shared" si="179"/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1656</v>
      </c>
      <c r="B5762" s="40" t="s">
        <v>505</v>
      </c>
      <c r="C5762" s="41" t="s">
        <v>506</v>
      </c>
      <c r="D5762" s="25">
        <f t="shared" si="178"/>
        <v>0</v>
      </c>
      <c r="E5762" s="35">
        <f t="shared" si="179"/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1656</v>
      </c>
      <c r="B5763" s="40" t="s">
        <v>507</v>
      </c>
      <c r="C5763" s="41" t="s">
        <v>508</v>
      </c>
      <c r="D5763" s="25">
        <f t="shared" si="178"/>
        <v>0</v>
      </c>
      <c r="E5763" s="35">
        <f t="shared" si="179"/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1640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1656</v>
      </c>
      <c r="B5764" s="40" t="s">
        <v>509</v>
      </c>
      <c r="C5764" s="41" t="s">
        <v>510</v>
      </c>
      <c r="D5764" s="25">
        <f t="shared" ref="D5764:D5827" si="180">F5764+H5764+J5764+L5764+N5764+P5764+R5764+T5764+V5764+X5764+Z5764+AB5764</f>
        <v>0</v>
      </c>
      <c r="E5764" s="35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1656</v>
      </c>
      <c r="B5765" s="40" t="s">
        <v>511</v>
      </c>
      <c r="C5765" s="41" t="s">
        <v>512</v>
      </c>
      <c r="D5765" s="25">
        <f t="shared" si="180"/>
        <v>0</v>
      </c>
      <c r="E5765" s="35">
        <f t="shared" si="181"/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1656</v>
      </c>
      <c r="B5766" s="40" t="s">
        <v>513</v>
      </c>
      <c r="C5766" s="41" t="s">
        <v>514</v>
      </c>
      <c r="D5766" s="25">
        <f t="shared" si="180"/>
        <v>0</v>
      </c>
      <c r="E5766" s="35">
        <f t="shared" si="181"/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1656</v>
      </c>
      <c r="B5767" s="40" t="s">
        <v>515</v>
      </c>
      <c r="C5767" s="41" t="s">
        <v>516</v>
      </c>
      <c r="D5767" s="25">
        <f t="shared" si="180"/>
        <v>0</v>
      </c>
      <c r="E5767" s="35">
        <f t="shared" si="181"/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1656</v>
      </c>
      <c r="B5768" s="40" t="s">
        <v>517</v>
      </c>
      <c r="C5768" s="41" t="s">
        <v>518</v>
      </c>
      <c r="D5768" s="25">
        <f t="shared" si="180"/>
        <v>0</v>
      </c>
      <c r="E5768" s="35">
        <f t="shared" si="181"/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1656</v>
      </c>
      <c r="B5769" s="40" t="s">
        <v>519</v>
      </c>
      <c r="C5769" s="41" t="s">
        <v>520</v>
      </c>
      <c r="D5769" s="25">
        <f t="shared" si="180"/>
        <v>0</v>
      </c>
      <c r="E5769" s="35">
        <f t="shared" si="181"/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1656</v>
      </c>
      <c r="B5770" s="40" t="s">
        <v>521</v>
      </c>
      <c r="C5770" s="41" t="s">
        <v>522</v>
      </c>
      <c r="D5770" s="25">
        <f t="shared" si="180"/>
        <v>0</v>
      </c>
      <c r="E5770" s="35">
        <f t="shared" si="181"/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1656</v>
      </c>
      <c r="B5771" s="40" t="s">
        <v>523</v>
      </c>
      <c r="C5771" s="41" t="s">
        <v>524</v>
      </c>
      <c r="D5771" s="25">
        <f t="shared" si="180"/>
        <v>0</v>
      </c>
      <c r="E5771" s="35">
        <f t="shared" si="181"/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1656</v>
      </c>
      <c r="B5772" s="40" t="s">
        <v>525</v>
      </c>
      <c r="C5772" s="41" t="s">
        <v>526</v>
      </c>
      <c r="D5772" s="25">
        <f t="shared" si="180"/>
        <v>0</v>
      </c>
      <c r="E5772" s="35">
        <f t="shared" si="181"/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1656</v>
      </c>
      <c r="B5773" s="40" t="s">
        <v>527</v>
      </c>
      <c r="C5773" s="41" t="s">
        <v>528</v>
      </c>
      <c r="D5773" s="25">
        <f t="shared" si="180"/>
        <v>0</v>
      </c>
      <c r="E5773" s="35">
        <f t="shared" si="181"/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1656</v>
      </c>
      <c r="B5774" s="40" t="s">
        <v>529</v>
      </c>
      <c r="C5774" s="41" t="s">
        <v>530</v>
      </c>
      <c r="D5774" s="25">
        <f t="shared" si="180"/>
        <v>0</v>
      </c>
      <c r="E5774" s="35">
        <f t="shared" si="181"/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1640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1656</v>
      </c>
      <c r="B5775" s="40" t="s">
        <v>531</v>
      </c>
      <c r="C5775" s="41" t="s">
        <v>532</v>
      </c>
      <c r="D5775" s="25">
        <f t="shared" si="180"/>
        <v>0</v>
      </c>
      <c r="E5775" s="35">
        <f t="shared" si="181"/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1656</v>
      </c>
      <c r="B5776" s="40" t="s">
        <v>533</v>
      </c>
      <c r="C5776" s="41" t="s">
        <v>534</v>
      </c>
      <c r="D5776" s="25">
        <f t="shared" si="180"/>
        <v>0</v>
      </c>
      <c r="E5776" s="35">
        <f t="shared" si="181"/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1656</v>
      </c>
      <c r="B5777" s="40" t="s">
        <v>535</v>
      </c>
      <c r="C5777" s="41" t="s">
        <v>536</v>
      </c>
      <c r="D5777" s="25">
        <f t="shared" si="180"/>
        <v>0</v>
      </c>
      <c r="E5777" s="35">
        <f t="shared" si="181"/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1656</v>
      </c>
      <c r="B5778" s="40" t="s">
        <v>537</v>
      </c>
      <c r="C5778" s="41" t="s">
        <v>538</v>
      </c>
      <c r="D5778" s="25">
        <f t="shared" si="180"/>
        <v>5617863.1500000004</v>
      </c>
      <c r="E5778" s="35">
        <f t="shared" si="181"/>
        <v>9338591.0800000001</v>
      </c>
      <c r="F5778" s="29">
        <v>0</v>
      </c>
      <c r="G5778" s="30">
        <v>1079554.72</v>
      </c>
      <c r="H5778" s="19">
        <v>1814515.17</v>
      </c>
      <c r="I5778" s="19">
        <v>1489512.73</v>
      </c>
      <c r="J5778" s="47">
        <v>1462553.9</v>
      </c>
      <c r="K5778" s="48">
        <v>2164174.79</v>
      </c>
      <c r="L5778" s="19">
        <v>472890.1</v>
      </c>
      <c r="M5778" s="19">
        <v>1532779.34</v>
      </c>
      <c r="N5778" s="47">
        <v>1645433.23</v>
      </c>
      <c r="O5778" s="48">
        <v>1463771.47</v>
      </c>
      <c r="P5778" s="22">
        <v>222470.75</v>
      </c>
      <c r="Q5778" s="22">
        <v>1608798.03</v>
      </c>
      <c r="R5778" s="47"/>
      <c r="S5778" s="48"/>
      <c r="T5778" s="19"/>
      <c r="U5778" s="19"/>
      <c r="V5778" s="47"/>
      <c r="W5778" s="48"/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1656</v>
      </c>
      <c r="B5779" s="40" t="s">
        <v>539</v>
      </c>
      <c r="C5779" s="41" t="s">
        <v>540</v>
      </c>
      <c r="D5779" s="25">
        <f t="shared" si="180"/>
        <v>2807625.26</v>
      </c>
      <c r="E5779" s="35">
        <f t="shared" si="181"/>
        <v>4644957.4899999993</v>
      </c>
      <c r="F5779" s="29">
        <v>0</v>
      </c>
      <c r="G5779" s="30">
        <v>694078.4</v>
      </c>
      <c r="H5779" s="19">
        <v>970113.42</v>
      </c>
      <c r="I5779" s="19">
        <v>665256.07999999996</v>
      </c>
      <c r="J5779" s="47">
        <v>1383915.74</v>
      </c>
      <c r="K5779" s="48">
        <v>802350.7</v>
      </c>
      <c r="L5779" s="19">
        <v>0</v>
      </c>
      <c r="M5779" s="19">
        <v>917319.17</v>
      </c>
      <c r="N5779" s="47">
        <v>442633.3</v>
      </c>
      <c r="O5779" s="48">
        <v>1317274.3899999999</v>
      </c>
      <c r="P5779" s="22">
        <v>10962.8</v>
      </c>
      <c r="Q5779" s="22">
        <v>248678.75</v>
      </c>
      <c r="R5779" s="47"/>
      <c r="S5779" s="48"/>
      <c r="T5779" s="19"/>
      <c r="U5779" s="19"/>
      <c r="V5779" s="47"/>
      <c r="W5779" s="48"/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1656</v>
      </c>
      <c r="B5780" s="40" t="s">
        <v>541</v>
      </c>
      <c r="C5780" s="41" t="s">
        <v>542</v>
      </c>
      <c r="D5780" s="25">
        <f t="shared" si="180"/>
        <v>2177156</v>
      </c>
      <c r="E5780" s="35">
        <f t="shared" si="181"/>
        <v>2899895</v>
      </c>
      <c r="F5780" s="29">
        <v>0</v>
      </c>
      <c r="G5780" s="30">
        <v>496992</v>
      </c>
      <c r="H5780" s="19">
        <v>293534</v>
      </c>
      <c r="I5780" s="19">
        <v>475168</v>
      </c>
      <c r="J5780" s="47">
        <v>941080</v>
      </c>
      <c r="K5780" s="48">
        <v>471827</v>
      </c>
      <c r="L5780" s="19">
        <v>0</v>
      </c>
      <c r="M5780" s="19">
        <v>492672</v>
      </c>
      <c r="N5780" s="47">
        <v>942542</v>
      </c>
      <c r="O5780" s="48">
        <v>484299</v>
      </c>
      <c r="P5780" s="19">
        <v>0</v>
      </c>
      <c r="Q5780" s="19">
        <v>478937</v>
      </c>
      <c r="R5780" s="47"/>
      <c r="S5780" s="48"/>
      <c r="T5780" s="19"/>
      <c r="U5780" s="19"/>
      <c r="V5780" s="47"/>
      <c r="W5780" s="48"/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1656</v>
      </c>
      <c r="B5781" s="40" t="s">
        <v>543</v>
      </c>
      <c r="C5781" s="41" t="s">
        <v>544</v>
      </c>
      <c r="D5781" s="25">
        <f t="shared" si="180"/>
        <v>2241702.7199999997</v>
      </c>
      <c r="E5781" s="35">
        <f t="shared" si="181"/>
        <v>2128080.46</v>
      </c>
      <c r="F5781" s="29">
        <v>450082.72</v>
      </c>
      <c r="G5781" s="30">
        <v>223195</v>
      </c>
      <c r="H5781" s="19">
        <v>0</v>
      </c>
      <c r="I5781" s="19">
        <v>242064</v>
      </c>
      <c r="J5781" s="47">
        <v>362212</v>
      </c>
      <c r="K5781" s="48">
        <v>625846</v>
      </c>
      <c r="L5781" s="19">
        <v>812216</v>
      </c>
      <c r="M5781" s="19">
        <v>322146</v>
      </c>
      <c r="N5781" s="47">
        <v>0</v>
      </c>
      <c r="O5781" s="48">
        <v>435802.46</v>
      </c>
      <c r="P5781" s="19">
        <v>617192</v>
      </c>
      <c r="Q5781" s="19">
        <v>279027</v>
      </c>
      <c r="R5781" s="47"/>
      <c r="S5781" s="48"/>
      <c r="T5781" s="19"/>
      <c r="U5781" s="19"/>
      <c r="V5781" s="47"/>
      <c r="W5781" s="48"/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1656</v>
      </c>
      <c r="B5782" s="40" t="s">
        <v>545</v>
      </c>
      <c r="C5782" s="41" t="s">
        <v>546</v>
      </c>
      <c r="D5782" s="25">
        <f t="shared" si="180"/>
        <v>3159590.06</v>
      </c>
      <c r="E5782" s="35">
        <f t="shared" si="181"/>
        <v>3056761.4699999997</v>
      </c>
      <c r="F5782" s="29">
        <v>556548.03</v>
      </c>
      <c r="G5782" s="30">
        <v>566005.14</v>
      </c>
      <c r="H5782" s="19">
        <v>258948.32</v>
      </c>
      <c r="I5782" s="19">
        <v>549186.16</v>
      </c>
      <c r="J5782" s="47">
        <v>1054072.6599999999</v>
      </c>
      <c r="K5782" s="48">
        <v>647166.87</v>
      </c>
      <c r="L5782" s="19">
        <v>758781.85</v>
      </c>
      <c r="M5782" s="19">
        <v>492954.67</v>
      </c>
      <c r="N5782" s="47">
        <v>134970</v>
      </c>
      <c r="O5782" s="48">
        <v>417589.55</v>
      </c>
      <c r="P5782" s="19">
        <v>396269.2</v>
      </c>
      <c r="Q5782" s="19">
        <v>383859.08</v>
      </c>
      <c r="R5782" s="47"/>
      <c r="S5782" s="48"/>
      <c r="T5782" s="19"/>
      <c r="U5782" s="19"/>
      <c r="V5782" s="47"/>
      <c r="W5782" s="48"/>
      <c r="X5782" s="19"/>
      <c r="Y5782" s="19"/>
      <c r="Z5782" s="47"/>
      <c r="AA5782" s="48"/>
      <c r="AB5782" s="19"/>
      <c r="AC5782" s="19"/>
      <c r="AD5782" s="52"/>
      <c r="AE5782" s="27"/>
      <c r="AF5782" s="27" t="s">
        <v>1640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1656</v>
      </c>
      <c r="B5783" s="40" t="s">
        <v>547</v>
      </c>
      <c r="C5783" s="41" t="s">
        <v>548</v>
      </c>
      <c r="D5783" s="25">
        <f t="shared" si="180"/>
        <v>1413730</v>
      </c>
      <c r="E5783" s="35">
        <f t="shared" si="181"/>
        <v>1725520</v>
      </c>
      <c r="F5783" s="29">
        <v>141700</v>
      </c>
      <c r="G5783" s="30">
        <v>638000</v>
      </c>
      <c r="H5783" s="19">
        <v>430000</v>
      </c>
      <c r="I5783" s="19">
        <v>30900</v>
      </c>
      <c r="J5783" s="47">
        <v>21700</v>
      </c>
      <c r="K5783" s="48">
        <v>458450</v>
      </c>
      <c r="L5783" s="19">
        <v>472550</v>
      </c>
      <c r="M5783" s="19">
        <v>49080</v>
      </c>
      <c r="N5783" s="47">
        <v>0</v>
      </c>
      <c r="O5783" s="48">
        <v>255990</v>
      </c>
      <c r="P5783" s="19">
        <v>347780</v>
      </c>
      <c r="Q5783" s="19">
        <v>293100</v>
      </c>
      <c r="R5783" s="47"/>
      <c r="S5783" s="48"/>
      <c r="T5783" s="19"/>
      <c r="U5783" s="19"/>
      <c r="V5783" s="47"/>
      <c r="W5783" s="48"/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1656</v>
      </c>
      <c r="B5784" s="40" t="s">
        <v>549</v>
      </c>
      <c r="C5784" s="41" t="s">
        <v>550</v>
      </c>
      <c r="D5784" s="25">
        <f t="shared" si="180"/>
        <v>0</v>
      </c>
      <c r="E5784" s="35">
        <f t="shared" si="181"/>
        <v>0</v>
      </c>
      <c r="F5784" s="29"/>
      <c r="G5784" s="30"/>
      <c r="H5784" s="22"/>
      <c r="I5784" s="22"/>
      <c r="J5784" s="49"/>
      <c r="K5784" s="50"/>
      <c r="L5784" s="22"/>
      <c r="M5784" s="22"/>
      <c r="N5784" s="49"/>
      <c r="O5784" s="50"/>
      <c r="P5784" s="19"/>
      <c r="Q5784" s="19"/>
      <c r="R5784" s="49"/>
      <c r="S5784" s="50"/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1656</v>
      </c>
      <c r="B5785" s="40" t="s">
        <v>551</v>
      </c>
      <c r="C5785" s="41" t="s">
        <v>552</v>
      </c>
      <c r="D5785" s="25">
        <f t="shared" si="180"/>
        <v>0</v>
      </c>
      <c r="E5785" s="35">
        <f t="shared" si="181"/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19"/>
      <c r="Q5785" s="19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1656</v>
      </c>
      <c r="B5786" s="40" t="s">
        <v>553</v>
      </c>
      <c r="C5786" s="41" t="s">
        <v>554</v>
      </c>
      <c r="D5786" s="25">
        <f t="shared" si="180"/>
        <v>0</v>
      </c>
      <c r="E5786" s="35">
        <f t="shared" si="181"/>
        <v>0</v>
      </c>
      <c r="F5786" s="29"/>
      <c r="G5786" s="30"/>
      <c r="H5786" s="22"/>
      <c r="I5786" s="22"/>
      <c r="J5786" s="49"/>
      <c r="K5786" s="50"/>
      <c r="L5786" s="22"/>
      <c r="M5786" s="22"/>
      <c r="N5786" s="49"/>
      <c r="O5786" s="50"/>
      <c r="P5786" s="22"/>
      <c r="Q5786" s="22"/>
      <c r="R5786" s="49"/>
      <c r="S5786" s="50"/>
      <c r="T5786" s="22"/>
      <c r="U5786" s="22"/>
      <c r="V5786" s="49"/>
      <c r="W5786" s="50"/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1656</v>
      </c>
      <c r="B5787" s="40" t="s">
        <v>555</v>
      </c>
      <c r="C5787" s="41" t="s">
        <v>556</v>
      </c>
      <c r="D5787" s="25">
        <f t="shared" si="180"/>
        <v>112000</v>
      </c>
      <c r="E5787" s="35">
        <f t="shared" si="181"/>
        <v>223490</v>
      </c>
      <c r="F5787" s="29">
        <v>1500</v>
      </c>
      <c r="G5787" s="30">
        <v>0</v>
      </c>
      <c r="H5787" s="22">
        <v>0</v>
      </c>
      <c r="I5787" s="22">
        <v>17400</v>
      </c>
      <c r="J5787" s="49">
        <v>92500</v>
      </c>
      <c r="K5787" s="50">
        <v>36000</v>
      </c>
      <c r="L5787" s="22">
        <v>0</v>
      </c>
      <c r="M5787" s="22">
        <v>159490</v>
      </c>
      <c r="N5787" s="49">
        <v>18000</v>
      </c>
      <c r="O5787" s="50">
        <v>10600</v>
      </c>
      <c r="P5787" s="22">
        <v>0</v>
      </c>
      <c r="Q5787" s="22">
        <v>0</v>
      </c>
      <c r="R5787" s="49"/>
      <c r="S5787" s="50"/>
      <c r="T5787" s="22"/>
      <c r="U5787" s="22"/>
      <c r="V5787" s="49"/>
      <c r="W5787" s="50"/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1656</v>
      </c>
      <c r="B5788" s="40" t="s">
        <v>557</v>
      </c>
      <c r="C5788" s="41" t="s">
        <v>558</v>
      </c>
      <c r="D5788" s="25">
        <f t="shared" si="180"/>
        <v>322156.82</v>
      </c>
      <c r="E5788" s="35">
        <f t="shared" si="181"/>
        <v>392184.54</v>
      </c>
      <c r="F5788" s="29">
        <v>0</v>
      </c>
      <c r="G5788" s="30">
        <v>82368.78</v>
      </c>
      <c r="H5788" s="19">
        <v>175903.04</v>
      </c>
      <c r="I5788" s="19">
        <v>63334.52</v>
      </c>
      <c r="J5788" s="47">
        <v>25180</v>
      </c>
      <c r="K5788" s="48">
        <v>42165.84</v>
      </c>
      <c r="L5788" s="19">
        <v>0</v>
      </c>
      <c r="M5788" s="19">
        <v>124378.4</v>
      </c>
      <c r="N5788" s="47">
        <v>121073.78</v>
      </c>
      <c r="O5788" s="48">
        <v>65607</v>
      </c>
      <c r="P5788" s="22">
        <v>0</v>
      </c>
      <c r="Q5788" s="22">
        <v>14330</v>
      </c>
      <c r="R5788" s="47"/>
      <c r="S5788" s="48"/>
      <c r="T5788" s="19"/>
      <c r="U5788" s="19"/>
      <c r="V5788" s="47"/>
      <c r="W5788" s="48"/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1656</v>
      </c>
      <c r="B5789" s="40" t="s">
        <v>559</v>
      </c>
      <c r="C5789" s="41" t="s">
        <v>560</v>
      </c>
      <c r="D5789" s="25">
        <f t="shared" si="180"/>
        <v>0</v>
      </c>
      <c r="E5789" s="35">
        <f t="shared" si="181"/>
        <v>0</v>
      </c>
      <c r="F5789" s="29"/>
      <c r="G5789" s="30"/>
      <c r="H5789" s="22"/>
      <c r="I5789" s="22"/>
      <c r="J5789" s="49"/>
      <c r="K5789" s="50"/>
      <c r="L5789" s="22"/>
      <c r="M5789" s="22"/>
      <c r="N5789" s="49"/>
      <c r="O5789" s="50"/>
      <c r="P5789" s="22"/>
      <c r="Q5789" s="22"/>
      <c r="R5789" s="49"/>
      <c r="S5789" s="50"/>
      <c r="T5789" s="22"/>
      <c r="U5789" s="22"/>
      <c r="V5789" s="49"/>
      <c r="W5789" s="50"/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1656</v>
      </c>
      <c r="B5790" s="40" t="s">
        <v>561</v>
      </c>
      <c r="C5790" s="41" t="s">
        <v>562</v>
      </c>
      <c r="D5790" s="25">
        <f t="shared" si="180"/>
        <v>211900.10000000003</v>
      </c>
      <c r="E5790" s="35">
        <f t="shared" si="181"/>
        <v>141327.88</v>
      </c>
      <c r="F5790" s="29">
        <v>117609.22</v>
      </c>
      <c r="G5790" s="30">
        <v>15852</v>
      </c>
      <c r="H5790" s="22">
        <v>0</v>
      </c>
      <c r="I5790" s="22">
        <v>38159.800000000003</v>
      </c>
      <c r="J5790" s="49">
        <v>50159.8</v>
      </c>
      <c r="K5790" s="50">
        <v>0</v>
      </c>
      <c r="L5790" s="22">
        <v>44131.08</v>
      </c>
      <c r="M5790" s="22">
        <v>61346.080000000002</v>
      </c>
      <c r="N5790" s="49">
        <v>0</v>
      </c>
      <c r="O5790" s="50">
        <v>25970</v>
      </c>
      <c r="P5790" s="19">
        <v>0</v>
      </c>
      <c r="Q5790" s="19">
        <v>0</v>
      </c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1656</v>
      </c>
      <c r="B5791" s="40" t="s">
        <v>563</v>
      </c>
      <c r="C5791" s="41" t="s">
        <v>564</v>
      </c>
      <c r="D5791" s="25">
        <f t="shared" si="180"/>
        <v>625450</v>
      </c>
      <c r="E5791" s="35">
        <f t="shared" si="181"/>
        <v>613474</v>
      </c>
      <c r="F5791" s="29">
        <v>211750</v>
      </c>
      <c r="G5791" s="30">
        <v>13750</v>
      </c>
      <c r="H5791" s="19">
        <v>0</v>
      </c>
      <c r="I5791" s="19">
        <v>160160</v>
      </c>
      <c r="J5791" s="47">
        <v>130760</v>
      </c>
      <c r="K5791" s="48">
        <v>0</v>
      </c>
      <c r="L5791" s="19">
        <v>2010</v>
      </c>
      <c r="M5791" s="19">
        <v>2010</v>
      </c>
      <c r="N5791" s="47">
        <v>0</v>
      </c>
      <c r="O5791" s="48">
        <v>280930</v>
      </c>
      <c r="P5791" s="22">
        <v>280930</v>
      </c>
      <c r="Q5791" s="22">
        <v>156624</v>
      </c>
      <c r="R5791" s="47"/>
      <c r="S5791" s="48"/>
      <c r="T5791" s="19"/>
      <c r="U5791" s="19"/>
      <c r="V5791" s="47"/>
      <c r="W5791" s="48"/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1656</v>
      </c>
      <c r="B5792" s="40" t="s">
        <v>565</v>
      </c>
      <c r="C5792" s="41" t="s">
        <v>566</v>
      </c>
      <c r="D5792" s="25">
        <f t="shared" si="180"/>
        <v>1391110</v>
      </c>
      <c r="E5792" s="35">
        <f t="shared" si="181"/>
        <v>1799090</v>
      </c>
      <c r="F5792" s="29">
        <v>165490</v>
      </c>
      <c r="G5792" s="30">
        <v>203920</v>
      </c>
      <c r="H5792" s="22">
        <v>203920</v>
      </c>
      <c r="I5792" s="22">
        <v>92200</v>
      </c>
      <c r="J5792" s="49">
        <v>190060</v>
      </c>
      <c r="K5792" s="50">
        <v>349710</v>
      </c>
      <c r="L5792" s="22">
        <v>266200</v>
      </c>
      <c r="M5792" s="22">
        <v>321000</v>
      </c>
      <c r="N5792" s="49">
        <v>290980</v>
      </c>
      <c r="O5792" s="50">
        <v>306880</v>
      </c>
      <c r="P5792" s="22">
        <v>274460</v>
      </c>
      <c r="Q5792" s="22">
        <v>525380</v>
      </c>
      <c r="R5792" s="49"/>
      <c r="S5792" s="50"/>
      <c r="T5792" s="22"/>
      <c r="U5792" s="22"/>
      <c r="V5792" s="49"/>
      <c r="W5792" s="50"/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1656</v>
      </c>
      <c r="B5793" s="40" t="s">
        <v>567</v>
      </c>
      <c r="C5793" s="41" t="s">
        <v>568</v>
      </c>
      <c r="D5793" s="25">
        <f t="shared" si="180"/>
        <v>0</v>
      </c>
      <c r="E5793" s="35">
        <f t="shared" si="181"/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19"/>
      <c r="Q5793" s="19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1656</v>
      </c>
      <c r="B5794" s="40" t="s">
        <v>569</v>
      </c>
      <c r="C5794" s="41" t="s">
        <v>570</v>
      </c>
      <c r="D5794" s="25">
        <f t="shared" si="180"/>
        <v>0</v>
      </c>
      <c r="E5794" s="35">
        <f t="shared" si="181"/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22"/>
      <c r="Q5794" s="22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1656</v>
      </c>
      <c r="B5795" s="40" t="s">
        <v>571</v>
      </c>
      <c r="C5795" s="41" t="s">
        <v>572</v>
      </c>
      <c r="D5795" s="25">
        <f t="shared" si="180"/>
        <v>0</v>
      </c>
      <c r="E5795" s="35">
        <f t="shared" si="181"/>
        <v>0</v>
      </c>
      <c r="F5795" s="29"/>
      <c r="G5795" s="30"/>
      <c r="H5795" s="22"/>
      <c r="I5795" s="22"/>
      <c r="J5795" s="49"/>
      <c r="K5795" s="50"/>
      <c r="L5795" s="22"/>
      <c r="M5795" s="22"/>
      <c r="N5795" s="49"/>
      <c r="O5795" s="50"/>
      <c r="P5795" s="19"/>
      <c r="Q5795" s="19"/>
      <c r="R5795" s="49"/>
      <c r="S5795" s="50"/>
      <c r="T5795" s="22"/>
      <c r="U5795" s="22"/>
      <c r="V5795" s="49"/>
      <c r="W5795" s="50"/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1656</v>
      </c>
      <c r="B5796" s="40" t="s">
        <v>573</v>
      </c>
      <c r="C5796" s="41" t="s">
        <v>574</v>
      </c>
      <c r="D5796" s="25">
        <f t="shared" si="180"/>
        <v>0</v>
      </c>
      <c r="E5796" s="35">
        <f t="shared" si="181"/>
        <v>735722</v>
      </c>
      <c r="F5796" s="29">
        <v>0</v>
      </c>
      <c r="G5796" s="30">
        <v>11690</v>
      </c>
      <c r="H5796" s="19">
        <v>0</v>
      </c>
      <c r="I5796" s="19">
        <v>169230</v>
      </c>
      <c r="J5796" s="47">
        <v>0</v>
      </c>
      <c r="K5796" s="48">
        <v>161583</v>
      </c>
      <c r="L5796" s="19">
        <v>0</v>
      </c>
      <c r="M5796" s="19">
        <v>128738</v>
      </c>
      <c r="N5796" s="47">
        <v>0</v>
      </c>
      <c r="O5796" s="48">
        <v>131989</v>
      </c>
      <c r="P5796" s="19">
        <v>0</v>
      </c>
      <c r="Q5796" s="19">
        <v>132492</v>
      </c>
      <c r="R5796" s="47"/>
      <c r="S5796" s="48"/>
      <c r="T5796" s="19"/>
      <c r="U5796" s="19"/>
      <c r="V5796" s="47"/>
      <c r="W5796" s="48"/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1656</v>
      </c>
      <c r="B5797" s="40" t="s">
        <v>575</v>
      </c>
      <c r="C5797" s="41" t="s">
        <v>576</v>
      </c>
      <c r="D5797" s="25">
        <f t="shared" si="180"/>
        <v>0</v>
      </c>
      <c r="E5797" s="35">
        <f t="shared" si="181"/>
        <v>0</v>
      </c>
      <c r="F5797" s="29"/>
      <c r="G5797" s="30"/>
      <c r="H5797" s="22"/>
      <c r="I5797" s="22"/>
      <c r="J5797" s="49"/>
      <c r="K5797" s="50"/>
      <c r="L5797" s="22"/>
      <c r="M5797" s="22"/>
      <c r="N5797" s="49"/>
      <c r="O5797" s="50"/>
      <c r="P5797" s="22"/>
      <c r="Q5797" s="22"/>
      <c r="R5797" s="49"/>
      <c r="S5797" s="50"/>
      <c r="T5797" s="22"/>
      <c r="U5797" s="22"/>
      <c r="V5797" s="49"/>
      <c r="W5797" s="50"/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1656</v>
      </c>
      <c r="B5798" s="40" t="s">
        <v>577</v>
      </c>
      <c r="C5798" s="41" t="s">
        <v>578</v>
      </c>
      <c r="D5798" s="25">
        <f t="shared" si="180"/>
        <v>0</v>
      </c>
      <c r="E5798" s="35">
        <f t="shared" si="181"/>
        <v>311205</v>
      </c>
      <c r="F5798" s="29">
        <v>0</v>
      </c>
      <c r="G5798" s="30">
        <v>0</v>
      </c>
      <c r="H5798" s="19">
        <v>0</v>
      </c>
      <c r="I5798" s="19">
        <v>97264</v>
      </c>
      <c r="J5798" s="47">
        <v>0</v>
      </c>
      <c r="K5798" s="48">
        <v>49121</v>
      </c>
      <c r="L5798" s="19">
        <v>0</v>
      </c>
      <c r="M5798" s="19">
        <v>77123</v>
      </c>
      <c r="N5798" s="47">
        <v>0</v>
      </c>
      <c r="O5798" s="48">
        <v>45222</v>
      </c>
      <c r="P5798" s="19">
        <v>0</v>
      </c>
      <c r="Q5798" s="19">
        <v>42475</v>
      </c>
      <c r="R5798" s="47"/>
      <c r="S5798" s="48"/>
      <c r="T5798" s="19"/>
      <c r="U5798" s="19"/>
      <c r="V5798" s="47"/>
      <c r="W5798" s="48"/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1656</v>
      </c>
      <c r="B5799" s="40" t="s">
        <v>579</v>
      </c>
      <c r="C5799" s="41" t="s">
        <v>580</v>
      </c>
      <c r="D5799" s="25">
        <f t="shared" si="180"/>
        <v>0</v>
      </c>
      <c r="E5799" s="35">
        <f t="shared" si="181"/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22"/>
      <c r="Q5799" s="22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1656</v>
      </c>
      <c r="B5800" s="40" t="s">
        <v>581</v>
      </c>
      <c r="C5800" s="41" t="s">
        <v>582</v>
      </c>
      <c r="D5800" s="25">
        <f t="shared" si="180"/>
        <v>0</v>
      </c>
      <c r="E5800" s="35">
        <f t="shared" si="181"/>
        <v>7188</v>
      </c>
      <c r="F5800" s="29">
        <v>0</v>
      </c>
      <c r="G5800" s="30">
        <v>0</v>
      </c>
      <c r="H5800" s="22">
        <v>0</v>
      </c>
      <c r="I5800" s="22">
        <v>2100</v>
      </c>
      <c r="J5800" s="49">
        <v>0</v>
      </c>
      <c r="K5800" s="50">
        <v>0</v>
      </c>
      <c r="L5800" s="22">
        <v>0</v>
      </c>
      <c r="M5800" s="22">
        <v>0</v>
      </c>
      <c r="N5800" s="49">
        <v>0</v>
      </c>
      <c r="O5800" s="50">
        <v>5038</v>
      </c>
      <c r="P5800" s="19">
        <v>0</v>
      </c>
      <c r="Q5800" s="19">
        <v>50</v>
      </c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1656</v>
      </c>
      <c r="B5801" s="40" t="s">
        <v>583</v>
      </c>
      <c r="C5801" s="41" t="s">
        <v>584</v>
      </c>
      <c r="D5801" s="25">
        <f t="shared" si="180"/>
        <v>0</v>
      </c>
      <c r="E5801" s="35">
        <f t="shared" si="181"/>
        <v>800</v>
      </c>
      <c r="F5801" s="29">
        <v>0</v>
      </c>
      <c r="G5801" s="30">
        <v>0</v>
      </c>
      <c r="H5801" s="22">
        <v>0</v>
      </c>
      <c r="I5801" s="22">
        <v>400</v>
      </c>
      <c r="J5801" s="49">
        <v>0</v>
      </c>
      <c r="K5801" s="50">
        <v>0</v>
      </c>
      <c r="L5801" s="22">
        <v>0</v>
      </c>
      <c r="M5801" s="22">
        <v>0</v>
      </c>
      <c r="N5801" s="49">
        <v>0</v>
      </c>
      <c r="O5801" s="50">
        <v>400</v>
      </c>
      <c r="P5801" s="22">
        <v>0</v>
      </c>
      <c r="Q5801" s="22">
        <v>0</v>
      </c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1656</v>
      </c>
      <c r="B5802" s="40" t="s">
        <v>585</v>
      </c>
      <c r="C5802" s="41" t="s">
        <v>586</v>
      </c>
      <c r="D5802" s="25">
        <f t="shared" si="180"/>
        <v>0</v>
      </c>
      <c r="E5802" s="35">
        <f t="shared" si="181"/>
        <v>2258</v>
      </c>
      <c r="F5802" s="29">
        <v>0</v>
      </c>
      <c r="G5802" s="30">
        <v>0</v>
      </c>
      <c r="H5802" s="22">
        <v>0</v>
      </c>
      <c r="I5802" s="22">
        <v>1708</v>
      </c>
      <c r="J5802" s="49">
        <v>0</v>
      </c>
      <c r="K5802" s="50">
        <v>550</v>
      </c>
      <c r="L5802" s="22">
        <v>0</v>
      </c>
      <c r="M5802" s="22">
        <v>0</v>
      </c>
      <c r="N5802" s="49">
        <v>0</v>
      </c>
      <c r="O5802" s="50">
        <v>0</v>
      </c>
      <c r="P5802" s="22">
        <v>0</v>
      </c>
      <c r="Q5802" s="22">
        <v>0</v>
      </c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1656</v>
      </c>
      <c r="B5803" s="40" t="s">
        <v>587</v>
      </c>
      <c r="C5803" s="41" t="s">
        <v>588</v>
      </c>
      <c r="D5803" s="25">
        <f t="shared" si="180"/>
        <v>718831.60000000009</v>
      </c>
      <c r="E5803" s="35">
        <f t="shared" si="181"/>
        <v>718831.6</v>
      </c>
      <c r="F5803" s="29"/>
      <c r="G5803" s="30"/>
      <c r="H5803" s="22">
        <v>0</v>
      </c>
      <c r="I5803" s="22">
        <v>382384.55</v>
      </c>
      <c r="J5803" s="49">
        <v>371848.09</v>
      </c>
      <c r="K5803" s="50">
        <v>336447.05</v>
      </c>
      <c r="L5803" s="22">
        <v>346983.51</v>
      </c>
      <c r="M5803" s="22">
        <v>0</v>
      </c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1656</v>
      </c>
      <c r="B5804" s="40" t="s">
        <v>589</v>
      </c>
      <c r="C5804" s="41" t="s">
        <v>590</v>
      </c>
      <c r="D5804" s="25">
        <f t="shared" si="180"/>
        <v>0</v>
      </c>
      <c r="E5804" s="35">
        <f t="shared" si="181"/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1656</v>
      </c>
      <c r="B5805" s="40" t="s">
        <v>591</v>
      </c>
      <c r="C5805" s="41" t="s">
        <v>592</v>
      </c>
      <c r="D5805" s="25">
        <f t="shared" si="180"/>
        <v>0</v>
      </c>
      <c r="E5805" s="35">
        <f t="shared" si="181"/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1656</v>
      </c>
      <c r="B5806" s="40" t="s">
        <v>593</v>
      </c>
      <c r="C5806" s="41" t="s">
        <v>594</v>
      </c>
      <c r="D5806" s="25">
        <f t="shared" si="180"/>
        <v>0</v>
      </c>
      <c r="E5806" s="35">
        <f t="shared" si="181"/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1656</v>
      </c>
      <c r="B5807" s="40" t="s">
        <v>595</v>
      </c>
      <c r="C5807" s="41" t="s">
        <v>596</v>
      </c>
      <c r="D5807" s="25">
        <f t="shared" si="180"/>
        <v>0</v>
      </c>
      <c r="E5807" s="35">
        <f t="shared" si="181"/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1656</v>
      </c>
      <c r="B5808" s="40" t="s">
        <v>597</v>
      </c>
      <c r="C5808" s="41" t="s">
        <v>598</v>
      </c>
      <c r="D5808" s="25">
        <f t="shared" si="180"/>
        <v>0</v>
      </c>
      <c r="E5808" s="35">
        <f t="shared" si="181"/>
        <v>0</v>
      </c>
      <c r="F5808" s="29">
        <v>0</v>
      </c>
      <c r="G5808" s="30">
        <v>0</v>
      </c>
      <c r="H5808" s="22">
        <v>0</v>
      </c>
      <c r="I5808" s="22">
        <v>0</v>
      </c>
      <c r="J5808" s="49">
        <v>0</v>
      </c>
      <c r="K5808" s="50">
        <v>0</v>
      </c>
      <c r="L5808" s="22">
        <v>0</v>
      </c>
      <c r="M5808" s="22">
        <v>0</v>
      </c>
      <c r="N5808" s="49">
        <v>0</v>
      </c>
      <c r="O5808" s="50">
        <v>0</v>
      </c>
      <c r="P5808" s="22">
        <v>0</v>
      </c>
      <c r="Q5808" s="22">
        <v>0</v>
      </c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1656</v>
      </c>
      <c r="B5809" s="40" t="s">
        <v>599</v>
      </c>
      <c r="C5809" s="41" t="s">
        <v>600</v>
      </c>
      <c r="D5809" s="25">
        <f t="shared" si="180"/>
        <v>0</v>
      </c>
      <c r="E5809" s="35">
        <f t="shared" si="181"/>
        <v>0</v>
      </c>
      <c r="F5809" s="29"/>
      <c r="G5809" s="30"/>
      <c r="H5809" s="22"/>
      <c r="I5809" s="22"/>
      <c r="J5809" s="49"/>
      <c r="K5809" s="50"/>
      <c r="L5809" s="22"/>
      <c r="M5809" s="22"/>
      <c r="N5809" s="49"/>
      <c r="O5809" s="50"/>
      <c r="P5809" s="22"/>
      <c r="Q5809" s="22"/>
      <c r="R5809" s="49"/>
      <c r="S5809" s="50"/>
      <c r="T5809" s="22"/>
      <c r="U5809" s="22"/>
      <c r="V5809" s="49"/>
      <c r="W5809" s="50"/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1656</v>
      </c>
      <c r="B5810" s="40" t="s">
        <v>601</v>
      </c>
      <c r="C5810" s="41" t="s">
        <v>602</v>
      </c>
      <c r="D5810" s="25">
        <f t="shared" si="180"/>
        <v>42418.06</v>
      </c>
      <c r="E5810" s="35">
        <f t="shared" si="181"/>
        <v>0</v>
      </c>
      <c r="F5810" s="29">
        <v>42418.06</v>
      </c>
      <c r="G5810" s="30">
        <v>0</v>
      </c>
      <c r="H5810" s="22"/>
      <c r="I5810" s="22"/>
      <c r="J5810" s="49"/>
      <c r="K5810" s="50"/>
      <c r="L5810" s="22"/>
      <c r="M5810" s="22"/>
      <c r="N5810" s="49"/>
      <c r="O5810" s="50"/>
      <c r="P5810" s="22"/>
      <c r="Q5810" s="22"/>
      <c r="R5810" s="49"/>
      <c r="S5810" s="50"/>
      <c r="T5810" s="22"/>
      <c r="U5810" s="22"/>
      <c r="V5810" s="49"/>
      <c r="W5810" s="50"/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1656</v>
      </c>
      <c r="B5811" s="40" t="s">
        <v>603</v>
      </c>
      <c r="C5811" s="41" t="s">
        <v>604</v>
      </c>
      <c r="D5811" s="25">
        <f t="shared" si="180"/>
        <v>0</v>
      </c>
      <c r="E5811" s="35">
        <f t="shared" si="181"/>
        <v>0</v>
      </c>
      <c r="F5811" s="29"/>
      <c r="G5811" s="30"/>
      <c r="H5811" s="19"/>
      <c r="I5811" s="19"/>
      <c r="J5811" s="47"/>
      <c r="K5811" s="48"/>
      <c r="L5811" s="19"/>
      <c r="M5811" s="19"/>
      <c r="N5811" s="47"/>
      <c r="O5811" s="48"/>
      <c r="P5811" s="22"/>
      <c r="Q5811" s="22"/>
      <c r="R5811" s="47"/>
      <c r="S5811" s="48"/>
      <c r="T5811" s="19"/>
      <c r="U5811" s="19"/>
      <c r="V5811" s="47"/>
      <c r="W5811" s="48"/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1656</v>
      </c>
      <c r="B5812" s="40" t="s">
        <v>605</v>
      </c>
      <c r="C5812" s="41" t="s">
        <v>606</v>
      </c>
      <c r="D5812" s="25">
        <f t="shared" si="180"/>
        <v>0</v>
      </c>
      <c r="E5812" s="35">
        <f t="shared" si="181"/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22"/>
      <c r="Q5812" s="22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1656</v>
      </c>
      <c r="B5813" s="40" t="s">
        <v>607</v>
      </c>
      <c r="C5813" s="41" t="s">
        <v>608</v>
      </c>
      <c r="D5813" s="25">
        <f t="shared" si="180"/>
        <v>0</v>
      </c>
      <c r="E5813" s="35">
        <f t="shared" si="181"/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1656</v>
      </c>
      <c r="B5814" s="40" t="s">
        <v>609</v>
      </c>
      <c r="C5814" s="41" t="s">
        <v>610</v>
      </c>
      <c r="D5814" s="25">
        <f t="shared" si="180"/>
        <v>0</v>
      </c>
      <c r="E5814" s="35">
        <f t="shared" si="181"/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19"/>
      <c r="Q5814" s="19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1656</v>
      </c>
      <c r="B5815" s="40" t="s">
        <v>611</v>
      </c>
      <c r="C5815" s="41" t="s">
        <v>612</v>
      </c>
      <c r="D5815" s="25">
        <f t="shared" si="180"/>
        <v>1070000</v>
      </c>
      <c r="E5815" s="35">
        <f t="shared" si="181"/>
        <v>1040000</v>
      </c>
      <c r="F5815" s="29">
        <v>185000</v>
      </c>
      <c r="G5815" s="30">
        <v>185000</v>
      </c>
      <c r="H5815" s="22">
        <v>185000</v>
      </c>
      <c r="I5815" s="22">
        <v>185000</v>
      </c>
      <c r="J5815" s="49">
        <v>185000</v>
      </c>
      <c r="K5815" s="50">
        <v>175000</v>
      </c>
      <c r="L5815" s="22">
        <v>175000</v>
      </c>
      <c r="M5815" s="22">
        <v>175000</v>
      </c>
      <c r="N5815" s="49">
        <v>175000</v>
      </c>
      <c r="O5815" s="50">
        <v>165000</v>
      </c>
      <c r="P5815" s="22">
        <v>165000</v>
      </c>
      <c r="Q5815" s="22">
        <v>155000</v>
      </c>
      <c r="R5815" s="49"/>
      <c r="S5815" s="50"/>
      <c r="T5815" s="22"/>
      <c r="U5815" s="22"/>
      <c r="V5815" s="49"/>
      <c r="W5815" s="50"/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1656</v>
      </c>
      <c r="B5816" s="40" t="s">
        <v>613</v>
      </c>
      <c r="C5816" s="41" t="s">
        <v>614</v>
      </c>
      <c r="D5816" s="25">
        <f t="shared" si="180"/>
        <v>9442624</v>
      </c>
      <c r="E5816" s="35">
        <f t="shared" si="181"/>
        <v>9564334</v>
      </c>
      <c r="F5816" s="29">
        <v>1419457.5</v>
      </c>
      <c r="G5816" s="30">
        <v>1475077</v>
      </c>
      <c r="H5816" s="19">
        <v>1475077</v>
      </c>
      <c r="I5816" s="19">
        <v>1467554.5</v>
      </c>
      <c r="J5816" s="47">
        <v>1467554.5</v>
      </c>
      <c r="K5816" s="48">
        <v>2137707.5</v>
      </c>
      <c r="L5816" s="19">
        <v>2137707.5</v>
      </c>
      <c r="M5816" s="19">
        <v>1394930</v>
      </c>
      <c r="N5816" s="47">
        <v>1394930</v>
      </c>
      <c r="O5816" s="48">
        <v>1547897.5</v>
      </c>
      <c r="P5816" s="22">
        <v>1547897.5</v>
      </c>
      <c r="Q5816" s="22">
        <v>1541167.5</v>
      </c>
      <c r="R5816" s="47"/>
      <c r="S5816" s="48"/>
      <c r="T5816" s="19"/>
      <c r="U5816" s="19"/>
      <c r="V5816" s="47"/>
      <c r="W5816" s="48"/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1656</v>
      </c>
      <c r="B5817" s="40" t="s">
        <v>615</v>
      </c>
      <c r="C5817" s="41" t="s">
        <v>616</v>
      </c>
      <c r="D5817" s="25">
        <f t="shared" si="180"/>
        <v>67620</v>
      </c>
      <c r="E5817" s="35">
        <f t="shared" si="181"/>
        <v>64530</v>
      </c>
      <c r="F5817" s="29">
        <v>24220</v>
      </c>
      <c r="G5817" s="30">
        <v>9500</v>
      </c>
      <c r="H5817" s="19">
        <v>9500</v>
      </c>
      <c r="I5817" s="19">
        <v>5180</v>
      </c>
      <c r="J5817" s="47">
        <v>5180</v>
      </c>
      <c r="K5817" s="48">
        <v>10000</v>
      </c>
      <c r="L5817" s="19">
        <v>10000</v>
      </c>
      <c r="M5817" s="19">
        <v>6620</v>
      </c>
      <c r="N5817" s="47">
        <v>6620</v>
      </c>
      <c r="O5817" s="48">
        <v>12100</v>
      </c>
      <c r="P5817" s="22">
        <v>12100</v>
      </c>
      <c r="Q5817" s="22">
        <v>21130</v>
      </c>
      <c r="R5817" s="47"/>
      <c r="S5817" s="48"/>
      <c r="T5817" s="19"/>
      <c r="U5817" s="19"/>
      <c r="V5817" s="47"/>
      <c r="W5817" s="48"/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1656</v>
      </c>
      <c r="B5818" s="40" t="s">
        <v>617</v>
      </c>
      <c r="C5818" s="41" t="s">
        <v>618</v>
      </c>
      <c r="D5818" s="25">
        <f t="shared" si="180"/>
        <v>139172</v>
      </c>
      <c r="E5818" s="35">
        <f t="shared" si="181"/>
        <v>165172</v>
      </c>
      <c r="F5818" s="29">
        <v>1000</v>
      </c>
      <c r="G5818" s="30">
        <v>1000</v>
      </c>
      <c r="H5818" s="22">
        <v>1000</v>
      </c>
      <c r="I5818" s="22">
        <v>1000</v>
      </c>
      <c r="J5818" s="49">
        <v>1000</v>
      </c>
      <c r="K5818" s="50">
        <v>1000</v>
      </c>
      <c r="L5818" s="22">
        <v>1000</v>
      </c>
      <c r="M5818" s="22">
        <v>105000</v>
      </c>
      <c r="N5818" s="49">
        <v>105000</v>
      </c>
      <c r="O5818" s="50">
        <v>31172</v>
      </c>
      <c r="P5818" s="19">
        <v>30172</v>
      </c>
      <c r="Q5818" s="19">
        <v>26000</v>
      </c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1656</v>
      </c>
      <c r="B5819" s="40" t="s">
        <v>619</v>
      </c>
      <c r="C5819" s="41" t="s">
        <v>620</v>
      </c>
      <c r="D5819" s="25">
        <f t="shared" si="180"/>
        <v>0</v>
      </c>
      <c r="E5819" s="35">
        <f t="shared" si="181"/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19"/>
      <c r="Q5819" s="19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1656</v>
      </c>
      <c r="B5820" s="40" t="s">
        <v>621</v>
      </c>
      <c r="C5820" s="41" t="s">
        <v>622</v>
      </c>
      <c r="D5820" s="25">
        <f t="shared" si="180"/>
        <v>3527400</v>
      </c>
      <c r="E5820" s="35">
        <f t="shared" si="181"/>
        <v>3304600</v>
      </c>
      <c r="F5820" s="29">
        <v>978100</v>
      </c>
      <c r="G5820" s="30">
        <v>764900</v>
      </c>
      <c r="H5820" s="19">
        <v>756900</v>
      </c>
      <c r="I5820" s="19">
        <v>738600</v>
      </c>
      <c r="J5820" s="47">
        <v>738600</v>
      </c>
      <c r="K5820" s="48">
        <v>158500</v>
      </c>
      <c r="L5820" s="19">
        <v>158500</v>
      </c>
      <c r="M5820" s="19">
        <v>160900</v>
      </c>
      <c r="N5820" s="47">
        <v>160900</v>
      </c>
      <c r="O5820" s="48">
        <v>734400</v>
      </c>
      <c r="P5820" s="22">
        <v>734400</v>
      </c>
      <c r="Q5820" s="22">
        <v>747300</v>
      </c>
      <c r="R5820" s="47"/>
      <c r="S5820" s="48"/>
      <c r="T5820" s="19"/>
      <c r="U5820" s="19"/>
      <c r="V5820" s="47"/>
      <c r="W5820" s="48"/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1656</v>
      </c>
      <c r="B5821" s="40" t="s">
        <v>623</v>
      </c>
      <c r="C5821" s="41" t="s">
        <v>624</v>
      </c>
      <c r="D5821" s="25">
        <f t="shared" si="180"/>
        <v>0</v>
      </c>
      <c r="E5821" s="35">
        <f t="shared" si="181"/>
        <v>0</v>
      </c>
      <c r="F5821" s="29"/>
      <c r="G5821" s="30"/>
      <c r="H5821" s="22"/>
      <c r="I5821" s="22"/>
      <c r="J5821" s="49"/>
      <c r="K5821" s="50"/>
      <c r="L5821" s="22"/>
      <c r="M5821" s="22"/>
      <c r="N5821" s="49"/>
      <c r="O5821" s="50"/>
      <c r="P5821" s="22"/>
      <c r="Q5821" s="22"/>
      <c r="R5821" s="49"/>
      <c r="S5821" s="50"/>
      <c r="T5821" s="22"/>
      <c r="U5821" s="22"/>
      <c r="V5821" s="49"/>
      <c r="W5821" s="50"/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1656</v>
      </c>
      <c r="B5822" s="40" t="s">
        <v>625</v>
      </c>
      <c r="C5822" s="41" t="s">
        <v>588</v>
      </c>
      <c r="D5822" s="25">
        <f t="shared" si="180"/>
        <v>1508236.73</v>
      </c>
      <c r="E5822" s="35">
        <f t="shared" si="181"/>
        <v>1528238.0599999998</v>
      </c>
      <c r="F5822" s="29">
        <v>378758.91</v>
      </c>
      <c r="G5822" s="30">
        <v>412426.18</v>
      </c>
      <c r="H5822" s="19">
        <v>409378.09</v>
      </c>
      <c r="I5822" s="19">
        <v>0</v>
      </c>
      <c r="J5822" s="47"/>
      <c r="K5822" s="48"/>
      <c r="L5822" s="19">
        <v>0</v>
      </c>
      <c r="M5822" s="19">
        <v>364921.08</v>
      </c>
      <c r="N5822" s="47">
        <v>354416.67</v>
      </c>
      <c r="O5822" s="48">
        <v>362221.39</v>
      </c>
      <c r="P5822" s="19">
        <v>365683.06</v>
      </c>
      <c r="Q5822" s="19">
        <v>388669.41</v>
      </c>
      <c r="R5822" s="47"/>
      <c r="S5822" s="48"/>
      <c r="T5822" s="19"/>
      <c r="U5822" s="19"/>
      <c r="V5822" s="47"/>
      <c r="W5822" s="48"/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1656</v>
      </c>
      <c r="B5823" s="40" t="s">
        <v>626</v>
      </c>
      <c r="C5823" s="41" t="s">
        <v>627</v>
      </c>
      <c r="D5823" s="25">
        <f t="shared" si="180"/>
        <v>0</v>
      </c>
      <c r="E5823" s="35">
        <f t="shared" si="181"/>
        <v>0</v>
      </c>
      <c r="F5823" s="29"/>
      <c r="G5823" s="30"/>
      <c r="H5823" s="19"/>
      <c r="I5823" s="19"/>
      <c r="J5823" s="47"/>
      <c r="K5823" s="48"/>
      <c r="L5823" s="19"/>
      <c r="M5823" s="19"/>
      <c r="N5823" s="47"/>
      <c r="O5823" s="48"/>
      <c r="P5823" s="22"/>
      <c r="Q5823" s="22"/>
      <c r="R5823" s="47"/>
      <c r="S5823" s="48"/>
      <c r="T5823" s="19"/>
      <c r="U5823" s="19"/>
      <c r="V5823" s="47"/>
      <c r="W5823" s="48"/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1656</v>
      </c>
      <c r="B5824" s="40" t="s">
        <v>628</v>
      </c>
      <c r="C5824" s="41" t="s">
        <v>629</v>
      </c>
      <c r="D5824" s="25">
        <f t="shared" si="180"/>
        <v>0</v>
      </c>
      <c r="E5824" s="35">
        <f t="shared" si="181"/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1656</v>
      </c>
      <c r="B5825" s="40" t="s">
        <v>630</v>
      </c>
      <c r="C5825" s="41" t="s">
        <v>631</v>
      </c>
      <c r="D5825" s="25">
        <f t="shared" si="180"/>
        <v>9820</v>
      </c>
      <c r="E5825" s="35">
        <f t="shared" si="181"/>
        <v>143700</v>
      </c>
      <c r="F5825" s="29">
        <v>1470</v>
      </c>
      <c r="G5825" s="30">
        <v>10340</v>
      </c>
      <c r="H5825" s="22">
        <v>2666</v>
      </c>
      <c r="I5825" s="22">
        <v>0</v>
      </c>
      <c r="J5825" s="49">
        <v>0</v>
      </c>
      <c r="K5825" s="50">
        <v>3884</v>
      </c>
      <c r="L5825" s="22">
        <v>0</v>
      </c>
      <c r="M5825" s="22">
        <v>9026</v>
      </c>
      <c r="N5825" s="49">
        <v>5604</v>
      </c>
      <c r="O5825" s="50">
        <v>91858</v>
      </c>
      <c r="P5825" s="19">
        <v>80</v>
      </c>
      <c r="Q5825" s="19">
        <v>28592</v>
      </c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1656</v>
      </c>
      <c r="B5826" s="40" t="s">
        <v>632</v>
      </c>
      <c r="C5826" s="41" t="s">
        <v>633</v>
      </c>
      <c r="D5826" s="25">
        <f t="shared" si="180"/>
        <v>0</v>
      </c>
      <c r="E5826" s="35">
        <f t="shared" si="181"/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1656</v>
      </c>
      <c r="B5827" s="40" t="s">
        <v>634</v>
      </c>
      <c r="C5827" s="41" t="s">
        <v>635</v>
      </c>
      <c r="D5827" s="25">
        <f t="shared" si="180"/>
        <v>0</v>
      </c>
      <c r="E5827" s="35">
        <f t="shared" si="181"/>
        <v>20300</v>
      </c>
      <c r="F5827" s="29"/>
      <c r="G5827" s="30"/>
      <c r="H5827" s="19"/>
      <c r="I5827" s="19"/>
      <c r="J5827" s="47"/>
      <c r="K5827" s="48"/>
      <c r="L5827" s="19"/>
      <c r="M5827" s="19"/>
      <c r="N5827" s="47">
        <v>0</v>
      </c>
      <c r="O5827" s="48">
        <v>20300</v>
      </c>
      <c r="P5827" s="22">
        <v>0</v>
      </c>
      <c r="Q5827" s="22">
        <v>0</v>
      </c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1656</v>
      </c>
      <c r="B5828" s="40" t="s">
        <v>636</v>
      </c>
      <c r="C5828" s="41" t="s">
        <v>637</v>
      </c>
      <c r="D5828" s="25">
        <f t="shared" ref="D5828:D5891" si="182">F5828+H5828+J5828+L5828+N5828+P5828+R5828+T5828+V5828+X5828+Z5828+AB5828</f>
        <v>0</v>
      </c>
      <c r="E5828" s="35">
        <f t="shared" ref="E5828:E5891" si="183">G5828+I5828+K5828+M5828+O5828+Q5828+S5828+U5828+W5828+Y5828+AA5828+AC5828</f>
        <v>186000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18000</v>
      </c>
      <c r="N5828" s="47">
        <v>0</v>
      </c>
      <c r="O5828" s="48">
        <v>0</v>
      </c>
      <c r="P5828" s="22">
        <v>0</v>
      </c>
      <c r="Q5828" s="22">
        <v>68000</v>
      </c>
      <c r="R5828" s="47"/>
      <c r="S5828" s="48"/>
      <c r="T5828" s="19"/>
      <c r="U5828" s="19"/>
      <c r="V5828" s="47"/>
      <c r="W5828" s="48"/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1656</v>
      </c>
      <c r="B5829" s="40" t="s">
        <v>638</v>
      </c>
      <c r="C5829" s="41" t="s">
        <v>639</v>
      </c>
      <c r="D5829" s="25">
        <f t="shared" si="182"/>
        <v>0</v>
      </c>
      <c r="E5829" s="35">
        <f t="shared" si="183"/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1656</v>
      </c>
      <c r="B5830" s="40" t="s">
        <v>640</v>
      </c>
      <c r="C5830" s="41" t="s">
        <v>641</v>
      </c>
      <c r="D5830" s="25">
        <f t="shared" si="182"/>
        <v>0</v>
      </c>
      <c r="E5830" s="35">
        <f t="shared" si="183"/>
        <v>0</v>
      </c>
      <c r="F5830" s="29"/>
      <c r="G5830" s="30"/>
      <c r="H5830" s="22"/>
      <c r="I5830" s="22"/>
      <c r="J5830" s="49"/>
      <c r="K5830" s="50"/>
      <c r="L5830" s="22"/>
      <c r="M5830" s="22"/>
      <c r="N5830" s="49"/>
      <c r="O5830" s="50"/>
      <c r="P5830" s="19"/>
      <c r="Q5830" s="19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1656</v>
      </c>
      <c r="B5831" s="40" t="s">
        <v>642</v>
      </c>
      <c r="C5831" s="41" t="s">
        <v>643</v>
      </c>
      <c r="D5831" s="25">
        <f t="shared" si="182"/>
        <v>1633318.71</v>
      </c>
      <c r="E5831" s="35">
        <f t="shared" si="183"/>
        <v>1633318.71</v>
      </c>
      <c r="F5831" s="29">
        <v>286273.56</v>
      </c>
      <c r="G5831" s="30">
        <v>286273.56</v>
      </c>
      <c r="H5831" s="19">
        <v>281189</v>
      </c>
      <c r="I5831" s="19">
        <v>281189</v>
      </c>
      <c r="J5831" s="47">
        <v>272897.09999999998</v>
      </c>
      <c r="K5831" s="48">
        <v>272897.09999999998</v>
      </c>
      <c r="L5831" s="19">
        <v>260354.82</v>
      </c>
      <c r="M5831" s="19">
        <v>260354.82</v>
      </c>
      <c r="N5831" s="47">
        <v>258025.91</v>
      </c>
      <c r="O5831" s="48">
        <v>258025.91</v>
      </c>
      <c r="P5831" s="22">
        <v>274578.32</v>
      </c>
      <c r="Q5831" s="22">
        <v>274578.32</v>
      </c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1656</v>
      </c>
      <c r="B5832" s="40" t="s">
        <v>644</v>
      </c>
      <c r="C5832" s="41" t="s">
        <v>645</v>
      </c>
      <c r="D5832" s="25">
        <f t="shared" si="182"/>
        <v>0</v>
      </c>
      <c r="E5832" s="35">
        <f t="shared" si="183"/>
        <v>0</v>
      </c>
      <c r="F5832" s="29"/>
      <c r="G5832" s="30"/>
      <c r="H5832" s="22"/>
      <c r="I5832" s="22"/>
      <c r="J5832" s="49"/>
      <c r="K5832" s="50"/>
      <c r="L5832" s="22"/>
      <c r="M5832" s="22"/>
      <c r="N5832" s="49"/>
      <c r="O5832" s="50"/>
      <c r="P5832" s="22"/>
      <c r="Q5832" s="22"/>
      <c r="R5832" s="49"/>
      <c r="S5832" s="50"/>
      <c r="T5832" s="22"/>
      <c r="U5832" s="22"/>
      <c r="V5832" s="49"/>
      <c r="W5832" s="50"/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1656</v>
      </c>
      <c r="B5833" s="40" t="s">
        <v>646</v>
      </c>
      <c r="C5833" s="41" t="s">
        <v>647</v>
      </c>
      <c r="D5833" s="25">
        <f t="shared" si="182"/>
        <v>342591.26000000007</v>
      </c>
      <c r="E5833" s="35">
        <f t="shared" si="183"/>
        <v>274662.56</v>
      </c>
      <c r="F5833" s="29">
        <v>105668.71</v>
      </c>
      <c r="G5833" s="30">
        <v>33255.300000000003</v>
      </c>
      <c r="H5833" s="19">
        <v>33255.29</v>
      </c>
      <c r="I5833" s="19">
        <v>52444.08</v>
      </c>
      <c r="J5833" s="47">
        <v>52444.08</v>
      </c>
      <c r="K5833" s="48">
        <v>69955.69</v>
      </c>
      <c r="L5833" s="19">
        <v>69955.69</v>
      </c>
      <c r="M5833" s="19">
        <v>39567.160000000003</v>
      </c>
      <c r="N5833" s="47">
        <v>39567.160000000003</v>
      </c>
      <c r="O5833" s="48">
        <v>41700.33</v>
      </c>
      <c r="P5833" s="19">
        <v>41700.33</v>
      </c>
      <c r="Q5833" s="19">
        <v>37740</v>
      </c>
      <c r="R5833" s="47"/>
      <c r="S5833" s="48"/>
      <c r="T5833" s="19"/>
      <c r="U5833" s="19"/>
      <c r="V5833" s="47"/>
      <c r="W5833" s="48"/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1656</v>
      </c>
      <c r="B5834" s="40" t="s">
        <v>648</v>
      </c>
      <c r="C5834" s="41" t="s">
        <v>649</v>
      </c>
      <c r="D5834" s="25">
        <f t="shared" si="182"/>
        <v>36664</v>
      </c>
      <c r="E5834" s="35">
        <f t="shared" si="183"/>
        <v>30751</v>
      </c>
      <c r="F5834" s="29">
        <v>5913</v>
      </c>
      <c r="G5834" s="30">
        <v>0</v>
      </c>
      <c r="H5834" s="19">
        <v>6150.2</v>
      </c>
      <c r="I5834" s="19">
        <v>6150.2</v>
      </c>
      <c r="J5834" s="47">
        <v>6150.2</v>
      </c>
      <c r="K5834" s="48">
        <v>6150.2</v>
      </c>
      <c r="L5834" s="19">
        <v>6150.2</v>
      </c>
      <c r="M5834" s="19">
        <v>6150.2</v>
      </c>
      <c r="N5834" s="47">
        <v>6150.2</v>
      </c>
      <c r="O5834" s="48">
        <v>6150.2</v>
      </c>
      <c r="P5834" s="22">
        <v>6150.2</v>
      </c>
      <c r="Q5834" s="22">
        <v>6150.2</v>
      </c>
      <c r="R5834" s="47"/>
      <c r="S5834" s="48"/>
      <c r="T5834" s="19"/>
      <c r="U5834" s="19"/>
      <c r="V5834" s="47"/>
      <c r="W5834" s="48"/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1656</v>
      </c>
      <c r="B5835" s="40" t="s">
        <v>650</v>
      </c>
      <c r="C5835" s="41" t="s">
        <v>651</v>
      </c>
      <c r="D5835" s="25">
        <f t="shared" si="182"/>
        <v>0</v>
      </c>
      <c r="E5835" s="35">
        <f t="shared" si="183"/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1656</v>
      </c>
      <c r="B5836" s="40" t="s">
        <v>652</v>
      </c>
      <c r="C5836" s="41" t="s">
        <v>651</v>
      </c>
      <c r="D5836" s="25">
        <f t="shared" si="182"/>
        <v>382148</v>
      </c>
      <c r="E5836" s="35">
        <f t="shared" si="183"/>
        <v>389111</v>
      </c>
      <c r="F5836" s="29">
        <v>61132</v>
      </c>
      <c r="G5836" s="30">
        <v>60542</v>
      </c>
      <c r="H5836" s="19">
        <v>63612</v>
      </c>
      <c r="I5836" s="19">
        <v>67282</v>
      </c>
      <c r="J5836" s="47">
        <v>64824</v>
      </c>
      <c r="K5836" s="48">
        <v>73977</v>
      </c>
      <c r="L5836" s="19">
        <v>63185</v>
      </c>
      <c r="M5836" s="19">
        <v>54579</v>
      </c>
      <c r="N5836" s="47">
        <v>65443</v>
      </c>
      <c r="O5836" s="48">
        <v>65454</v>
      </c>
      <c r="P5836" s="19">
        <v>63952</v>
      </c>
      <c r="Q5836" s="19">
        <v>67277</v>
      </c>
      <c r="R5836" s="47"/>
      <c r="S5836" s="48"/>
      <c r="T5836" s="19"/>
      <c r="U5836" s="19"/>
      <c r="V5836" s="47"/>
      <c r="W5836" s="48"/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1656</v>
      </c>
      <c r="B5837" s="40" t="s">
        <v>653</v>
      </c>
      <c r="C5837" s="41" t="s">
        <v>654</v>
      </c>
      <c r="D5837" s="25">
        <f t="shared" si="182"/>
        <v>10929909.199999999</v>
      </c>
      <c r="E5837" s="35">
        <f t="shared" si="183"/>
        <v>0</v>
      </c>
      <c r="F5837" s="29">
        <v>5280000</v>
      </c>
      <c r="G5837" s="30">
        <v>0</v>
      </c>
      <c r="H5837" s="19">
        <v>2649909.2000000002</v>
      </c>
      <c r="I5837" s="19">
        <v>0</v>
      </c>
      <c r="J5837" s="47">
        <v>0</v>
      </c>
      <c r="K5837" s="48">
        <v>0</v>
      </c>
      <c r="L5837" s="19">
        <v>0</v>
      </c>
      <c r="M5837" s="19">
        <v>0</v>
      </c>
      <c r="N5837" s="47">
        <v>0</v>
      </c>
      <c r="O5837" s="48">
        <v>0</v>
      </c>
      <c r="P5837" s="22">
        <v>3000000</v>
      </c>
      <c r="Q5837" s="22">
        <v>0</v>
      </c>
      <c r="R5837" s="47"/>
      <c r="S5837" s="48"/>
      <c r="T5837" s="19"/>
      <c r="U5837" s="19"/>
      <c r="V5837" s="47"/>
      <c r="W5837" s="48"/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1656</v>
      </c>
      <c r="B5838" s="40" t="s">
        <v>655</v>
      </c>
      <c r="C5838" s="41" t="s">
        <v>656</v>
      </c>
      <c r="D5838" s="25">
        <f t="shared" si="182"/>
        <v>342306</v>
      </c>
      <c r="E5838" s="35">
        <f t="shared" si="183"/>
        <v>0</v>
      </c>
      <c r="F5838" s="29">
        <v>0</v>
      </c>
      <c r="G5838" s="30">
        <v>0</v>
      </c>
      <c r="H5838" s="22">
        <v>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342306</v>
      </c>
      <c r="Q5838" s="19">
        <v>0</v>
      </c>
      <c r="R5838" s="49"/>
      <c r="S5838" s="50"/>
      <c r="T5838" s="22"/>
      <c r="U5838" s="22"/>
      <c r="V5838" s="49"/>
      <c r="W5838" s="50"/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1656</v>
      </c>
      <c r="B5839" s="40" t="s">
        <v>657</v>
      </c>
      <c r="C5839" s="41" t="s">
        <v>658</v>
      </c>
      <c r="D5839" s="25">
        <f t="shared" si="182"/>
        <v>2496478.15</v>
      </c>
      <c r="E5839" s="35">
        <f t="shared" si="183"/>
        <v>5400000</v>
      </c>
      <c r="F5839" s="29">
        <v>459159.19</v>
      </c>
      <c r="G5839" s="30">
        <v>2400000</v>
      </c>
      <c r="H5839" s="19">
        <v>409243.17</v>
      </c>
      <c r="I5839" s="19">
        <v>0</v>
      </c>
      <c r="J5839" s="47">
        <v>354333.68</v>
      </c>
      <c r="K5839" s="48">
        <v>0</v>
      </c>
      <c r="L5839" s="19">
        <v>356749.87</v>
      </c>
      <c r="M5839" s="19">
        <v>0</v>
      </c>
      <c r="N5839" s="47">
        <v>356945.63</v>
      </c>
      <c r="O5839" s="48">
        <v>0</v>
      </c>
      <c r="P5839" s="19">
        <v>560046.61</v>
      </c>
      <c r="Q5839" s="19">
        <v>3000000</v>
      </c>
      <c r="R5839" s="47"/>
      <c r="S5839" s="48"/>
      <c r="T5839" s="19"/>
      <c r="U5839" s="19"/>
      <c r="V5839" s="47"/>
      <c r="W5839" s="48"/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1656</v>
      </c>
      <c r="B5840" s="40" t="s">
        <v>659</v>
      </c>
      <c r="C5840" s="41" t="s">
        <v>660</v>
      </c>
      <c r="D5840" s="25">
        <f t="shared" si="182"/>
        <v>3600000</v>
      </c>
      <c r="E5840" s="35">
        <f t="shared" si="183"/>
        <v>3600000</v>
      </c>
      <c r="F5840" s="29">
        <v>0</v>
      </c>
      <c r="G5840" s="30">
        <v>2880000</v>
      </c>
      <c r="H5840" s="22">
        <v>3600000</v>
      </c>
      <c r="I5840" s="22">
        <v>720000</v>
      </c>
      <c r="J5840" s="49"/>
      <c r="K5840" s="50"/>
      <c r="L5840" s="22"/>
      <c r="M5840" s="22"/>
      <c r="N5840" s="49"/>
      <c r="O5840" s="50"/>
      <c r="P5840" s="22"/>
      <c r="Q5840" s="22"/>
      <c r="R5840" s="49"/>
      <c r="S5840" s="50"/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1656</v>
      </c>
      <c r="B5841" s="40" t="s">
        <v>661</v>
      </c>
      <c r="C5841" s="41" t="s">
        <v>662</v>
      </c>
      <c r="D5841" s="25">
        <f t="shared" si="182"/>
        <v>0</v>
      </c>
      <c r="E5841" s="35">
        <f t="shared" si="183"/>
        <v>0</v>
      </c>
      <c r="F5841" s="29">
        <v>0</v>
      </c>
      <c r="G5841" s="30">
        <v>0</v>
      </c>
      <c r="H5841" s="22">
        <v>0</v>
      </c>
      <c r="I5841" s="22">
        <v>0</v>
      </c>
      <c r="J5841" s="49">
        <v>0</v>
      </c>
      <c r="K5841" s="50">
        <v>0</v>
      </c>
      <c r="L5841" s="22">
        <v>0</v>
      </c>
      <c r="M5841" s="22">
        <v>0</v>
      </c>
      <c r="N5841" s="49">
        <v>0</v>
      </c>
      <c r="O5841" s="50">
        <v>0</v>
      </c>
      <c r="P5841" s="19">
        <v>0</v>
      </c>
      <c r="Q5841" s="19">
        <v>0</v>
      </c>
      <c r="R5841" s="49"/>
      <c r="S5841" s="50"/>
      <c r="T5841" s="22"/>
      <c r="U5841" s="22"/>
      <c r="V5841" s="49"/>
      <c r="W5841" s="50"/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1656</v>
      </c>
      <c r="B5842" s="40" t="s">
        <v>663</v>
      </c>
      <c r="C5842" s="41" t="s">
        <v>664</v>
      </c>
      <c r="D5842" s="25">
        <f t="shared" si="182"/>
        <v>0</v>
      </c>
      <c r="E5842" s="35">
        <f t="shared" si="183"/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1656</v>
      </c>
      <c r="B5843" s="40" t="s">
        <v>665</v>
      </c>
      <c r="C5843" s="41" t="s">
        <v>666</v>
      </c>
      <c r="D5843" s="25">
        <f t="shared" si="182"/>
        <v>0</v>
      </c>
      <c r="E5843" s="35">
        <f t="shared" si="183"/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1656</v>
      </c>
      <c r="B5844" s="40" t="s">
        <v>667</v>
      </c>
      <c r="C5844" s="41" t="s">
        <v>668</v>
      </c>
      <c r="D5844" s="25">
        <f t="shared" si="182"/>
        <v>0</v>
      </c>
      <c r="E5844" s="35">
        <f t="shared" si="183"/>
        <v>20012</v>
      </c>
      <c r="F5844" s="29">
        <v>0</v>
      </c>
      <c r="G5844" s="30">
        <v>1300</v>
      </c>
      <c r="H5844" s="22">
        <v>0</v>
      </c>
      <c r="I5844" s="22">
        <v>0</v>
      </c>
      <c r="J5844" s="49">
        <v>0</v>
      </c>
      <c r="K5844" s="50">
        <v>548</v>
      </c>
      <c r="L5844" s="22">
        <v>0</v>
      </c>
      <c r="M5844" s="22">
        <v>1112</v>
      </c>
      <c r="N5844" s="49">
        <v>0</v>
      </c>
      <c r="O5844" s="50">
        <v>13068</v>
      </c>
      <c r="P5844" s="22">
        <v>0</v>
      </c>
      <c r="Q5844" s="22">
        <v>3984</v>
      </c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1656</v>
      </c>
      <c r="B5845" s="40" t="s">
        <v>669</v>
      </c>
      <c r="C5845" s="41" t="s">
        <v>670</v>
      </c>
      <c r="D5845" s="25">
        <f t="shared" si="182"/>
        <v>0</v>
      </c>
      <c r="E5845" s="35">
        <f t="shared" si="183"/>
        <v>52853</v>
      </c>
      <c r="F5845" s="29">
        <v>0</v>
      </c>
      <c r="G5845" s="30">
        <v>3500</v>
      </c>
      <c r="H5845" s="22">
        <v>0</v>
      </c>
      <c r="I5845" s="22">
        <v>0</v>
      </c>
      <c r="J5845" s="49">
        <v>0</v>
      </c>
      <c r="K5845" s="50">
        <v>812</v>
      </c>
      <c r="L5845" s="22">
        <v>0</v>
      </c>
      <c r="M5845" s="22">
        <v>2828</v>
      </c>
      <c r="N5845" s="49">
        <v>0</v>
      </c>
      <c r="O5845" s="50">
        <v>34999</v>
      </c>
      <c r="P5845" s="22">
        <v>0</v>
      </c>
      <c r="Q5845" s="22">
        <v>10714</v>
      </c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1656</v>
      </c>
      <c r="B5846" s="40" t="s">
        <v>671</v>
      </c>
      <c r="C5846" s="41" t="s">
        <v>672</v>
      </c>
      <c r="D5846" s="25">
        <f t="shared" si="182"/>
        <v>0</v>
      </c>
      <c r="E5846" s="35">
        <f t="shared" si="183"/>
        <v>31715</v>
      </c>
      <c r="F5846" s="29">
        <v>0</v>
      </c>
      <c r="G5846" s="30">
        <v>2060</v>
      </c>
      <c r="H5846" s="22">
        <v>0</v>
      </c>
      <c r="I5846" s="22">
        <v>0</v>
      </c>
      <c r="J5846" s="49">
        <v>0</v>
      </c>
      <c r="K5846" s="50">
        <v>876</v>
      </c>
      <c r="L5846" s="22">
        <v>0</v>
      </c>
      <c r="M5846" s="22">
        <v>1764</v>
      </c>
      <c r="N5846" s="49">
        <v>0</v>
      </c>
      <c r="O5846" s="50">
        <v>20705</v>
      </c>
      <c r="P5846" s="22">
        <v>0</v>
      </c>
      <c r="Q5846" s="22">
        <v>6310</v>
      </c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1656</v>
      </c>
      <c r="B5847" s="40" t="s">
        <v>673</v>
      </c>
      <c r="C5847" s="41" t="s">
        <v>674</v>
      </c>
      <c r="D5847" s="25">
        <f t="shared" si="182"/>
        <v>0</v>
      </c>
      <c r="E5847" s="35">
        <f t="shared" si="183"/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1656</v>
      </c>
      <c r="B5848" s="40" t="s">
        <v>675</v>
      </c>
      <c r="C5848" s="41" t="s">
        <v>676</v>
      </c>
      <c r="D5848" s="25">
        <f t="shared" si="182"/>
        <v>0</v>
      </c>
      <c r="E5848" s="35">
        <f t="shared" si="183"/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1656</v>
      </c>
      <c r="B5849" s="40" t="s">
        <v>677</v>
      </c>
      <c r="C5849" s="41" t="s">
        <v>678</v>
      </c>
      <c r="D5849" s="25">
        <f t="shared" si="182"/>
        <v>0</v>
      </c>
      <c r="E5849" s="35">
        <f t="shared" si="183"/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1656</v>
      </c>
      <c r="B5850" s="40" t="s">
        <v>679</v>
      </c>
      <c r="C5850" s="41" t="s">
        <v>680</v>
      </c>
      <c r="D5850" s="25">
        <f t="shared" si="182"/>
        <v>50875</v>
      </c>
      <c r="E5850" s="35">
        <f t="shared" si="183"/>
        <v>0</v>
      </c>
      <c r="F5850" s="29">
        <v>34500</v>
      </c>
      <c r="G5850" s="30">
        <v>0</v>
      </c>
      <c r="H5850" s="22">
        <v>12840</v>
      </c>
      <c r="I5850" s="22">
        <v>0</v>
      </c>
      <c r="J5850" s="49">
        <v>3535</v>
      </c>
      <c r="K5850" s="50">
        <v>0</v>
      </c>
      <c r="L5850" s="22">
        <v>0</v>
      </c>
      <c r="M5850" s="22">
        <v>0</v>
      </c>
      <c r="N5850" s="49">
        <v>0</v>
      </c>
      <c r="O5850" s="50">
        <v>0</v>
      </c>
      <c r="P5850" s="22">
        <v>0</v>
      </c>
      <c r="Q5850" s="22">
        <v>0</v>
      </c>
      <c r="R5850" s="49"/>
      <c r="S5850" s="50"/>
      <c r="T5850" s="22"/>
      <c r="U5850" s="22"/>
      <c r="V5850" s="49"/>
      <c r="W5850" s="50"/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1656</v>
      </c>
      <c r="B5851" s="40" t="s">
        <v>681</v>
      </c>
      <c r="C5851" s="41" t="s">
        <v>682</v>
      </c>
      <c r="D5851" s="25">
        <f t="shared" si="182"/>
        <v>0</v>
      </c>
      <c r="E5851" s="35">
        <f t="shared" si="183"/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1656</v>
      </c>
      <c r="B5852" s="40" t="s">
        <v>683</v>
      </c>
      <c r="C5852" s="41" t="s">
        <v>684</v>
      </c>
      <c r="D5852" s="25">
        <f t="shared" si="182"/>
        <v>0</v>
      </c>
      <c r="E5852" s="35">
        <f t="shared" si="183"/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1656</v>
      </c>
      <c r="B5853" s="40" t="s">
        <v>685</v>
      </c>
      <c r="C5853" s="41" t="s">
        <v>686</v>
      </c>
      <c r="D5853" s="25">
        <f t="shared" si="182"/>
        <v>0</v>
      </c>
      <c r="E5853" s="35">
        <f t="shared" si="183"/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1656</v>
      </c>
      <c r="B5854" s="40" t="s">
        <v>687</v>
      </c>
      <c r="C5854" s="41" t="s">
        <v>688</v>
      </c>
      <c r="D5854" s="25">
        <f t="shared" si="182"/>
        <v>0</v>
      </c>
      <c r="E5854" s="35">
        <f t="shared" si="183"/>
        <v>0</v>
      </c>
      <c r="F5854" s="29"/>
      <c r="G5854" s="30"/>
      <c r="H5854" s="22"/>
      <c r="I5854" s="22"/>
      <c r="J5854" s="49"/>
      <c r="K5854" s="50"/>
      <c r="L5854" s="22"/>
      <c r="M5854" s="22"/>
      <c r="N5854" s="49"/>
      <c r="O5854" s="50"/>
      <c r="P5854" s="22"/>
      <c r="Q5854" s="22"/>
      <c r="R5854" s="49"/>
      <c r="S5854" s="50"/>
      <c r="T5854" s="22"/>
      <c r="U5854" s="22"/>
      <c r="V5854" s="49"/>
      <c r="W5854" s="50"/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1656</v>
      </c>
      <c r="B5855" s="40" t="s">
        <v>689</v>
      </c>
      <c r="C5855" s="41" t="s">
        <v>690</v>
      </c>
      <c r="D5855" s="25">
        <f t="shared" si="182"/>
        <v>0</v>
      </c>
      <c r="E5855" s="35">
        <f t="shared" si="183"/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1656</v>
      </c>
      <c r="B5856" s="40" t="s">
        <v>691</v>
      </c>
      <c r="C5856" s="41" t="s">
        <v>692</v>
      </c>
      <c r="D5856" s="25">
        <f t="shared" si="182"/>
        <v>0</v>
      </c>
      <c r="E5856" s="35">
        <f t="shared" si="183"/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1656</v>
      </c>
      <c r="B5857" s="40" t="s">
        <v>693</v>
      </c>
      <c r="C5857" s="41" t="s">
        <v>694</v>
      </c>
      <c r="D5857" s="25">
        <f t="shared" si="182"/>
        <v>0</v>
      </c>
      <c r="E5857" s="35">
        <f t="shared" si="183"/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1656</v>
      </c>
      <c r="B5858" s="40" t="s">
        <v>695</v>
      </c>
      <c r="C5858" s="41" t="s">
        <v>696</v>
      </c>
      <c r="D5858" s="25">
        <f t="shared" si="182"/>
        <v>0</v>
      </c>
      <c r="E5858" s="35">
        <f t="shared" si="183"/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1656</v>
      </c>
      <c r="B5859" s="40" t="s">
        <v>697</v>
      </c>
      <c r="C5859" s="41" t="s">
        <v>698</v>
      </c>
      <c r="D5859" s="25">
        <f t="shared" si="182"/>
        <v>0</v>
      </c>
      <c r="E5859" s="35">
        <f t="shared" si="183"/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1656</v>
      </c>
      <c r="B5860" s="40" t="s">
        <v>699</v>
      </c>
      <c r="C5860" s="41" t="s">
        <v>700</v>
      </c>
      <c r="D5860" s="25">
        <f t="shared" si="182"/>
        <v>1284503.3400000001</v>
      </c>
      <c r="E5860" s="35">
        <f t="shared" si="183"/>
        <v>0</v>
      </c>
      <c r="F5860" s="29">
        <v>0</v>
      </c>
      <c r="G5860" s="30">
        <v>0</v>
      </c>
      <c r="H5860" s="22">
        <v>0</v>
      </c>
      <c r="I5860" s="22">
        <v>0</v>
      </c>
      <c r="J5860" s="49">
        <v>642251.67000000004</v>
      </c>
      <c r="K5860" s="50">
        <v>0</v>
      </c>
      <c r="L5860" s="22">
        <v>214083.89</v>
      </c>
      <c r="M5860" s="22">
        <v>0</v>
      </c>
      <c r="N5860" s="49">
        <v>0</v>
      </c>
      <c r="O5860" s="50">
        <v>0</v>
      </c>
      <c r="P5860" s="22">
        <v>428167.78</v>
      </c>
      <c r="Q5860" s="22">
        <v>0</v>
      </c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1656</v>
      </c>
      <c r="B5861" s="40" t="s">
        <v>701</v>
      </c>
      <c r="C5861" s="41" t="s">
        <v>702</v>
      </c>
      <c r="D5861" s="25">
        <f t="shared" si="182"/>
        <v>0</v>
      </c>
      <c r="E5861" s="35">
        <f t="shared" si="183"/>
        <v>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0</v>
      </c>
      <c r="R5861" s="47"/>
      <c r="S5861" s="48"/>
      <c r="T5861" s="19"/>
      <c r="U5861" s="19"/>
      <c r="V5861" s="47"/>
      <c r="W5861" s="48"/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1656</v>
      </c>
      <c r="B5862" s="40" t="s">
        <v>703</v>
      </c>
      <c r="C5862" s="41" t="s">
        <v>704</v>
      </c>
      <c r="D5862" s="25">
        <f t="shared" si="182"/>
        <v>0</v>
      </c>
      <c r="E5862" s="35">
        <f t="shared" si="183"/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22"/>
      <c r="Q5862" s="22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1656</v>
      </c>
      <c r="B5863" s="40" t="s">
        <v>705</v>
      </c>
      <c r="C5863" s="41" t="s">
        <v>706</v>
      </c>
      <c r="D5863" s="25">
        <f t="shared" si="182"/>
        <v>0</v>
      </c>
      <c r="E5863" s="35">
        <f t="shared" si="183"/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19"/>
      <c r="Q5863" s="19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1656</v>
      </c>
      <c r="B5864" s="40" t="s">
        <v>707</v>
      </c>
      <c r="C5864" s="41" t="s">
        <v>708</v>
      </c>
      <c r="D5864" s="25">
        <f t="shared" si="182"/>
        <v>0</v>
      </c>
      <c r="E5864" s="35">
        <f t="shared" si="183"/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1656</v>
      </c>
      <c r="B5865" s="40" t="s">
        <v>709</v>
      </c>
      <c r="C5865" s="41" t="s">
        <v>710</v>
      </c>
      <c r="D5865" s="25">
        <f t="shared" si="182"/>
        <v>0</v>
      </c>
      <c r="E5865" s="35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/>
      <c r="S5865" s="48"/>
      <c r="T5865" s="19"/>
      <c r="U5865" s="19"/>
      <c r="V5865" s="47"/>
      <c r="W5865" s="48"/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1656</v>
      </c>
      <c r="B5866" s="40" t="s">
        <v>711</v>
      </c>
      <c r="C5866" s="41" t="s">
        <v>712</v>
      </c>
      <c r="D5866" s="25">
        <f t="shared" si="182"/>
        <v>0</v>
      </c>
      <c r="E5866" s="35">
        <f t="shared" si="183"/>
        <v>78500.2</v>
      </c>
      <c r="F5866" s="29">
        <v>0</v>
      </c>
      <c r="G5866" s="30">
        <v>78500.2</v>
      </c>
      <c r="H5866" s="19">
        <v>0</v>
      </c>
      <c r="I5866" s="19">
        <v>0</v>
      </c>
      <c r="J5866" s="47">
        <v>0</v>
      </c>
      <c r="K5866" s="48">
        <v>0</v>
      </c>
      <c r="L5866" s="19">
        <v>0</v>
      </c>
      <c r="M5866" s="19">
        <v>0</v>
      </c>
      <c r="N5866" s="47">
        <v>0</v>
      </c>
      <c r="O5866" s="48">
        <v>0</v>
      </c>
      <c r="P5866" s="22">
        <v>0</v>
      </c>
      <c r="Q5866" s="22">
        <v>0</v>
      </c>
      <c r="R5866" s="47"/>
      <c r="S5866" s="48"/>
      <c r="T5866" s="19"/>
      <c r="U5866" s="19"/>
      <c r="V5866" s="47"/>
      <c r="W5866" s="48"/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1656</v>
      </c>
      <c r="B5867" s="40" t="s">
        <v>713</v>
      </c>
      <c r="C5867" s="41" t="s">
        <v>714</v>
      </c>
      <c r="D5867" s="25">
        <f t="shared" si="182"/>
        <v>0</v>
      </c>
      <c r="E5867" s="35">
        <f t="shared" si="183"/>
        <v>0</v>
      </c>
      <c r="F5867" s="29"/>
      <c r="G5867" s="30"/>
      <c r="H5867" s="19"/>
      <c r="I5867" s="19"/>
      <c r="J5867" s="47"/>
      <c r="K5867" s="48"/>
      <c r="L5867" s="19"/>
      <c r="M5867" s="19"/>
      <c r="N5867" s="47"/>
      <c r="O5867" s="48"/>
      <c r="P5867" s="19"/>
      <c r="Q5867" s="19"/>
      <c r="R5867" s="47"/>
      <c r="S5867" s="48"/>
      <c r="T5867" s="19"/>
      <c r="U5867" s="19"/>
      <c r="V5867" s="47"/>
      <c r="W5867" s="48"/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1656</v>
      </c>
      <c r="B5868" s="40" t="s">
        <v>715</v>
      </c>
      <c r="C5868" s="41" t="s">
        <v>716</v>
      </c>
      <c r="D5868" s="25">
        <f t="shared" si="182"/>
        <v>0</v>
      </c>
      <c r="E5868" s="35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/>
      <c r="S5868" s="48"/>
      <c r="T5868" s="19"/>
      <c r="U5868" s="19"/>
      <c r="V5868" s="47"/>
      <c r="W5868" s="48"/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1656</v>
      </c>
      <c r="B5869" s="40" t="s">
        <v>717</v>
      </c>
      <c r="C5869" s="41" t="s">
        <v>718</v>
      </c>
      <c r="D5869" s="25">
        <f t="shared" si="182"/>
        <v>0</v>
      </c>
      <c r="E5869" s="35">
        <f t="shared" si="183"/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1656</v>
      </c>
      <c r="B5870" s="40" t="s">
        <v>719</v>
      </c>
      <c r="C5870" s="41" t="s">
        <v>720</v>
      </c>
      <c r="D5870" s="25">
        <f t="shared" si="182"/>
        <v>0</v>
      </c>
      <c r="E5870" s="35">
        <f t="shared" si="183"/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19"/>
      <c r="Q5870" s="19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1656</v>
      </c>
      <c r="B5871" s="40" t="s">
        <v>721</v>
      </c>
      <c r="C5871" s="41" t="s">
        <v>722</v>
      </c>
      <c r="D5871" s="25">
        <f t="shared" si="182"/>
        <v>0</v>
      </c>
      <c r="E5871" s="35">
        <f t="shared" si="183"/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1656</v>
      </c>
      <c r="B5872" s="40" t="s">
        <v>723</v>
      </c>
      <c r="C5872" s="41" t="s">
        <v>724</v>
      </c>
      <c r="D5872" s="25">
        <f t="shared" si="182"/>
        <v>0</v>
      </c>
      <c r="E5872" s="35">
        <f t="shared" si="183"/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1656</v>
      </c>
      <c r="B5873" s="40" t="s">
        <v>725</v>
      </c>
      <c r="C5873" s="41" t="s">
        <v>726</v>
      </c>
      <c r="D5873" s="25">
        <f t="shared" si="182"/>
        <v>0</v>
      </c>
      <c r="E5873" s="35">
        <f t="shared" si="183"/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1656</v>
      </c>
      <c r="B5874" s="40" t="s">
        <v>727</v>
      </c>
      <c r="C5874" s="41" t="s">
        <v>728</v>
      </c>
      <c r="D5874" s="25">
        <f t="shared" si="182"/>
        <v>0</v>
      </c>
      <c r="E5874" s="35">
        <f t="shared" si="183"/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1656</v>
      </c>
      <c r="B5875" s="40" t="s">
        <v>729</v>
      </c>
      <c r="C5875" s="41" t="s">
        <v>730</v>
      </c>
      <c r="D5875" s="25">
        <f t="shared" si="182"/>
        <v>0</v>
      </c>
      <c r="E5875" s="35">
        <f t="shared" si="183"/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1656</v>
      </c>
      <c r="B5876" s="40" t="s">
        <v>731</v>
      </c>
      <c r="C5876" s="41" t="s">
        <v>732</v>
      </c>
      <c r="D5876" s="25">
        <f t="shared" si="182"/>
        <v>0</v>
      </c>
      <c r="E5876" s="35">
        <f t="shared" si="183"/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1656</v>
      </c>
      <c r="B5877" s="40" t="s">
        <v>733</v>
      </c>
      <c r="C5877" s="41" t="s">
        <v>734</v>
      </c>
      <c r="D5877" s="25">
        <f t="shared" si="182"/>
        <v>0</v>
      </c>
      <c r="E5877" s="35">
        <f t="shared" si="183"/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1656</v>
      </c>
      <c r="B5878" s="40" t="s">
        <v>735</v>
      </c>
      <c r="C5878" s="41" t="s">
        <v>736</v>
      </c>
      <c r="D5878" s="25">
        <f t="shared" si="182"/>
        <v>0</v>
      </c>
      <c r="E5878" s="35">
        <f t="shared" si="183"/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1656</v>
      </c>
      <c r="B5879" s="40" t="s">
        <v>737</v>
      </c>
      <c r="C5879" s="41" t="s">
        <v>738</v>
      </c>
      <c r="D5879" s="25">
        <f t="shared" si="182"/>
        <v>0</v>
      </c>
      <c r="E5879" s="35">
        <f t="shared" si="183"/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1656</v>
      </c>
      <c r="B5880" s="40" t="s">
        <v>739</v>
      </c>
      <c r="C5880" s="41" t="s">
        <v>740</v>
      </c>
      <c r="D5880" s="25">
        <f t="shared" si="182"/>
        <v>0</v>
      </c>
      <c r="E5880" s="35">
        <f t="shared" si="183"/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1656</v>
      </c>
      <c r="B5881" s="40" t="s">
        <v>741</v>
      </c>
      <c r="C5881" s="41" t="s">
        <v>742</v>
      </c>
      <c r="D5881" s="25">
        <f t="shared" si="182"/>
        <v>0</v>
      </c>
      <c r="E5881" s="35">
        <f t="shared" si="183"/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1656</v>
      </c>
      <c r="B5882" s="40" t="s">
        <v>743</v>
      </c>
      <c r="C5882" s="41" t="s">
        <v>744</v>
      </c>
      <c r="D5882" s="25">
        <f t="shared" si="182"/>
        <v>0</v>
      </c>
      <c r="E5882" s="35">
        <f t="shared" si="183"/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1656</v>
      </c>
      <c r="B5883" s="40" t="s">
        <v>745</v>
      </c>
      <c r="C5883" s="41" t="s">
        <v>746</v>
      </c>
      <c r="D5883" s="25">
        <f t="shared" si="182"/>
        <v>0</v>
      </c>
      <c r="E5883" s="35">
        <f t="shared" si="183"/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1656</v>
      </c>
      <c r="B5884" s="40" t="s">
        <v>747</v>
      </c>
      <c r="C5884" s="41" t="s">
        <v>748</v>
      </c>
      <c r="D5884" s="25">
        <f t="shared" si="182"/>
        <v>0</v>
      </c>
      <c r="E5884" s="35">
        <f t="shared" si="183"/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1656</v>
      </c>
      <c r="B5885" s="40" t="s">
        <v>749</v>
      </c>
      <c r="C5885" s="41" t="s">
        <v>750</v>
      </c>
      <c r="D5885" s="25">
        <f t="shared" si="182"/>
        <v>0</v>
      </c>
      <c r="E5885" s="35">
        <f t="shared" si="183"/>
        <v>0</v>
      </c>
      <c r="F5885" s="31"/>
      <c r="G5885" s="32"/>
      <c r="H5885" s="22"/>
      <c r="I5885" s="22"/>
      <c r="J5885" s="49"/>
      <c r="K5885" s="50"/>
      <c r="L5885" s="22"/>
      <c r="M5885" s="22"/>
      <c r="N5885" s="49"/>
      <c r="O5885" s="50"/>
      <c r="P5885" s="22"/>
      <c r="Q5885" s="22"/>
      <c r="R5885" s="49"/>
      <c r="S5885" s="50"/>
      <c r="T5885" s="22"/>
      <c r="U5885" s="22"/>
      <c r="V5885" s="49"/>
      <c r="W5885" s="50"/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1656</v>
      </c>
      <c r="B5886" s="40" t="s">
        <v>751</v>
      </c>
      <c r="C5886" s="41" t="s">
        <v>752</v>
      </c>
      <c r="D5886" s="25">
        <f t="shared" si="182"/>
        <v>0</v>
      </c>
      <c r="E5886" s="35">
        <f t="shared" si="183"/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19"/>
      <c r="Q5886" s="19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1656</v>
      </c>
      <c r="B5887" s="40" t="s">
        <v>753</v>
      </c>
      <c r="C5887" s="41" t="s">
        <v>754</v>
      </c>
      <c r="D5887" s="25">
        <f t="shared" si="182"/>
        <v>0</v>
      </c>
      <c r="E5887" s="35">
        <f t="shared" si="183"/>
        <v>0</v>
      </c>
      <c r="F5887" s="31"/>
      <c r="G5887" s="32"/>
      <c r="H5887" s="22"/>
      <c r="I5887" s="22"/>
      <c r="J5887" s="49"/>
      <c r="K5887" s="50"/>
      <c r="L5887" s="22"/>
      <c r="M5887" s="22"/>
      <c r="N5887" s="49"/>
      <c r="O5887" s="50"/>
      <c r="P5887" s="22"/>
      <c r="Q5887" s="22"/>
      <c r="R5887" s="49"/>
      <c r="S5887" s="50"/>
      <c r="T5887" s="22"/>
      <c r="U5887" s="22"/>
      <c r="V5887" s="49"/>
      <c r="W5887" s="50"/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1656</v>
      </c>
      <c r="B5888" s="40" t="s">
        <v>755</v>
      </c>
      <c r="C5888" s="41" t="s">
        <v>756</v>
      </c>
      <c r="D5888" s="25">
        <f t="shared" si="182"/>
        <v>0</v>
      </c>
      <c r="E5888" s="35">
        <f t="shared" si="183"/>
        <v>55700</v>
      </c>
      <c r="F5888" s="29">
        <v>0</v>
      </c>
      <c r="G5888" s="30">
        <v>8000</v>
      </c>
      <c r="H5888" s="19">
        <v>0</v>
      </c>
      <c r="I5888" s="19">
        <v>12700</v>
      </c>
      <c r="J5888" s="47">
        <v>0</v>
      </c>
      <c r="K5888" s="48">
        <v>8250</v>
      </c>
      <c r="L5888" s="19">
        <v>0</v>
      </c>
      <c r="M5888" s="19">
        <v>7750</v>
      </c>
      <c r="N5888" s="47">
        <v>0</v>
      </c>
      <c r="O5888" s="48">
        <v>0</v>
      </c>
      <c r="P5888" s="22">
        <v>0</v>
      </c>
      <c r="Q5888" s="22">
        <v>19000</v>
      </c>
      <c r="R5888" s="47"/>
      <c r="S5888" s="48"/>
      <c r="T5888" s="19"/>
      <c r="U5888" s="19"/>
      <c r="V5888" s="47"/>
      <c r="W5888" s="48"/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1656</v>
      </c>
      <c r="B5889" s="40" t="s">
        <v>757</v>
      </c>
      <c r="C5889" s="41" t="s">
        <v>758</v>
      </c>
      <c r="D5889" s="25">
        <f t="shared" si="182"/>
        <v>0</v>
      </c>
      <c r="E5889" s="35">
        <f t="shared" si="183"/>
        <v>1263629.27</v>
      </c>
      <c r="F5889" s="31">
        <v>0</v>
      </c>
      <c r="G5889" s="32">
        <v>183963.27</v>
      </c>
      <c r="H5889" s="22">
        <v>0</v>
      </c>
      <c r="I5889" s="22">
        <v>196024.18</v>
      </c>
      <c r="J5889" s="49">
        <v>0</v>
      </c>
      <c r="K5889" s="50">
        <v>122452.31</v>
      </c>
      <c r="L5889" s="22">
        <v>0</v>
      </c>
      <c r="M5889" s="22">
        <v>267771.7</v>
      </c>
      <c r="N5889" s="49">
        <v>0</v>
      </c>
      <c r="O5889" s="50">
        <v>160212.62</v>
      </c>
      <c r="P5889" s="22">
        <v>0</v>
      </c>
      <c r="Q5889" s="22">
        <v>333205.19</v>
      </c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1656</v>
      </c>
      <c r="B5890" s="40" t="s">
        <v>759</v>
      </c>
      <c r="C5890" s="41" t="s">
        <v>760</v>
      </c>
      <c r="D5890" s="25">
        <f t="shared" si="182"/>
        <v>0</v>
      </c>
      <c r="E5890" s="35">
        <f t="shared" si="183"/>
        <v>2584825.5</v>
      </c>
      <c r="F5890" s="31">
        <v>0</v>
      </c>
      <c r="G5890" s="32">
        <v>442999.5</v>
      </c>
      <c r="H5890" s="22">
        <v>0</v>
      </c>
      <c r="I5890" s="22">
        <v>409738</v>
      </c>
      <c r="J5890" s="49">
        <v>0</v>
      </c>
      <c r="K5890" s="50">
        <v>440131</v>
      </c>
      <c r="L5890" s="22">
        <v>0</v>
      </c>
      <c r="M5890" s="22">
        <v>469528</v>
      </c>
      <c r="N5890" s="49">
        <v>0</v>
      </c>
      <c r="O5890" s="50">
        <v>397606</v>
      </c>
      <c r="P5890" s="19">
        <v>0</v>
      </c>
      <c r="Q5890" s="19">
        <v>424823</v>
      </c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1656</v>
      </c>
      <c r="B5891" s="40" t="s">
        <v>761</v>
      </c>
      <c r="C5891" s="41" t="s">
        <v>762</v>
      </c>
      <c r="D5891" s="25">
        <f t="shared" si="182"/>
        <v>0</v>
      </c>
      <c r="E5891" s="35">
        <f t="shared" si="183"/>
        <v>24985</v>
      </c>
      <c r="F5891" s="31">
        <v>0</v>
      </c>
      <c r="G5891" s="32">
        <v>2974</v>
      </c>
      <c r="H5891" s="22">
        <v>0</v>
      </c>
      <c r="I5891" s="22">
        <v>21971</v>
      </c>
      <c r="J5891" s="49">
        <v>0</v>
      </c>
      <c r="K5891" s="50">
        <v>0</v>
      </c>
      <c r="L5891" s="22">
        <v>0</v>
      </c>
      <c r="M5891" s="22">
        <v>0</v>
      </c>
      <c r="N5891" s="49">
        <v>0</v>
      </c>
      <c r="O5891" s="50">
        <v>0</v>
      </c>
      <c r="P5891" s="22">
        <v>0</v>
      </c>
      <c r="Q5891" s="22">
        <v>40</v>
      </c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1656</v>
      </c>
      <c r="B5892" s="40" t="s">
        <v>763</v>
      </c>
      <c r="C5892" s="41" t="s">
        <v>764</v>
      </c>
      <c r="D5892" s="25">
        <f t="shared" ref="D5892:D5955" si="184">F5892+H5892+J5892+L5892+N5892+P5892+R5892+T5892+V5892+X5892+Z5892+AB5892</f>
        <v>2175</v>
      </c>
      <c r="E5892" s="35">
        <f t="shared" ref="E5892:E5955" si="185">G5892+I5892+K5892+M5892+O5892+Q5892+S5892+U5892+W5892+Y5892+AA5892+AC5892</f>
        <v>2695716</v>
      </c>
      <c r="F5892" s="29">
        <v>1805</v>
      </c>
      <c r="G5892" s="30">
        <v>448173</v>
      </c>
      <c r="H5892" s="19">
        <v>0</v>
      </c>
      <c r="I5892" s="19">
        <v>490414</v>
      </c>
      <c r="J5892" s="47">
        <v>370</v>
      </c>
      <c r="K5892" s="48">
        <v>371270</v>
      </c>
      <c r="L5892" s="19">
        <v>0</v>
      </c>
      <c r="M5892" s="19">
        <v>498418</v>
      </c>
      <c r="N5892" s="47">
        <v>0</v>
      </c>
      <c r="O5892" s="48">
        <v>459266</v>
      </c>
      <c r="P5892" s="22">
        <v>0</v>
      </c>
      <c r="Q5892" s="22">
        <v>428175</v>
      </c>
      <c r="R5892" s="47"/>
      <c r="S5892" s="48"/>
      <c r="T5892" s="19"/>
      <c r="U5892" s="19"/>
      <c r="V5892" s="47"/>
      <c r="W5892" s="48"/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1656</v>
      </c>
      <c r="B5893" s="40" t="s">
        <v>765</v>
      </c>
      <c r="C5893" s="41" t="s">
        <v>766</v>
      </c>
      <c r="D5893" s="25">
        <f t="shared" si="184"/>
        <v>20880</v>
      </c>
      <c r="E5893" s="35">
        <f t="shared" si="185"/>
        <v>2491506.5</v>
      </c>
      <c r="F5893" s="29">
        <v>16031</v>
      </c>
      <c r="G5893" s="30">
        <v>385533</v>
      </c>
      <c r="H5893" s="19">
        <v>4849</v>
      </c>
      <c r="I5893" s="19">
        <v>441079.5</v>
      </c>
      <c r="J5893" s="47">
        <v>0</v>
      </c>
      <c r="K5893" s="48">
        <v>380291</v>
      </c>
      <c r="L5893" s="19">
        <v>0</v>
      </c>
      <c r="M5893" s="19">
        <v>481762</v>
      </c>
      <c r="N5893" s="47">
        <v>0</v>
      </c>
      <c r="O5893" s="48">
        <v>348946</v>
      </c>
      <c r="P5893" s="22">
        <v>0</v>
      </c>
      <c r="Q5893" s="22">
        <v>453895</v>
      </c>
      <c r="R5893" s="47"/>
      <c r="S5893" s="48"/>
      <c r="T5893" s="19"/>
      <c r="U5893" s="19"/>
      <c r="V5893" s="47"/>
      <c r="W5893" s="48"/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1656</v>
      </c>
      <c r="B5894" s="40" t="s">
        <v>767</v>
      </c>
      <c r="C5894" s="41" t="s">
        <v>768</v>
      </c>
      <c r="D5894" s="25">
        <f t="shared" si="184"/>
        <v>0</v>
      </c>
      <c r="E5894" s="35">
        <f t="shared" si="185"/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1656</v>
      </c>
      <c r="B5895" s="40" t="s">
        <v>769</v>
      </c>
      <c r="C5895" s="41" t="s">
        <v>770</v>
      </c>
      <c r="D5895" s="25">
        <f t="shared" si="184"/>
        <v>0</v>
      </c>
      <c r="E5895" s="35">
        <f t="shared" si="185"/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19"/>
      <c r="Q5895" s="19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1656</v>
      </c>
      <c r="B5896" s="40" t="s">
        <v>771</v>
      </c>
      <c r="C5896" s="41" t="s">
        <v>772</v>
      </c>
      <c r="D5896" s="25">
        <f t="shared" si="184"/>
        <v>0</v>
      </c>
      <c r="E5896" s="35">
        <f t="shared" si="185"/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1656</v>
      </c>
      <c r="B5897" s="40" t="s">
        <v>773</v>
      </c>
      <c r="C5897" s="41" t="s">
        <v>774</v>
      </c>
      <c r="D5897" s="25">
        <f t="shared" si="184"/>
        <v>0</v>
      </c>
      <c r="E5897" s="35">
        <f t="shared" si="185"/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1656</v>
      </c>
      <c r="B5898" s="40" t="s">
        <v>775</v>
      </c>
      <c r="C5898" s="41" t="s">
        <v>776</v>
      </c>
      <c r="D5898" s="25">
        <f t="shared" si="184"/>
        <v>0</v>
      </c>
      <c r="E5898" s="35">
        <f t="shared" si="185"/>
        <v>5547583.75</v>
      </c>
      <c r="F5898" s="29">
        <v>0</v>
      </c>
      <c r="G5898" s="30">
        <v>983133.5</v>
      </c>
      <c r="H5898" s="19">
        <v>0</v>
      </c>
      <c r="I5898" s="19">
        <v>915024.55</v>
      </c>
      <c r="J5898" s="47">
        <v>0</v>
      </c>
      <c r="K5898" s="48">
        <v>863035.75</v>
      </c>
      <c r="L5898" s="19">
        <v>0</v>
      </c>
      <c r="M5898" s="19">
        <v>957491.35</v>
      </c>
      <c r="N5898" s="47">
        <v>0</v>
      </c>
      <c r="O5898" s="48">
        <v>821518.5</v>
      </c>
      <c r="P5898" s="22">
        <v>0</v>
      </c>
      <c r="Q5898" s="22">
        <v>1007380.1</v>
      </c>
      <c r="R5898" s="47"/>
      <c r="S5898" s="48"/>
      <c r="T5898" s="19"/>
      <c r="U5898" s="19"/>
      <c r="V5898" s="47"/>
      <c r="W5898" s="48"/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1656</v>
      </c>
      <c r="B5899" s="40" t="s">
        <v>777</v>
      </c>
      <c r="C5899" s="41" t="s">
        <v>778</v>
      </c>
      <c r="D5899" s="25">
        <f t="shared" si="184"/>
        <v>3475</v>
      </c>
      <c r="E5899" s="35">
        <f t="shared" si="185"/>
        <v>2141617.9000000004</v>
      </c>
      <c r="F5899" s="29">
        <v>0</v>
      </c>
      <c r="G5899" s="30">
        <v>221627.5</v>
      </c>
      <c r="H5899" s="19">
        <v>0</v>
      </c>
      <c r="I5899" s="19">
        <v>362110.5</v>
      </c>
      <c r="J5899" s="47">
        <v>3475</v>
      </c>
      <c r="K5899" s="48">
        <v>466698.35</v>
      </c>
      <c r="L5899" s="19">
        <v>0</v>
      </c>
      <c r="M5899" s="19">
        <v>352791.05</v>
      </c>
      <c r="N5899" s="47">
        <v>0</v>
      </c>
      <c r="O5899" s="48">
        <v>411195.75</v>
      </c>
      <c r="P5899" s="22">
        <v>0</v>
      </c>
      <c r="Q5899" s="22">
        <v>327194.75</v>
      </c>
      <c r="R5899" s="47"/>
      <c r="S5899" s="48"/>
      <c r="T5899" s="19"/>
      <c r="U5899" s="19"/>
      <c r="V5899" s="47"/>
      <c r="W5899" s="48"/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1656</v>
      </c>
      <c r="B5900" s="40" t="s">
        <v>779</v>
      </c>
      <c r="C5900" s="41" t="s">
        <v>780</v>
      </c>
      <c r="D5900" s="25">
        <f t="shared" si="184"/>
        <v>335583.94</v>
      </c>
      <c r="E5900" s="35">
        <f t="shared" si="185"/>
        <v>0</v>
      </c>
      <c r="F5900" s="29"/>
      <c r="G5900" s="30"/>
      <c r="H5900" s="19">
        <v>46193.68</v>
      </c>
      <c r="I5900" s="19">
        <v>0</v>
      </c>
      <c r="J5900" s="47">
        <v>0</v>
      </c>
      <c r="K5900" s="48">
        <v>0</v>
      </c>
      <c r="L5900" s="19">
        <v>0</v>
      </c>
      <c r="M5900" s="19">
        <v>0</v>
      </c>
      <c r="N5900" s="47">
        <v>56649.34</v>
      </c>
      <c r="O5900" s="48">
        <v>0</v>
      </c>
      <c r="P5900" s="19">
        <v>232740.92</v>
      </c>
      <c r="Q5900" s="19">
        <v>0</v>
      </c>
      <c r="R5900" s="47"/>
      <c r="S5900" s="48"/>
      <c r="T5900" s="19"/>
      <c r="U5900" s="19"/>
      <c r="V5900" s="47"/>
      <c r="W5900" s="48"/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1656</v>
      </c>
      <c r="B5901" s="40" t="s">
        <v>781</v>
      </c>
      <c r="C5901" s="41" t="s">
        <v>782</v>
      </c>
      <c r="D5901" s="25">
        <f t="shared" si="184"/>
        <v>0</v>
      </c>
      <c r="E5901" s="35">
        <f t="shared" si="185"/>
        <v>122952.7</v>
      </c>
      <c r="F5901" s="29"/>
      <c r="G5901" s="30"/>
      <c r="H5901" s="19">
        <v>0</v>
      </c>
      <c r="I5901" s="19">
        <v>33910.81</v>
      </c>
      <c r="J5901" s="47">
        <v>0</v>
      </c>
      <c r="K5901" s="48">
        <v>0</v>
      </c>
      <c r="L5901" s="19">
        <v>0</v>
      </c>
      <c r="M5901" s="19">
        <v>0</v>
      </c>
      <c r="N5901" s="47">
        <v>0</v>
      </c>
      <c r="O5901" s="48">
        <v>14164.02</v>
      </c>
      <c r="P5901" s="19">
        <v>0</v>
      </c>
      <c r="Q5901" s="19">
        <v>74877.87</v>
      </c>
      <c r="R5901" s="47"/>
      <c r="S5901" s="48"/>
      <c r="T5901" s="19"/>
      <c r="U5901" s="19"/>
      <c r="V5901" s="47"/>
      <c r="W5901" s="48"/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1656</v>
      </c>
      <c r="B5902" s="40" t="s">
        <v>783</v>
      </c>
      <c r="C5902" s="41" t="s">
        <v>784</v>
      </c>
      <c r="D5902" s="25">
        <f t="shared" si="184"/>
        <v>0</v>
      </c>
      <c r="E5902" s="35">
        <f t="shared" si="185"/>
        <v>80180</v>
      </c>
      <c r="F5902" s="29">
        <v>0</v>
      </c>
      <c r="G5902" s="30">
        <v>8387</v>
      </c>
      <c r="H5902" s="19">
        <v>0</v>
      </c>
      <c r="I5902" s="19">
        <v>18260</v>
      </c>
      <c r="J5902" s="47">
        <v>0</v>
      </c>
      <c r="K5902" s="48">
        <v>3570</v>
      </c>
      <c r="L5902" s="19">
        <v>0</v>
      </c>
      <c r="M5902" s="19">
        <v>16826</v>
      </c>
      <c r="N5902" s="47">
        <v>0</v>
      </c>
      <c r="O5902" s="48">
        <v>17908</v>
      </c>
      <c r="P5902" s="19">
        <v>0</v>
      </c>
      <c r="Q5902" s="19">
        <v>15229</v>
      </c>
      <c r="R5902" s="47"/>
      <c r="S5902" s="48"/>
      <c r="T5902" s="19"/>
      <c r="U5902" s="19"/>
      <c r="V5902" s="47"/>
      <c r="W5902" s="48"/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1656</v>
      </c>
      <c r="B5903" s="40" t="s">
        <v>785</v>
      </c>
      <c r="C5903" s="41" t="s">
        <v>786</v>
      </c>
      <c r="D5903" s="25">
        <f t="shared" si="184"/>
        <v>0</v>
      </c>
      <c r="E5903" s="35">
        <f t="shared" si="185"/>
        <v>231249</v>
      </c>
      <c r="F5903" s="29">
        <v>0</v>
      </c>
      <c r="G5903" s="30">
        <v>36843</v>
      </c>
      <c r="H5903" s="19">
        <v>0</v>
      </c>
      <c r="I5903" s="19">
        <v>56068</v>
      </c>
      <c r="J5903" s="47">
        <v>0</v>
      </c>
      <c r="K5903" s="48">
        <v>56048</v>
      </c>
      <c r="L5903" s="19">
        <v>0</v>
      </c>
      <c r="M5903" s="19">
        <v>20988</v>
      </c>
      <c r="N5903" s="47">
        <v>0</v>
      </c>
      <c r="O5903" s="48">
        <v>31965</v>
      </c>
      <c r="P5903" s="19">
        <v>0</v>
      </c>
      <c r="Q5903" s="19">
        <v>29337</v>
      </c>
      <c r="R5903" s="47"/>
      <c r="S5903" s="48"/>
      <c r="T5903" s="19"/>
      <c r="U5903" s="19"/>
      <c r="V5903" s="47"/>
      <c r="W5903" s="48"/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1656</v>
      </c>
      <c r="B5904" s="40" t="s">
        <v>787</v>
      </c>
      <c r="C5904" s="41" t="s">
        <v>788</v>
      </c>
      <c r="D5904" s="25">
        <f t="shared" si="184"/>
        <v>0</v>
      </c>
      <c r="E5904" s="35">
        <f t="shared" si="185"/>
        <v>1574863.9</v>
      </c>
      <c r="F5904" s="29">
        <v>0</v>
      </c>
      <c r="G5904" s="30">
        <v>210723</v>
      </c>
      <c r="H5904" s="19">
        <v>0</v>
      </c>
      <c r="I5904" s="19">
        <v>239711.5</v>
      </c>
      <c r="J5904" s="47">
        <v>0</v>
      </c>
      <c r="K5904" s="48">
        <v>288566.34999999998</v>
      </c>
      <c r="L5904" s="19">
        <v>0</v>
      </c>
      <c r="M5904" s="19">
        <v>288437.25</v>
      </c>
      <c r="N5904" s="47">
        <v>0</v>
      </c>
      <c r="O5904" s="48">
        <v>242800.8</v>
      </c>
      <c r="P5904" s="19">
        <v>0</v>
      </c>
      <c r="Q5904" s="19">
        <v>304625</v>
      </c>
      <c r="R5904" s="47"/>
      <c r="S5904" s="48"/>
      <c r="T5904" s="19"/>
      <c r="U5904" s="19"/>
      <c r="V5904" s="47"/>
      <c r="W5904" s="48"/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1656</v>
      </c>
      <c r="B5905" s="40" t="s">
        <v>789</v>
      </c>
      <c r="C5905" s="41" t="s">
        <v>790</v>
      </c>
      <c r="D5905" s="25">
        <f t="shared" si="184"/>
        <v>0</v>
      </c>
      <c r="E5905" s="35">
        <f t="shared" si="185"/>
        <v>316984.5</v>
      </c>
      <c r="F5905" s="29">
        <v>0</v>
      </c>
      <c r="G5905" s="30">
        <v>60989</v>
      </c>
      <c r="H5905" s="19">
        <v>0</v>
      </c>
      <c r="I5905" s="19">
        <v>40173</v>
      </c>
      <c r="J5905" s="47">
        <v>0</v>
      </c>
      <c r="K5905" s="48">
        <v>59891</v>
      </c>
      <c r="L5905" s="19">
        <v>0</v>
      </c>
      <c r="M5905" s="19">
        <v>27426</v>
      </c>
      <c r="N5905" s="47">
        <v>0</v>
      </c>
      <c r="O5905" s="48">
        <v>51678</v>
      </c>
      <c r="P5905" s="19">
        <v>0</v>
      </c>
      <c r="Q5905" s="19">
        <v>76827.5</v>
      </c>
      <c r="R5905" s="47"/>
      <c r="S5905" s="48"/>
      <c r="T5905" s="19"/>
      <c r="U5905" s="19"/>
      <c r="V5905" s="47"/>
      <c r="W5905" s="48"/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1656</v>
      </c>
      <c r="B5906" s="40" t="s">
        <v>791</v>
      </c>
      <c r="C5906" s="41" t="s">
        <v>792</v>
      </c>
      <c r="D5906" s="25">
        <f t="shared" si="184"/>
        <v>13903.19</v>
      </c>
      <c r="E5906" s="35">
        <f t="shared" si="185"/>
        <v>0</v>
      </c>
      <c r="F5906" s="29"/>
      <c r="G5906" s="30"/>
      <c r="H5906" s="19">
        <v>416.65</v>
      </c>
      <c r="I5906" s="19">
        <v>0</v>
      </c>
      <c r="J5906" s="47">
        <v>0</v>
      </c>
      <c r="K5906" s="48">
        <v>0</v>
      </c>
      <c r="L5906" s="19">
        <v>0</v>
      </c>
      <c r="M5906" s="19">
        <v>0</v>
      </c>
      <c r="N5906" s="47">
        <v>989.7</v>
      </c>
      <c r="O5906" s="48">
        <v>0</v>
      </c>
      <c r="P5906" s="19">
        <v>12496.84</v>
      </c>
      <c r="Q5906" s="19">
        <v>0</v>
      </c>
      <c r="R5906" s="47"/>
      <c r="S5906" s="48"/>
      <c r="T5906" s="19"/>
      <c r="U5906" s="19"/>
      <c r="V5906" s="47"/>
      <c r="W5906" s="48"/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1656</v>
      </c>
      <c r="B5907" s="40" t="s">
        <v>793</v>
      </c>
      <c r="C5907" s="41" t="s">
        <v>794</v>
      </c>
      <c r="D5907" s="25">
        <f t="shared" si="184"/>
        <v>0</v>
      </c>
      <c r="E5907" s="35">
        <f t="shared" si="185"/>
        <v>10645.189999999999</v>
      </c>
      <c r="F5907" s="29"/>
      <c r="G5907" s="30"/>
      <c r="H5907" s="19">
        <v>0</v>
      </c>
      <c r="I5907" s="19">
        <v>5805.57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3648.21</v>
      </c>
      <c r="P5907" s="19">
        <v>0</v>
      </c>
      <c r="Q5907" s="19">
        <v>1191.4100000000001</v>
      </c>
      <c r="R5907" s="47"/>
      <c r="S5907" s="48"/>
      <c r="T5907" s="19"/>
      <c r="U5907" s="19"/>
      <c r="V5907" s="47"/>
      <c r="W5907" s="48"/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1656</v>
      </c>
      <c r="B5908" s="40" t="s">
        <v>795</v>
      </c>
      <c r="C5908" s="41" t="s">
        <v>796</v>
      </c>
      <c r="D5908" s="25">
        <f t="shared" si="184"/>
        <v>0</v>
      </c>
      <c r="E5908" s="35">
        <f t="shared" si="185"/>
        <v>54649</v>
      </c>
      <c r="F5908" s="31">
        <v>0</v>
      </c>
      <c r="G5908" s="32">
        <v>12598.5</v>
      </c>
      <c r="H5908" s="22">
        <v>0</v>
      </c>
      <c r="I5908" s="22">
        <v>6235</v>
      </c>
      <c r="J5908" s="49">
        <v>0</v>
      </c>
      <c r="K5908" s="50">
        <v>6009.5</v>
      </c>
      <c r="L5908" s="22">
        <v>0</v>
      </c>
      <c r="M5908" s="22">
        <v>12725.5</v>
      </c>
      <c r="N5908" s="49">
        <v>0</v>
      </c>
      <c r="O5908" s="50">
        <v>3926</v>
      </c>
      <c r="P5908" s="19">
        <v>0</v>
      </c>
      <c r="Q5908" s="19">
        <v>13154.5</v>
      </c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1656</v>
      </c>
      <c r="B5909" s="40" t="s">
        <v>797</v>
      </c>
      <c r="C5909" s="41" t="s">
        <v>798</v>
      </c>
      <c r="D5909" s="25">
        <f t="shared" si="184"/>
        <v>0</v>
      </c>
      <c r="E5909" s="35">
        <f t="shared" si="185"/>
        <v>10269.5</v>
      </c>
      <c r="F5909" s="31"/>
      <c r="G5909" s="32"/>
      <c r="H5909" s="22"/>
      <c r="I5909" s="22"/>
      <c r="J5909" s="49">
        <v>0</v>
      </c>
      <c r="K5909" s="50">
        <v>10269.5</v>
      </c>
      <c r="L5909" s="22">
        <v>0</v>
      </c>
      <c r="M5909" s="22">
        <v>0</v>
      </c>
      <c r="N5909" s="49">
        <v>0</v>
      </c>
      <c r="O5909" s="50">
        <v>0</v>
      </c>
      <c r="P5909" s="19">
        <v>0</v>
      </c>
      <c r="Q5909" s="19">
        <v>0</v>
      </c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1656</v>
      </c>
      <c r="B5910" s="40" t="s">
        <v>799</v>
      </c>
      <c r="C5910" s="41" t="s">
        <v>800</v>
      </c>
      <c r="D5910" s="25">
        <f t="shared" si="184"/>
        <v>0</v>
      </c>
      <c r="E5910" s="35">
        <f t="shared" si="185"/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1656</v>
      </c>
      <c r="B5911" s="40" t="s">
        <v>801</v>
      </c>
      <c r="C5911" s="41" t="s">
        <v>802</v>
      </c>
      <c r="D5911" s="25">
        <f t="shared" si="184"/>
        <v>0</v>
      </c>
      <c r="E5911" s="35">
        <f t="shared" si="185"/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1656</v>
      </c>
      <c r="B5912" s="40" t="s">
        <v>803</v>
      </c>
      <c r="C5912" s="41" t="s">
        <v>804</v>
      </c>
      <c r="D5912" s="25">
        <f t="shared" si="184"/>
        <v>45510</v>
      </c>
      <c r="E5912" s="35">
        <f t="shared" si="185"/>
        <v>33911579</v>
      </c>
      <c r="F5912" s="29">
        <v>13500</v>
      </c>
      <c r="G5912" s="30">
        <v>5461238</v>
      </c>
      <c r="H5912" s="19">
        <v>7500</v>
      </c>
      <c r="I5912" s="19">
        <v>5999388</v>
      </c>
      <c r="J5912" s="47">
        <v>4410</v>
      </c>
      <c r="K5912" s="48">
        <v>4497445</v>
      </c>
      <c r="L5912" s="19">
        <v>13400</v>
      </c>
      <c r="M5912" s="19">
        <v>7451239</v>
      </c>
      <c r="N5912" s="47">
        <v>1300</v>
      </c>
      <c r="O5912" s="48">
        <v>4789234</v>
      </c>
      <c r="P5912" s="22">
        <v>5400</v>
      </c>
      <c r="Q5912" s="22">
        <v>5713035</v>
      </c>
      <c r="R5912" s="47"/>
      <c r="S5912" s="48"/>
      <c r="T5912" s="19"/>
      <c r="U5912" s="19"/>
      <c r="V5912" s="47"/>
      <c r="W5912" s="48"/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1656</v>
      </c>
      <c r="B5913" s="40" t="s">
        <v>805</v>
      </c>
      <c r="C5913" s="41" t="s">
        <v>806</v>
      </c>
      <c r="D5913" s="25">
        <f t="shared" si="184"/>
        <v>0</v>
      </c>
      <c r="E5913" s="35">
        <f t="shared" si="185"/>
        <v>21591184.25</v>
      </c>
      <c r="F5913" s="29">
        <v>0</v>
      </c>
      <c r="G5913" s="30">
        <v>3411390.75</v>
      </c>
      <c r="H5913" s="19">
        <v>0</v>
      </c>
      <c r="I5913" s="19">
        <v>3039284.5</v>
      </c>
      <c r="J5913" s="47">
        <v>0</v>
      </c>
      <c r="K5913" s="48">
        <v>4136121.5</v>
      </c>
      <c r="L5913" s="19">
        <v>0</v>
      </c>
      <c r="M5913" s="19">
        <v>3857015</v>
      </c>
      <c r="N5913" s="47">
        <v>0</v>
      </c>
      <c r="O5913" s="48">
        <v>4008221</v>
      </c>
      <c r="P5913" s="22">
        <v>0</v>
      </c>
      <c r="Q5913" s="22">
        <v>3139151.5</v>
      </c>
      <c r="R5913" s="47"/>
      <c r="S5913" s="48"/>
      <c r="T5913" s="19"/>
      <c r="U5913" s="19"/>
      <c r="V5913" s="47"/>
      <c r="W5913" s="48"/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1656</v>
      </c>
      <c r="B5914" s="40" t="s">
        <v>807</v>
      </c>
      <c r="C5914" s="41" t="s">
        <v>808</v>
      </c>
      <c r="D5914" s="25">
        <f t="shared" si="184"/>
        <v>22700</v>
      </c>
      <c r="E5914" s="35">
        <f t="shared" si="185"/>
        <v>1216214</v>
      </c>
      <c r="F5914" s="29">
        <v>500</v>
      </c>
      <c r="G5914" s="30">
        <v>178328</v>
      </c>
      <c r="H5914" s="19">
        <v>3100</v>
      </c>
      <c r="I5914" s="19">
        <v>171394</v>
      </c>
      <c r="J5914" s="47">
        <v>2400</v>
      </c>
      <c r="K5914" s="48">
        <v>220980</v>
      </c>
      <c r="L5914" s="19">
        <v>11700</v>
      </c>
      <c r="M5914" s="19">
        <v>247332</v>
      </c>
      <c r="N5914" s="47">
        <v>3000</v>
      </c>
      <c r="O5914" s="48">
        <v>187418</v>
      </c>
      <c r="P5914" s="19">
        <v>2000</v>
      </c>
      <c r="Q5914" s="19">
        <v>210762</v>
      </c>
      <c r="R5914" s="47"/>
      <c r="S5914" s="48"/>
      <c r="T5914" s="19"/>
      <c r="U5914" s="19"/>
      <c r="V5914" s="47"/>
      <c r="W5914" s="48"/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1656</v>
      </c>
      <c r="B5915" s="40" t="s">
        <v>809</v>
      </c>
      <c r="C5915" s="41" t="s">
        <v>810</v>
      </c>
      <c r="D5915" s="25">
        <f t="shared" si="184"/>
        <v>0</v>
      </c>
      <c r="E5915" s="35">
        <f t="shared" si="185"/>
        <v>0</v>
      </c>
      <c r="F5915" s="31"/>
      <c r="G5915" s="32"/>
      <c r="H5915" s="22"/>
      <c r="I5915" s="22"/>
      <c r="J5915" s="49"/>
      <c r="K5915" s="50"/>
      <c r="L5915" s="22"/>
      <c r="M5915" s="22"/>
      <c r="N5915" s="49"/>
      <c r="O5915" s="50"/>
      <c r="P5915" s="19"/>
      <c r="Q5915" s="19"/>
      <c r="R5915" s="49"/>
      <c r="S5915" s="50"/>
      <c r="T5915" s="22"/>
      <c r="U5915" s="22"/>
      <c r="V5915" s="49"/>
      <c r="W5915" s="50"/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1656</v>
      </c>
      <c r="B5916" s="40" t="s">
        <v>811</v>
      </c>
      <c r="C5916" s="41" t="s">
        <v>812</v>
      </c>
      <c r="D5916" s="25">
        <f t="shared" si="184"/>
        <v>0</v>
      </c>
      <c r="E5916" s="35">
        <f t="shared" si="185"/>
        <v>0</v>
      </c>
      <c r="F5916" s="31"/>
      <c r="G5916" s="32"/>
      <c r="H5916" s="22"/>
      <c r="I5916" s="22"/>
      <c r="J5916" s="49"/>
      <c r="K5916" s="50"/>
      <c r="L5916" s="22"/>
      <c r="M5916" s="22"/>
      <c r="N5916" s="49"/>
      <c r="O5916" s="50"/>
      <c r="P5916" s="19"/>
      <c r="Q5916" s="19"/>
      <c r="R5916" s="49"/>
      <c r="S5916" s="50"/>
      <c r="T5916" s="22"/>
      <c r="U5916" s="22"/>
      <c r="V5916" s="49"/>
      <c r="W5916" s="50"/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1656</v>
      </c>
      <c r="B5917" s="40" t="s">
        <v>813</v>
      </c>
      <c r="C5917" s="41" t="s">
        <v>814</v>
      </c>
      <c r="D5917" s="25">
        <f t="shared" si="184"/>
        <v>0</v>
      </c>
      <c r="E5917" s="35">
        <f t="shared" si="185"/>
        <v>4807756.84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4807756.84</v>
      </c>
      <c r="R5917" s="49"/>
      <c r="S5917" s="50"/>
      <c r="T5917" s="22"/>
      <c r="U5917" s="22"/>
      <c r="V5917" s="49"/>
      <c r="W5917" s="50"/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1656</v>
      </c>
      <c r="B5918" s="40" t="s">
        <v>815</v>
      </c>
      <c r="C5918" s="41" t="s">
        <v>816</v>
      </c>
      <c r="D5918" s="25">
        <f t="shared" si="184"/>
        <v>29390041.449999999</v>
      </c>
      <c r="E5918" s="35">
        <f t="shared" si="185"/>
        <v>62872135.719999999</v>
      </c>
      <c r="F5918" s="29">
        <v>0</v>
      </c>
      <c r="G5918" s="30">
        <v>17836298.289999999</v>
      </c>
      <c r="H5918" s="19">
        <v>6146141.25</v>
      </c>
      <c r="I5918" s="19">
        <v>24628079.280000001</v>
      </c>
      <c r="J5918" s="47">
        <v>4612478.5</v>
      </c>
      <c r="K5918" s="48">
        <v>0</v>
      </c>
      <c r="L5918" s="19">
        <v>8131243.1500000004</v>
      </c>
      <c r="M5918" s="19">
        <v>2360809.86</v>
      </c>
      <c r="N5918" s="47">
        <v>4897422.75</v>
      </c>
      <c r="O5918" s="48">
        <v>8989509.1500000004</v>
      </c>
      <c r="P5918" s="22">
        <v>5602755.7999999998</v>
      </c>
      <c r="Q5918" s="22">
        <v>9057439.1400000006</v>
      </c>
      <c r="R5918" s="47"/>
      <c r="S5918" s="48"/>
      <c r="T5918" s="19"/>
      <c r="U5918" s="19"/>
      <c r="V5918" s="47"/>
      <c r="W5918" s="48"/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1656</v>
      </c>
      <c r="B5919" s="40" t="s">
        <v>817</v>
      </c>
      <c r="C5919" s="41" t="s">
        <v>818</v>
      </c>
      <c r="D5919" s="25">
        <f t="shared" si="184"/>
        <v>0</v>
      </c>
      <c r="E5919" s="35">
        <f t="shared" si="185"/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22"/>
      <c r="Q5919" s="22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1656</v>
      </c>
      <c r="B5920" s="40" t="s">
        <v>819</v>
      </c>
      <c r="C5920" s="41" t="s">
        <v>820</v>
      </c>
      <c r="D5920" s="25">
        <f t="shared" si="184"/>
        <v>6096440</v>
      </c>
      <c r="E5920" s="35">
        <f t="shared" si="185"/>
        <v>14362826.009999998</v>
      </c>
      <c r="F5920" s="29">
        <v>5567112</v>
      </c>
      <c r="G5920" s="30">
        <v>6129885.7599999998</v>
      </c>
      <c r="H5920" s="19">
        <v>124225</v>
      </c>
      <c r="I5920" s="19">
        <v>4573842.87</v>
      </c>
      <c r="J5920" s="47">
        <v>56880</v>
      </c>
      <c r="K5920" s="48">
        <v>0</v>
      </c>
      <c r="L5920" s="19">
        <v>127122</v>
      </c>
      <c r="M5920" s="19">
        <v>0</v>
      </c>
      <c r="N5920" s="47">
        <v>113798</v>
      </c>
      <c r="O5920" s="48">
        <v>1829548.69</v>
      </c>
      <c r="P5920" s="19">
        <v>107303</v>
      </c>
      <c r="Q5920" s="19">
        <v>1829548.69</v>
      </c>
      <c r="R5920" s="47"/>
      <c r="S5920" s="48"/>
      <c r="T5920" s="19"/>
      <c r="U5920" s="19"/>
      <c r="V5920" s="47"/>
      <c r="W5920" s="48"/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1656</v>
      </c>
      <c r="B5921" s="40" t="s">
        <v>821</v>
      </c>
      <c r="C5921" s="41" t="s">
        <v>822</v>
      </c>
      <c r="D5921" s="25">
        <f t="shared" si="184"/>
        <v>4200</v>
      </c>
      <c r="E5921" s="35">
        <f t="shared" si="185"/>
        <v>1777087.1700000004</v>
      </c>
      <c r="F5921" s="31">
        <v>4200</v>
      </c>
      <c r="G5921" s="32">
        <v>218524.04</v>
      </c>
      <c r="H5921" s="22">
        <v>0</v>
      </c>
      <c r="I5921" s="22">
        <v>64208.49</v>
      </c>
      <c r="J5921" s="49">
        <v>0</v>
      </c>
      <c r="K5921" s="50">
        <v>311581.31</v>
      </c>
      <c r="L5921" s="22">
        <v>0</v>
      </c>
      <c r="M5921" s="22">
        <v>188278.82</v>
      </c>
      <c r="N5921" s="49">
        <v>0</v>
      </c>
      <c r="O5921" s="50">
        <v>701677.87</v>
      </c>
      <c r="P5921" s="22">
        <v>0</v>
      </c>
      <c r="Q5921" s="22">
        <v>292816.64000000001</v>
      </c>
      <c r="R5921" s="49"/>
      <c r="S5921" s="50"/>
      <c r="T5921" s="22"/>
      <c r="U5921" s="22"/>
      <c r="V5921" s="49"/>
      <c r="W5921" s="50"/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1656</v>
      </c>
      <c r="B5922" s="40" t="s">
        <v>823</v>
      </c>
      <c r="C5922" s="41" t="s">
        <v>824</v>
      </c>
      <c r="D5922" s="25">
        <f t="shared" si="184"/>
        <v>0</v>
      </c>
      <c r="E5922" s="35">
        <f t="shared" si="185"/>
        <v>2150791.0100000002</v>
      </c>
      <c r="F5922" s="29">
        <v>0</v>
      </c>
      <c r="G5922" s="30">
        <v>871128.55</v>
      </c>
      <c r="H5922" s="19">
        <v>0</v>
      </c>
      <c r="I5922" s="19">
        <v>109840.8</v>
      </c>
      <c r="J5922" s="47">
        <v>0</v>
      </c>
      <c r="K5922" s="48">
        <v>448205.28</v>
      </c>
      <c r="L5922" s="19">
        <v>0</v>
      </c>
      <c r="M5922" s="19">
        <v>336374.02</v>
      </c>
      <c r="N5922" s="47">
        <v>0</v>
      </c>
      <c r="O5922" s="48">
        <v>306727.86</v>
      </c>
      <c r="P5922" s="19">
        <v>0</v>
      </c>
      <c r="Q5922" s="19">
        <v>78514.5</v>
      </c>
      <c r="R5922" s="47"/>
      <c r="S5922" s="48"/>
      <c r="T5922" s="19"/>
      <c r="U5922" s="19"/>
      <c r="V5922" s="47"/>
      <c r="W5922" s="48"/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1656</v>
      </c>
      <c r="B5923" s="40" t="s">
        <v>825</v>
      </c>
      <c r="C5923" s="41" t="s">
        <v>826</v>
      </c>
      <c r="D5923" s="25">
        <f t="shared" si="184"/>
        <v>0</v>
      </c>
      <c r="E5923" s="35">
        <f t="shared" si="185"/>
        <v>6600</v>
      </c>
      <c r="F5923" s="29"/>
      <c r="G5923" s="30"/>
      <c r="H5923" s="19"/>
      <c r="I5923" s="19"/>
      <c r="J5923" s="47"/>
      <c r="K5923" s="48"/>
      <c r="L5923" s="19"/>
      <c r="M5923" s="19"/>
      <c r="N5923" s="47"/>
      <c r="O5923" s="48"/>
      <c r="P5923" s="22">
        <v>0</v>
      </c>
      <c r="Q5923" s="22">
        <v>6600</v>
      </c>
      <c r="R5923" s="47"/>
      <c r="S5923" s="48"/>
      <c r="T5923" s="19"/>
      <c r="U5923" s="19"/>
      <c r="V5923" s="47"/>
      <c r="W5923" s="48"/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1656</v>
      </c>
      <c r="B5924" s="40" t="s">
        <v>827</v>
      </c>
      <c r="C5924" s="41" t="s">
        <v>828</v>
      </c>
      <c r="D5924" s="25">
        <f t="shared" si="184"/>
        <v>0</v>
      </c>
      <c r="E5924" s="35">
        <f t="shared" si="185"/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1656</v>
      </c>
      <c r="B5925" s="40" t="s">
        <v>829</v>
      </c>
      <c r="C5925" s="41" t="s">
        <v>830</v>
      </c>
      <c r="D5925" s="25">
        <f t="shared" si="184"/>
        <v>0</v>
      </c>
      <c r="E5925" s="35">
        <f t="shared" si="185"/>
        <v>0</v>
      </c>
      <c r="F5925" s="29"/>
      <c r="G5925" s="30"/>
      <c r="H5925" s="19"/>
      <c r="I5925" s="19"/>
      <c r="J5925" s="47"/>
      <c r="K5925" s="48"/>
      <c r="L5925" s="19"/>
      <c r="M5925" s="19"/>
      <c r="N5925" s="47"/>
      <c r="O5925" s="48"/>
      <c r="P5925" s="19"/>
      <c r="Q5925" s="19"/>
      <c r="R5925" s="47"/>
      <c r="S5925" s="48"/>
      <c r="T5925" s="19"/>
      <c r="U5925" s="19"/>
      <c r="V5925" s="47"/>
      <c r="W5925" s="48"/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1656</v>
      </c>
      <c r="B5926" s="40" t="s">
        <v>831</v>
      </c>
      <c r="C5926" s="41" t="s">
        <v>832</v>
      </c>
      <c r="D5926" s="25">
        <f t="shared" si="184"/>
        <v>0</v>
      </c>
      <c r="E5926" s="35">
        <f t="shared" si="185"/>
        <v>424470.43</v>
      </c>
      <c r="F5926" s="29"/>
      <c r="G5926" s="30"/>
      <c r="H5926" s="19">
        <v>0</v>
      </c>
      <c r="I5926" s="19">
        <v>15209.95</v>
      </c>
      <c r="J5926" s="47">
        <v>0</v>
      </c>
      <c r="K5926" s="48">
        <v>0</v>
      </c>
      <c r="L5926" s="19">
        <v>0</v>
      </c>
      <c r="M5926" s="19">
        <v>0</v>
      </c>
      <c r="N5926" s="47">
        <v>0</v>
      </c>
      <c r="O5926" s="48">
        <v>0</v>
      </c>
      <c r="P5926" s="22">
        <v>0</v>
      </c>
      <c r="Q5926" s="22">
        <v>409260.48</v>
      </c>
      <c r="R5926" s="47"/>
      <c r="S5926" s="48"/>
      <c r="T5926" s="19"/>
      <c r="U5926" s="19"/>
      <c r="V5926" s="47"/>
      <c r="W5926" s="48"/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1656</v>
      </c>
      <c r="B5927" s="40" t="s">
        <v>833</v>
      </c>
      <c r="C5927" s="41" t="s">
        <v>834</v>
      </c>
      <c r="D5927" s="25">
        <f t="shared" si="184"/>
        <v>216.5</v>
      </c>
      <c r="E5927" s="35">
        <f t="shared" si="185"/>
        <v>0</v>
      </c>
      <c r="F5927" s="29">
        <v>63</v>
      </c>
      <c r="G5927" s="30">
        <v>0</v>
      </c>
      <c r="H5927" s="19">
        <v>0</v>
      </c>
      <c r="I5927" s="19">
        <v>0</v>
      </c>
      <c r="J5927" s="47">
        <v>104</v>
      </c>
      <c r="K5927" s="48">
        <v>0</v>
      </c>
      <c r="L5927" s="19">
        <v>0</v>
      </c>
      <c r="M5927" s="19">
        <v>0</v>
      </c>
      <c r="N5927" s="47">
        <v>49.5</v>
      </c>
      <c r="O5927" s="48">
        <v>0</v>
      </c>
      <c r="P5927" s="19">
        <v>0</v>
      </c>
      <c r="Q5927" s="19">
        <v>0</v>
      </c>
      <c r="R5927" s="47"/>
      <c r="S5927" s="48"/>
      <c r="T5927" s="19"/>
      <c r="U5927" s="19"/>
      <c r="V5927" s="47"/>
      <c r="W5927" s="48"/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1656</v>
      </c>
      <c r="B5928" s="40" t="s">
        <v>835</v>
      </c>
      <c r="C5928" s="41" t="s">
        <v>836</v>
      </c>
      <c r="D5928" s="25">
        <f t="shared" si="184"/>
        <v>0</v>
      </c>
      <c r="E5928" s="35">
        <f t="shared" si="185"/>
        <v>1402226</v>
      </c>
      <c r="F5928" s="29">
        <v>0</v>
      </c>
      <c r="G5928" s="30">
        <v>40378</v>
      </c>
      <c r="H5928" s="19">
        <v>0</v>
      </c>
      <c r="I5928" s="19">
        <v>266528</v>
      </c>
      <c r="J5928" s="47">
        <v>0</v>
      </c>
      <c r="K5928" s="48">
        <v>346914</v>
      </c>
      <c r="L5928" s="19">
        <v>0</v>
      </c>
      <c r="M5928" s="19">
        <v>253927</v>
      </c>
      <c r="N5928" s="47">
        <v>0</v>
      </c>
      <c r="O5928" s="48">
        <v>282202</v>
      </c>
      <c r="P5928" s="19">
        <v>0</v>
      </c>
      <c r="Q5928" s="19">
        <v>212277</v>
      </c>
      <c r="R5928" s="47"/>
      <c r="S5928" s="48"/>
      <c r="T5928" s="19"/>
      <c r="U5928" s="19"/>
      <c r="V5928" s="47"/>
      <c r="W5928" s="48"/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1656</v>
      </c>
      <c r="B5929" s="40" t="s">
        <v>837</v>
      </c>
      <c r="C5929" s="41" t="s">
        <v>838</v>
      </c>
      <c r="D5929" s="25">
        <f t="shared" si="184"/>
        <v>0</v>
      </c>
      <c r="E5929" s="35">
        <f t="shared" si="185"/>
        <v>648702</v>
      </c>
      <c r="F5929" s="29">
        <v>0</v>
      </c>
      <c r="G5929" s="30">
        <v>119374</v>
      </c>
      <c r="H5929" s="19">
        <v>0</v>
      </c>
      <c r="I5929" s="19">
        <v>124225</v>
      </c>
      <c r="J5929" s="47">
        <v>0</v>
      </c>
      <c r="K5929" s="48">
        <v>56880</v>
      </c>
      <c r="L5929" s="19">
        <v>0</v>
      </c>
      <c r="M5929" s="19">
        <v>127122</v>
      </c>
      <c r="N5929" s="47">
        <v>0</v>
      </c>
      <c r="O5929" s="48">
        <v>113798</v>
      </c>
      <c r="P5929" s="19">
        <v>0</v>
      </c>
      <c r="Q5929" s="19">
        <v>107303</v>
      </c>
      <c r="R5929" s="47"/>
      <c r="S5929" s="48"/>
      <c r="T5929" s="19"/>
      <c r="U5929" s="19"/>
      <c r="V5929" s="47"/>
      <c r="W5929" s="48"/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1656</v>
      </c>
      <c r="B5930" s="40" t="s">
        <v>839</v>
      </c>
      <c r="C5930" s="41" t="s">
        <v>840</v>
      </c>
      <c r="D5930" s="25">
        <f t="shared" si="184"/>
        <v>0</v>
      </c>
      <c r="E5930" s="35">
        <f t="shared" si="185"/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1656</v>
      </c>
      <c r="B5931" s="40" t="s">
        <v>841</v>
      </c>
      <c r="C5931" s="41" t="s">
        <v>842</v>
      </c>
      <c r="D5931" s="25">
        <f t="shared" si="184"/>
        <v>0</v>
      </c>
      <c r="E5931" s="35">
        <f t="shared" si="185"/>
        <v>1270142.6499999999</v>
      </c>
      <c r="F5931" s="31">
        <v>0</v>
      </c>
      <c r="G5931" s="32">
        <v>1270142.6499999999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19">
        <v>0</v>
      </c>
      <c r="Q5931" s="19">
        <v>0</v>
      </c>
      <c r="R5931" s="49"/>
      <c r="S5931" s="50"/>
      <c r="T5931" s="22"/>
      <c r="U5931" s="22"/>
      <c r="V5931" s="49"/>
      <c r="W5931" s="50"/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1656</v>
      </c>
      <c r="B5932" s="40" t="s">
        <v>843</v>
      </c>
      <c r="C5932" s="41" t="s">
        <v>844</v>
      </c>
      <c r="D5932" s="25">
        <f t="shared" si="184"/>
        <v>0</v>
      </c>
      <c r="E5932" s="35">
        <f t="shared" si="185"/>
        <v>352434.95999999996</v>
      </c>
      <c r="F5932" s="29">
        <v>0</v>
      </c>
      <c r="G5932" s="30">
        <v>184792.01</v>
      </c>
      <c r="H5932" s="19">
        <v>0</v>
      </c>
      <c r="I5932" s="19">
        <v>37090.25</v>
      </c>
      <c r="J5932" s="47">
        <v>0</v>
      </c>
      <c r="K5932" s="48">
        <v>25469.75</v>
      </c>
      <c r="L5932" s="19">
        <v>0</v>
      </c>
      <c r="M5932" s="19">
        <v>48086.35</v>
      </c>
      <c r="N5932" s="47">
        <v>0</v>
      </c>
      <c r="O5932" s="48">
        <v>39520.6</v>
      </c>
      <c r="P5932" s="22">
        <v>0</v>
      </c>
      <c r="Q5932" s="22">
        <v>17476</v>
      </c>
      <c r="R5932" s="47"/>
      <c r="S5932" s="48"/>
      <c r="T5932" s="19"/>
      <c r="U5932" s="19"/>
      <c r="V5932" s="47"/>
      <c r="W5932" s="48"/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1656</v>
      </c>
      <c r="B5933" s="40" t="s">
        <v>845</v>
      </c>
      <c r="C5933" s="41" t="s">
        <v>846</v>
      </c>
      <c r="D5933" s="25">
        <f t="shared" si="184"/>
        <v>0</v>
      </c>
      <c r="E5933" s="35">
        <f t="shared" si="185"/>
        <v>0</v>
      </c>
      <c r="F5933" s="29"/>
      <c r="G5933" s="30"/>
      <c r="H5933" s="19"/>
      <c r="I5933" s="19"/>
      <c r="J5933" s="47"/>
      <c r="K5933" s="48"/>
      <c r="L5933" s="19"/>
      <c r="M5933" s="19"/>
      <c r="N5933" s="47"/>
      <c r="O5933" s="48"/>
      <c r="P5933" s="22"/>
      <c r="Q5933" s="22"/>
      <c r="R5933" s="47"/>
      <c r="S5933" s="48"/>
      <c r="T5933" s="19"/>
      <c r="U5933" s="19"/>
      <c r="V5933" s="47"/>
      <c r="W5933" s="48"/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1656</v>
      </c>
      <c r="B5934" s="40" t="s">
        <v>847</v>
      </c>
      <c r="C5934" s="41" t="s">
        <v>848</v>
      </c>
      <c r="D5934" s="25">
        <f t="shared" si="184"/>
        <v>0</v>
      </c>
      <c r="E5934" s="35">
        <f t="shared" si="185"/>
        <v>0</v>
      </c>
      <c r="F5934" s="29"/>
      <c r="G5934" s="30"/>
      <c r="H5934" s="19"/>
      <c r="I5934" s="19"/>
      <c r="J5934" s="47"/>
      <c r="K5934" s="48"/>
      <c r="L5934" s="19"/>
      <c r="M5934" s="19"/>
      <c r="N5934" s="47"/>
      <c r="O5934" s="48"/>
      <c r="P5934" s="19"/>
      <c r="Q5934" s="19"/>
      <c r="R5934" s="47"/>
      <c r="S5934" s="48"/>
      <c r="T5934" s="19"/>
      <c r="U5934" s="19"/>
      <c r="V5934" s="47"/>
      <c r="W5934" s="48"/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1656</v>
      </c>
      <c r="B5935" s="40" t="s">
        <v>849</v>
      </c>
      <c r="C5935" s="41" t="s">
        <v>850</v>
      </c>
      <c r="D5935" s="25">
        <f t="shared" si="184"/>
        <v>0</v>
      </c>
      <c r="E5935" s="35">
        <f t="shared" si="185"/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1656</v>
      </c>
      <c r="B5936" s="40" t="s">
        <v>851</v>
      </c>
      <c r="C5936" s="41" t="s">
        <v>852</v>
      </c>
      <c r="D5936" s="25">
        <f t="shared" si="184"/>
        <v>0</v>
      </c>
      <c r="E5936" s="35">
        <f t="shared" si="185"/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19"/>
      <c r="Q5936" s="19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1656</v>
      </c>
      <c r="B5937" s="40" t="s">
        <v>853</v>
      </c>
      <c r="C5937" s="41" t="s">
        <v>854</v>
      </c>
      <c r="D5937" s="25">
        <f t="shared" si="184"/>
        <v>0</v>
      </c>
      <c r="E5937" s="35">
        <f t="shared" si="185"/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1656</v>
      </c>
      <c r="B5938" s="40" t="s">
        <v>855</v>
      </c>
      <c r="C5938" s="41" t="s">
        <v>856</v>
      </c>
      <c r="D5938" s="25">
        <f t="shared" si="184"/>
        <v>0</v>
      </c>
      <c r="E5938" s="35">
        <f t="shared" si="185"/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1656</v>
      </c>
      <c r="B5939" s="40" t="s">
        <v>857</v>
      </c>
      <c r="C5939" s="41" t="s">
        <v>858</v>
      </c>
      <c r="D5939" s="25">
        <f t="shared" si="184"/>
        <v>0</v>
      </c>
      <c r="E5939" s="35">
        <f t="shared" si="185"/>
        <v>0</v>
      </c>
      <c r="F5939" s="29"/>
      <c r="G5939" s="30"/>
      <c r="H5939" s="19"/>
      <c r="I5939" s="19"/>
      <c r="J5939" s="47"/>
      <c r="K5939" s="48"/>
      <c r="L5939" s="19"/>
      <c r="M5939" s="19"/>
      <c r="N5939" s="47"/>
      <c r="O5939" s="48"/>
      <c r="P5939" s="22"/>
      <c r="Q5939" s="22"/>
      <c r="R5939" s="47"/>
      <c r="S5939" s="48"/>
      <c r="T5939" s="19"/>
      <c r="U5939" s="19"/>
      <c r="V5939" s="47"/>
      <c r="W5939" s="48"/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1656</v>
      </c>
      <c r="B5940" s="40" t="s">
        <v>859</v>
      </c>
      <c r="C5940" s="41" t="s">
        <v>860</v>
      </c>
      <c r="D5940" s="25">
        <f t="shared" si="184"/>
        <v>0</v>
      </c>
      <c r="E5940" s="35">
        <f t="shared" si="185"/>
        <v>0</v>
      </c>
      <c r="F5940" s="29"/>
      <c r="G5940" s="30"/>
      <c r="H5940" s="19"/>
      <c r="I5940" s="19"/>
      <c r="J5940" s="47"/>
      <c r="K5940" s="48"/>
      <c r="L5940" s="19"/>
      <c r="M5940" s="19"/>
      <c r="N5940" s="47"/>
      <c r="O5940" s="48"/>
      <c r="P5940" s="22"/>
      <c r="Q5940" s="22"/>
      <c r="R5940" s="47"/>
      <c r="S5940" s="48"/>
      <c r="T5940" s="19"/>
      <c r="U5940" s="19"/>
      <c r="V5940" s="47"/>
      <c r="W5940" s="48"/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1656</v>
      </c>
      <c r="B5941" s="40" t="s">
        <v>861</v>
      </c>
      <c r="C5941" s="41" t="s">
        <v>862</v>
      </c>
      <c r="D5941" s="25">
        <f t="shared" si="184"/>
        <v>0</v>
      </c>
      <c r="E5941" s="35">
        <f t="shared" si="185"/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1656</v>
      </c>
      <c r="B5942" s="40" t="s">
        <v>863</v>
      </c>
      <c r="C5942" s="41" t="s">
        <v>864</v>
      </c>
      <c r="D5942" s="25">
        <f t="shared" si="184"/>
        <v>24628079.280000001</v>
      </c>
      <c r="E5942" s="35">
        <f t="shared" si="185"/>
        <v>0</v>
      </c>
      <c r="F5942" s="29"/>
      <c r="G5942" s="30"/>
      <c r="H5942" s="19">
        <v>24628079.280000001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19">
        <v>0</v>
      </c>
      <c r="Q5942" s="19">
        <v>0</v>
      </c>
      <c r="R5942" s="47"/>
      <c r="S5942" s="48"/>
      <c r="T5942" s="19"/>
      <c r="U5942" s="19"/>
      <c r="V5942" s="47"/>
      <c r="W5942" s="48"/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1656</v>
      </c>
      <c r="B5943" s="40" t="s">
        <v>865</v>
      </c>
      <c r="C5943" s="41" t="s">
        <v>866</v>
      </c>
      <c r="D5943" s="25">
        <f t="shared" si="184"/>
        <v>4375656.25</v>
      </c>
      <c r="E5943" s="35">
        <f t="shared" si="185"/>
        <v>0</v>
      </c>
      <c r="F5943" s="29"/>
      <c r="G5943" s="30"/>
      <c r="H5943" s="19"/>
      <c r="I5943" s="19"/>
      <c r="J5943" s="47"/>
      <c r="K5943" s="48"/>
      <c r="L5943" s="19">
        <v>875131.25</v>
      </c>
      <c r="M5943" s="19">
        <v>0</v>
      </c>
      <c r="N5943" s="47">
        <v>2625393.75</v>
      </c>
      <c r="O5943" s="48">
        <v>0</v>
      </c>
      <c r="P5943" s="22">
        <v>875131.25</v>
      </c>
      <c r="Q5943" s="22">
        <v>0</v>
      </c>
      <c r="R5943" s="47"/>
      <c r="S5943" s="48"/>
      <c r="T5943" s="19"/>
      <c r="U5943" s="19"/>
      <c r="V5943" s="47"/>
      <c r="W5943" s="48"/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1656</v>
      </c>
      <c r="B5944" s="40" t="s">
        <v>867</v>
      </c>
      <c r="C5944" s="41" t="s">
        <v>868</v>
      </c>
      <c r="D5944" s="25">
        <f t="shared" si="184"/>
        <v>4573842.87</v>
      </c>
      <c r="E5944" s="35">
        <f t="shared" si="185"/>
        <v>0</v>
      </c>
      <c r="F5944" s="29"/>
      <c r="G5944" s="30"/>
      <c r="H5944" s="19">
        <v>4573842.87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/>
      <c r="S5944" s="48"/>
      <c r="T5944" s="19"/>
      <c r="U5944" s="19"/>
      <c r="V5944" s="47"/>
      <c r="W5944" s="48"/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1656</v>
      </c>
      <c r="B5945" s="40" t="s">
        <v>869</v>
      </c>
      <c r="C5945" s="41" t="s">
        <v>870</v>
      </c>
      <c r="D5945" s="25">
        <f t="shared" si="184"/>
        <v>0</v>
      </c>
      <c r="E5945" s="35">
        <f t="shared" si="185"/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1656</v>
      </c>
      <c r="B5946" s="40" t="s">
        <v>871</v>
      </c>
      <c r="C5946" s="41" t="s">
        <v>872</v>
      </c>
      <c r="D5946" s="25">
        <f t="shared" si="184"/>
        <v>0</v>
      </c>
      <c r="E5946" s="35">
        <f t="shared" si="185"/>
        <v>700202.65</v>
      </c>
      <c r="F5946" s="29">
        <v>0</v>
      </c>
      <c r="G5946" s="30">
        <v>119462.75</v>
      </c>
      <c r="H5946" s="19">
        <v>0</v>
      </c>
      <c r="I5946" s="19">
        <v>109630.75</v>
      </c>
      <c r="J5946" s="47">
        <v>0</v>
      </c>
      <c r="K5946" s="48">
        <v>111343.4</v>
      </c>
      <c r="L5946" s="19">
        <v>0</v>
      </c>
      <c r="M5946" s="19">
        <v>124872.75</v>
      </c>
      <c r="N5946" s="47">
        <v>0</v>
      </c>
      <c r="O5946" s="48">
        <v>119833.9</v>
      </c>
      <c r="P5946" s="19">
        <v>0</v>
      </c>
      <c r="Q5946" s="19">
        <v>115059.1</v>
      </c>
      <c r="R5946" s="47"/>
      <c r="S5946" s="48"/>
      <c r="T5946" s="19"/>
      <c r="U5946" s="19"/>
      <c r="V5946" s="47"/>
      <c r="W5946" s="48"/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1656</v>
      </c>
      <c r="B5947" s="40" t="s">
        <v>873</v>
      </c>
      <c r="C5947" s="41" t="s">
        <v>874</v>
      </c>
      <c r="D5947" s="25">
        <f t="shared" si="184"/>
        <v>0</v>
      </c>
      <c r="E5947" s="35">
        <f t="shared" si="185"/>
        <v>324537.5</v>
      </c>
      <c r="F5947" s="29">
        <v>0</v>
      </c>
      <c r="G5947" s="30">
        <v>106075.5</v>
      </c>
      <c r="H5947" s="19">
        <v>0</v>
      </c>
      <c r="I5947" s="19">
        <v>41984</v>
      </c>
      <c r="J5947" s="47">
        <v>0</v>
      </c>
      <c r="K5947" s="48">
        <v>19496.5</v>
      </c>
      <c r="L5947" s="19">
        <v>0</v>
      </c>
      <c r="M5947" s="19">
        <v>67345</v>
      </c>
      <c r="N5947" s="47">
        <v>0</v>
      </c>
      <c r="O5947" s="48">
        <v>39325.5</v>
      </c>
      <c r="P5947" s="22">
        <v>0</v>
      </c>
      <c r="Q5947" s="22">
        <v>50311</v>
      </c>
      <c r="R5947" s="47"/>
      <c r="S5947" s="48"/>
      <c r="T5947" s="19"/>
      <c r="U5947" s="19"/>
      <c r="V5947" s="47"/>
      <c r="W5947" s="48"/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1656</v>
      </c>
      <c r="B5948" s="40" t="s">
        <v>875</v>
      </c>
      <c r="C5948" s="41" t="s">
        <v>876</v>
      </c>
      <c r="D5948" s="25">
        <f t="shared" si="184"/>
        <v>0</v>
      </c>
      <c r="E5948" s="35">
        <f t="shared" si="185"/>
        <v>0</v>
      </c>
      <c r="F5948" s="29"/>
      <c r="G5948" s="30"/>
      <c r="H5948" s="19"/>
      <c r="I5948" s="19"/>
      <c r="J5948" s="47"/>
      <c r="K5948" s="48"/>
      <c r="L5948" s="19"/>
      <c r="M5948" s="19"/>
      <c r="N5948" s="47"/>
      <c r="O5948" s="48"/>
      <c r="P5948" s="19"/>
      <c r="Q5948" s="19"/>
      <c r="R5948" s="47"/>
      <c r="S5948" s="48"/>
      <c r="T5948" s="19"/>
      <c r="U5948" s="19"/>
      <c r="V5948" s="47"/>
      <c r="W5948" s="48"/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1656</v>
      </c>
      <c r="B5949" s="40" t="s">
        <v>877</v>
      </c>
      <c r="C5949" s="41" t="s">
        <v>878</v>
      </c>
      <c r="D5949" s="25">
        <f t="shared" si="184"/>
        <v>0</v>
      </c>
      <c r="E5949" s="35">
        <f t="shared" si="185"/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1656</v>
      </c>
      <c r="B5950" s="40" t="s">
        <v>879</v>
      </c>
      <c r="C5950" s="41" t="s">
        <v>880</v>
      </c>
      <c r="D5950" s="25">
        <f t="shared" si="184"/>
        <v>0</v>
      </c>
      <c r="E5950" s="35">
        <f t="shared" si="185"/>
        <v>94985</v>
      </c>
      <c r="F5950" s="29">
        <v>0</v>
      </c>
      <c r="G5950" s="30">
        <v>12005</v>
      </c>
      <c r="H5950" s="19">
        <v>0</v>
      </c>
      <c r="I5950" s="19">
        <v>13160</v>
      </c>
      <c r="J5950" s="47">
        <v>0</v>
      </c>
      <c r="K5950" s="48">
        <v>14770</v>
      </c>
      <c r="L5950" s="19">
        <v>0</v>
      </c>
      <c r="M5950" s="19">
        <v>22450</v>
      </c>
      <c r="N5950" s="47">
        <v>0</v>
      </c>
      <c r="O5950" s="48">
        <v>20480</v>
      </c>
      <c r="P5950" s="19">
        <v>0</v>
      </c>
      <c r="Q5950" s="19">
        <v>12120</v>
      </c>
      <c r="R5950" s="47"/>
      <c r="S5950" s="48"/>
      <c r="T5950" s="19"/>
      <c r="U5950" s="19"/>
      <c r="V5950" s="47"/>
      <c r="W5950" s="48"/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1656</v>
      </c>
      <c r="B5951" s="40" t="s">
        <v>881</v>
      </c>
      <c r="C5951" s="41" t="s">
        <v>882</v>
      </c>
      <c r="D5951" s="25">
        <f t="shared" si="184"/>
        <v>0</v>
      </c>
      <c r="E5951" s="35">
        <f t="shared" si="185"/>
        <v>102033</v>
      </c>
      <c r="F5951" s="31">
        <v>0</v>
      </c>
      <c r="G5951" s="32">
        <v>24880</v>
      </c>
      <c r="H5951" s="22">
        <v>0</v>
      </c>
      <c r="I5951" s="22">
        <v>3598</v>
      </c>
      <c r="J5951" s="49">
        <v>0</v>
      </c>
      <c r="K5951" s="50">
        <v>1890</v>
      </c>
      <c r="L5951" s="22">
        <v>0</v>
      </c>
      <c r="M5951" s="22">
        <v>22585</v>
      </c>
      <c r="N5951" s="49">
        <v>0</v>
      </c>
      <c r="O5951" s="50">
        <v>17199</v>
      </c>
      <c r="P5951" s="19">
        <v>0</v>
      </c>
      <c r="Q5951" s="19">
        <v>31881</v>
      </c>
      <c r="R5951" s="49"/>
      <c r="S5951" s="50"/>
      <c r="T5951" s="22"/>
      <c r="U5951" s="22"/>
      <c r="V5951" s="49"/>
      <c r="W5951" s="50"/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1656</v>
      </c>
      <c r="B5952" s="40" t="s">
        <v>883</v>
      </c>
      <c r="C5952" s="41" t="s">
        <v>884</v>
      </c>
      <c r="D5952" s="25">
        <f t="shared" si="184"/>
        <v>0</v>
      </c>
      <c r="E5952" s="35">
        <f t="shared" si="185"/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19"/>
      <c r="Q5952" s="19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1656</v>
      </c>
      <c r="B5953" s="40" t="s">
        <v>885</v>
      </c>
      <c r="C5953" s="41" t="s">
        <v>886</v>
      </c>
      <c r="D5953" s="25">
        <f t="shared" si="184"/>
        <v>0</v>
      </c>
      <c r="E5953" s="35">
        <f t="shared" si="185"/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22"/>
      <c r="Q5953" s="22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1656</v>
      </c>
      <c r="B5954" s="40" t="s">
        <v>887</v>
      </c>
      <c r="C5954" s="41" t="s">
        <v>888</v>
      </c>
      <c r="D5954" s="25">
        <f t="shared" si="184"/>
        <v>0</v>
      </c>
      <c r="E5954" s="35">
        <f t="shared" si="185"/>
        <v>0</v>
      </c>
      <c r="F5954" s="29"/>
      <c r="G5954" s="30"/>
      <c r="H5954" s="19"/>
      <c r="I5954" s="19"/>
      <c r="J5954" s="47"/>
      <c r="K5954" s="48"/>
      <c r="L5954" s="19"/>
      <c r="M5954" s="19"/>
      <c r="N5954" s="47"/>
      <c r="O5954" s="48"/>
      <c r="P5954" s="19"/>
      <c r="Q5954" s="19"/>
      <c r="R5954" s="47"/>
      <c r="S5954" s="48"/>
      <c r="T5954" s="19"/>
      <c r="U5954" s="19"/>
      <c r="V5954" s="47"/>
      <c r="W5954" s="48"/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1656</v>
      </c>
      <c r="B5955" s="40" t="s">
        <v>889</v>
      </c>
      <c r="C5955" s="41" t="s">
        <v>890</v>
      </c>
      <c r="D5955" s="25">
        <f t="shared" si="184"/>
        <v>0</v>
      </c>
      <c r="E5955" s="35">
        <f t="shared" si="185"/>
        <v>0</v>
      </c>
      <c r="F5955" s="29"/>
      <c r="G5955" s="30"/>
      <c r="H5955" s="19"/>
      <c r="I5955" s="19"/>
      <c r="J5955" s="47"/>
      <c r="K5955" s="48"/>
      <c r="L5955" s="19"/>
      <c r="M5955" s="19"/>
      <c r="N5955" s="47"/>
      <c r="O5955" s="48"/>
      <c r="P5955" s="22"/>
      <c r="Q5955" s="22"/>
      <c r="R5955" s="47"/>
      <c r="S5955" s="48"/>
      <c r="T5955" s="19"/>
      <c r="U5955" s="19"/>
      <c r="V5955" s="47"/>
      <c r="W5955" s="48"/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1656</v>
      </c>
      <c r="B5956" s="40" t="s">
        <v>891</v>
      </c>
      <c r="C5956" s="41" t="s">
        <v>892</v>
      </c>
      <c r="D5956" s="25">
        <f t="shared" ref="D5956:D6019" si="186">F5956+H5956+J5956+L5956+N5956+P5956+R5956+T5956+V5956+X5956+Z5956+AB5956</f>
        <v>0</v>
      </c>
      <c r="E5956" s="35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9"/>
      <c r="K5956" s="50"/>
      <c r="L5956" s="22"/>
      <c r="M5956" s="22"/>
      <c r="N5956" s="49"/>
      <c r="O5956" s="50"/>
      <c r="P5956" s="19"/>
      <c r="Q5956" s="19"/>
      <c r="R5956" s="49"/>
      <c r="S5956" s="50"/>
      <c r="T5956" s="22"/>
      <c r="U5956" s="22"/>
      <c r="V5956" s="49"/>
      <c r="W5956" s="50"/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1656</v>
      </c>
      <c r="B5957" s="40" t="s">
        <v>893</v>
      </c>
      <c r="C5957" s="41" t="s">
        <v>894</v>
      </c>
      <c r="D5957" s="25">
        <f t="shared" si="186"/>
        <v>0</v>
      </c>
      <c r="E5957" s="35">
        <f t="shared" si="187"/>
        <v>178242.54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19">
        <v>0</v>
      </c>
      <c r="Q5957" s="19">
        <v>178242.54</v>
      </c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1656</v>
      </c>
      <c r="B5958" s="40" t="s">
        <v>895</v>
      </c>
      <c r="C5958" s="41" t="s">
        <v>896</v>
      </c>
      <c r="D5958" s="25">
        <f t="shared" si="186"/>
        <v>0</v>
      </c>
      <c r="E5958" s="35">
        <f t="shared" si="187"/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1656</v>
      </c>
      <c r="B5959" s="40" t="s">
        <v>897</v>
      </c>
      <c r="C5959" s="41" t="s">
        <v>898</v>
      </c>
      <c r="D5959" s="25">
        <f t="shared" si="186"/>
        <v>0</v>
      </c>
      <c r="E5959" s="35">
        <f t="shared" si="187"/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1656</v>
      </c>
      <c r="B5960" s="40" t="s">
        <v>899</v>
      </c>
      <c r="C5960" s="41" t="s">
        <v>900</v>
      </c>
      <c r="D5960" s="25">
        <f t="shared" si="186"/>
        <v>0</v>
      </c>
      <c r="E5960" s="35">
        <f t="shared" si="187"/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1656</v>
      </c>
      <c r="B5961" s="40" t="s">
        <v>901</v>
      </c>
      <c r="C5961" s="41" t="s">
        <v>902</v>
      </c>
      <c r="D5961" s="25">
        <f t="shared" si="186"/>
        <v>38100</v>
      </c>
      <c r="E5961" s="35">
        <f t="shared" si="187"/>
        <v>120692</v>
      </c>
      <c r="F5961" s="31">
        <v>4500</v>
      </c>
      <c r="G5961" s="32">
        <v>26419</v>
      </c>
      <c r="H5961" s="22">
        <v>7200</v>
      </c>
      <c r="I5961" s="22">
        <v>17597</v>
      </c>
      <c r="J5961" s="49">
        <v>5600</v>
      </c>
      <c r="K5961" s="50">
        <v>19367</v>
      </c>
      <c r="L5961" s="22">
        <v>7200</v>
      </c>
      <c r="M5961" s="22">
        <v>23924</v>
      </c>
      <c r="N5961" s="49">
        <v>7200</v>
      </c>
      <c r="O5961" s="50">
        <v>17140</v>
      </c>
      <c r="P5961" s="22">
        <v>6400</v>
      </c>
      <c r="Q5961" s="22">
        <v>16245</v>
      </c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1656</v>
      </c>
      <c r="B5962" s="40" t="s">
        <v>903</v>
      </c>
      <c r="C5962" s="41" t="s">
        <v>904</v>
      </c>
      <c r="D5962" s="25">
        <f t="shared" si="186"/>
        <v>0</v>
      </c>
      <c r="E5962" s="35">
        <f t="shared" si="187"/>
        <v>82648</v>
      </c>
      <c r="F5962" s="31">
        <v>0</v>
      </c>
      <c r="G5962" s="32">
        <v>6428</v>
      </c>
      <c r="H5962" s="22">
        <v>0</v>
      </c>
      <c r="I5962" s="22">
        <v>4149</v>
      </c>
      <c r="J5962" s="49">
        <v>0</v>
      </c>
      <c r="K5962" s="50">
        <v>17535</v>
      </c>
      <c r="L5962" s="22">
        <v>0</v>
      </c>
      <c r="M5962" s="22">
        <v>19488</v>
      </c>
      <c r="N5962" s="49">
        <v>0</v>
      </c>
      <c r="O5962" s="50">
        <v>35048</v>
      </c>
      <c r="P5962" s="22">
        <v>0</v>
      </c>
      <c r="Q5962" s="22">
        <v>0</v>
      </c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1656</v>
      </c>
      <c r="B5963" s="40" t="s">
        <v>905</v>
      </c>
      <c r="C5963" s="41" t="s">
        <v>906</v>
      </c>
      <c r="D5963" s="25">
        <f t="shared" si="186"/>
        <v>82592</v>
      </c>
      <c r="E5963" s="35">
        <f t="shared" si="187"/>
        <v>30</v>
      </c>
      <c r="F5963" s="31">
        <v>21919</v>
      </c>
      <c r="G5963" s="32">
        <v>0</v>
      </c>
      <c r="H5963" s="22">
        <v>10397</v>
      </c>
      <c r="I5963" s="22">
        <v>0</v>
      </c>
      <c r="J5963" s="49">
        <v>13767</v>
      </c>
      <c r="K5963" s="50">
        <v>0</v>
      </c>
      <c r="L5963" s="22">
        <v>16724</v>
      </c>
      <c r="M5963" s="22">
        <v>0</v>
      </c>
      <c r="N5963" s="49">
        <v>9940</v>
      </c>
      <c r="O5963" s="50">
        <v>0</v>
      </c>
      <c r="P5963" s="22">
        <v>9845</v>
      </c>
      <c r="Q5963" s="22">
        <v>30</v>
      </c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1656</v>
      </c>
      <c r="B5964" s="40" t="s">
        <v>907</v>
      </c>
      <c r="C5964" s="41" t="s">
        <v>908</v>
      </c>
      <c r="D5964" s="25">
        <f t="shared" si="186"/>
        <v>82648</v>
      </c>
      <c r="E5964" s="35">
        <f t="shared" si="187"/>
        <v>166</v>
      </c>
      <c r="F5964" s="31">
        <v>6428</v>
      </c>
      <c r="G5964" s="32">
        <v>0</v>
      </c>
      <c r="H5964" s="22">
        <v>4149</v>
      </c>
      <c r="I5964" s="22">
        <v>0</v>
      </c>
      <c r="J5964" s="49">
        <v>17535</v>
      </c>
      <c r="K5964" s="50">
        <v>0</v>
      </c>
      <c r="L5964" s="22">
        <v>19488</v>
      </c>
      <c r="M5964" s="22">
        <v>0</v>
      </c>
      <c r="N5964" s="49">
        <v>35048</v>
      </c>
      <c r="O5964" s="50">
        <v>166</v>
      </c>
      <c r="P5964" s="22">
        <v>0</v>
      </c>
      <c r="Q5964" s="22">
        <v>0</v>
      </c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1656</v>
      </c>
      <c r="B5965" s="40" t="s">
        <v>909</v>
      </c>
      <c r="C5965" s="41" t="s">
        <v>910</v>
      </c>
      <c r="D5965" s="25">
        <f t="shared" si="186"/>
        <v>0</v>
      </c>
      <c r="E5965" s="35">
        <f t="shared" si="187"/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1656</v>
      </c>
      <c r="B5966" s="40" t="s">
        <v>911</v>
      </c>
      <c r="C5966" s="41" t="s">
        <v>912</v>
      </c>
      <c r="D5966" s="25">
        <f t="shared" si="186"/>
        <v>0</v>
      </c>
      <c r="E5966" s="35">
        <f t="shared" si="187"/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1656</v>
      </c>
      <c r="B5967" s="40" t="s">
        <v>913</v>
      </c>
      <c r="C5967" s="41" t="s">
        <v>914</v>
      </c>
      <c r="D5967" s="25">
        <f t="shared" si="186"/>
        <v>0</v>
      </c>
      <c r="E5967" s="35">
        <f t="shared" si="187"/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1656</v>
      </c>
      <c r="B5968" s="40" t="s">
        <v>915</v>
      </c>
      <c r="C5968" s="41" t="s">
        <v>916</v>
      </c>
      <c r="D5968" s="25">
        <f t="shared" si="186"/>
        <v>0</v>
      </c>
      <c r="E5968" s="35">
        <f t="shared" si="187"/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1656</v>
      </c>
      <c r="B5969" s="40" t="s">
        <v>917</v>
      </c>
      <c r="C5969" s="41" t="s">
        <v>918</v>
      </c>
      <c r="D5969" s="25">
        <f t="shared" si="186"/>
        <v>0</v>
      </c>
      <c r="E5969" s="35">
        <f t="shared" si="187"/>
        <v>17475</v>
      </c>
      <c r="F5969" s="31">
        <v>0</v>
      </c>
      <c r="G5969" s="32">
        <v>4143</v>
      </c>
      <c r="H5969" s="22">
        <v>0</v>
      </c>
      <c r="I5969" s="22">
        <v>0</v>
      </c>
      <c r="J5969" s="49">
        <v>0</v>
      </c>
      <c r="K5969" s="50">
        <v>13332</v>
      </c>
      <c r="L5969" s="22">
        <v>0</v>
      </c>
      <c r="M5969" s="22">
        <v>0</v>
      </c>
      <c r="N5969" s="49">
        <v>0</v>
      </c>
      <c r="O5969" s="50">
        <v>0</v>
      </c>
      <c r="P5969" s="22">
        <v>0</v>
      </c>
      <c r="Q5969" s="22">
        <v>0</v>
      </c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1656</v>
      </c>
      <c r="B5970" s="40" t="s">
        <v>919</v>
      </c>
      <c r="C5970" s="41" t="s">
        <v>920</v>
      </c>
      <c r="D5970" s="25">
        <f t="shared" si="186"/>
        <v>0</v>
      </c>
      <c r="E5970" s="35">
        <f t="shared" si="187"/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1656</v>
      </c>
      <c r="B5971" s="40" t="s">
        <v>921</v>
      </c>
      <c r="C5971" s="41" t="s">
        <v>922</v>
      </c>
      <c r="D5971" s="25">
        <f t="shared" si="186"/>
        <v>0</v>
      </c>
      <c r="E5971" s="35">
        <f t="shared" si="187"/>
        <v>166</v>
      </c>
      <c r="F5971" s="31"/>
      <c r="G5971" s="32"/>
      <c r="H5971" s="22">
        <v>0</v>
      </c>
      <c r="I5971" s="22">
        <v>166</v>
      </c>
      <c r="J5971" s="49">
        <v>0</v>
      </c>
      <c r="K5971" s="50">
        <v>0</v>
      </c>
      <c r="L5971" s="22">
        <v>0</v>
      </c>
      <c r="M5971" s="22">
        <v>0</v>
      </c>
      <c r="N5971" s="49">
        <v>0</v>
      </c>
      <c r="O5971" s="50">
        <v>0</v>
      </c>
      <c r="P5971" s="22">
        <v>0</v>
      </c>
      <c r="Q5971" s="22">
        <v>0</v>
      </c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1656</v>
      </c>
      <c r="B5972" s="40" t="s">
        <v>923</v>
      </c>
      <c r="C5972" s="41" t="s">
        <v>924</v>
      </c>
      <c r="D5972" s="25">
        <f t="shared" si="186"/>
        <v>0</v>
      </c>
      <c r="E5972" s="35">
        <f t="shared" si="187"/>
        <v>82500</v>
      </c>
      <c r="F5972" s="31">
        <v>0</v>
      </c>
      <c r="G5972" s="32">
        <v>5500</v>
      </c>
      <c r="H5972" s="22">
        <v>0</v>
      </c>
      <c r="I5972" s="22">
        <v>500</v>
      </c>
      <c r="J5972" s="49">
        <v>0</v>
      </c>
      <c r="K5972" s="50">
        <v>1000</v>
      </c>
      <c r="L5972" s="22">
        <v>0</v>
      </c>
      <c r="M5972" s="22">
        <v>4000</v>
      </c>
      <c r="N5972" s="49">
        <v>0</v>
      </c>
      <c r="O5972" s="50">
        <v>51000</v>
      </c>
      <c r="P5972" s="22">
        <v>0</v>
      </c>
      <c r="Q5972" s="22">
        <v>20500</v>
      </c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1656</v>
      </c>
      <c r="B5973" s="40" t="s">
        <v>925</v>
      </c>
      <c r="C5973" s="41" t="s">
        <v>926</v>
      </c>
      <c r="D5973" s="25">
        <f t="shared" si="186"/>
        <v>0</v>
      </c>
      <c r="E5973" s="35">
        <f t="shared" si="187"/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1656</v>
      </c>
      <c r="B5974" s="40" t="s">
        <v>927</v>
      </c>
      <c r="C5974" s="41" t="s">
        <v>928</v>
      </c>
      <c r="D5974" s="25">
        <f t="shared" si="186"/>
        <v>0</v>
      </c>
      <c r="E5974" s="35">
        <f t="shared" si="187"/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1656</v>
      </c>
      <c r="B5975" s="40" t="s">
        <v>929</v>
      </c>
      <c r="C5975" s="41" t="s">
        <v>930</v>
      </c>
      <c r="D5975" s="25">
        <f t="shared" si="186"/>
        <v>0</v>
      </c>
      <c r="E5975" s="35">
        <f t="shared" si="187"/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1656</v>
      </c>
      <c r="B5976" s="40" t="s">
        <v>931</v>
      </c>
      <c r="C5976" s="41" t="s">
        <v>932</v>
      </c>
      <c r="D5976" s="25">
        <f t="shared" si="186"/>
        <v>0</v>
      </c>
      <c r="E5976" s="35">
        <f t="shared" si="187"/>
        <v>1204</v>
      </c>
      <c r="F5976" s="31"/>
      <c r="G5976" s="32"/>
      <c r="H5976" s="22">
        <v>0</v>
      </c>
      <c r="I5976" s="22">
        <v>893</v>
      </c>
      <c r="J5976" s="49">
        <v>0</v>
      </c>
      <c r="K5976" s="50">
        <v>273</v>
      </c>
      <c r="L5976" s="22">
        <v>0</v>
      </c>
      <c r="M5976" s="22">
        <v>38</v>
      </c>
      <c r="N5976" s="49">
        <v>0</v>
      </c>
      <c r="O5976" s="50">
        <v>0</v>
      </c>
      <c r="P5976" s="22">
        <v>0</v>
      </c>
      <c r="Q5976" s="22">
        <v>0</v>
      </c>
      <c r="R5976" s="49"/>
      <c r="S5976" s="50"/>
      <c r="T5976" s="22"/>
      <c r="U5976" s="22"/>
      <c r="V5976" s="49"/>
      <c r="W5976" s="50"/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1656</v>
      </c>
      <c r="B5977" s="40" t="s">
        <v>933</v>
      </c>
      <c r="C5977" s="41" t="s">
        <v>934</v>
      </c>
      <c r="D5977" s="25">
        <f t="shared" si="186"/>
        <v>0</v>
      </c>
      <c r="E5977" s="35">
        <f t="shared" si="187"/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1656</v>
      </c>
      <c r="B5978" s="40" t="s">
        <v>935</v>
      </c>
      <c r="C5978" s="41" t="s">
        <v>936</v>
      </c>
      <c r="D5978" s="25">
        <f t="shared" si="186"/>
        <v>0</v>
      </c>
      <c r="E5978" s="35">
        <f t="shared" si="187"/>
        <v>1</v>
      </c>
      <c r="F5978" s="31"/>
      <c r="G5978" s="32"/>
      <c r="H5978" s="22">
        <v>0</v>
      </c>
      <c r="I5978" s="22">
        <v>1</v>
      </c>
      <c r="J5978" s="49">
        <v>0</v>
      </c>
      <c r="K5978" s="50">
        <v>0</v>
      </c>
      <c r="L5978" s="22">
        <v>0</v>
      </c>
      <c r="M5978" s="22">
        <v>0</v>
      </c>
      <c r="N5978" s="49">
        <v>0</v>
      </c>
      <c r="O5978" s="50">
        <v>0</v>
      </c>
      <c r="P5978" s="22">
        <v>0</v>
      </c>
      <c r="Q5978" s="22">
        <v>0</v>
      </c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1656</v>
      </c>
      <c r="B5979" s="40" t="s">
        <v>937</v>
      </c>
      <c r="C5979" s="41" t="s">
        <v>938</v>
      </c>
      <c r="D5979" s="25">
        <f t="shared" si="186"/>
        <v>0</v>
      </c>
      <c r="E5979" s="35">
        <f t="shared" si="187"/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1656</v>
      </c>
      <c r="B5980" s="40" t="s">
        <v>939</v>
      </c>
      <c r="C5980" s="41" t="s">
        <v>940</v>
      </c>
      <c r="D5980" s="25">
        <f t="shared" si="186"/>
        <v>0</v>
      </c>
      <c r="E5980" s="35">
        <f t="shared" si="187"/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1656</v>
      </c>
      <c r="B5981" s="40" t="s">
        <v>941</v>
      </c>
      <c r="C5981" s="41" t="s">
        <v>942</v>
      </c>
      <c r="D5981" s="25">
        <f t="shared" si="186"/>
        <v>0</v>
      </c>
      <c r="E5981" s="35">
        <f t="shared" si="187"/>
        <v>3845</v>
      </c>
      <c r="F5981" s="31">
        <v>0</v>
      </c>
      <c r="G5981" s="32">
        <v>669</v>
      </c>
      <c r="H5981" s="22">
        <v>0</v>
      </c>
      <c r="I5981" s="22">
        <v>420</v>
      </c>
      <c r="J5981" s="49">
        <v>0</v>
      </c>
      <c r="K5981" s="50">
        <v>503</v>
      </c>
      <c r="L5981" s="22">
        <v>0</v>
      </c>
      <c r="M5981" s="22">
        <v>0</v>
      </c>
      <c r="N5981" s="49">
        <v>0</v>
      </c>
      <c r="O5981" s="50">
        <v>816</v>
      </c>
      <c r="P5981" s="22">
        <v>0</v>
      </c>
      <c r="Q5981" s="22">
        <v>1437</v>
      </c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1656</v>
      </c>
      <c r="B5982" s="40" t="s">
        <v>943</v>
      </c>
      <c r="C5982" s="41" t="s">
        <v>944</v>
      </c>
      <c r="D5982" s="25">
        <f t="shared" si="186"/>
        <v>0</v>
      </c>
      <c r="E5982" s="35">
        <f t="shared" si="187"/>
        <v>14653</v>
      </c>
      <c r="F5982" s="31"/>
      <c r="G5982" s="32"/>
      <c r="H5982" s="22"/>
      <c r="I5982" s="22"/>
      <c r="J5982" s="49"/>
      <c r="K5982" s="50"/>
      <c r="L5982" s="22"/>
      <c r="M5982" s="22"/>
      <c r="N5982" s="49">
        <v>0</v>
      </c>
      <c r="O5982" s="50">
        <v>11388</v>
      </c>
      <c r="P5982" s="22">
        <v>0</v>
      </c>
      <c r="Q5982" s="22">
        <v>3265</v>
      </c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1656</v>
      </c>
      <c r="B5983" s="40" t="s">
        <v>945</v>
      </c>
      <c r="C5983" s="41" t="s">
        <v>946</v>
      </c>
      <c r="D5983" s="25">
        <f t="shared" si="186"/>
        <v>3845</v>
      </c>
      <c r="E5983" s="35">
        <f t="shared" si="187"/>
        <v>0</v>
      </c>
      <c r="F5983" s="31">
        <v>669</v>
      </c>
      <c r="G5983" s="32">
        <v>0</v>
      </c>
      <c r="H5983" s="22">
        <v>420</v>
      </c>
      <c r="I5983" s="22">
        <v>0</v>
      </c>
      <c r="J5983" s="49">
        <v>503</v>
      </c>
      <c r="K5983" s="50">
        <v>0</v>
      </c>
      <c r="L5983" s="22">
        <v>0</v>
      </c>
      <c r="M5983" s="22">
        <v>0</v>
      </c>
      <c r="N5983" s="49">
        <v>816</v>
      </c>
      <c r="O5983" s="50">
        <v>0</v>
      </c>
      <c r="P5983" s="22">
        <v>1437</v>
      </c>
      <c r="Q5983" s="22">
        <v>0</v>
      </c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1656</v>
      </c>
      <c r="B5984" s="40" t="s">
        <v>947</v>
      </c>
      <c r="C5984" s="41" t="s">
        <v>948</v>
      </c>
      <c r="D5984" s="25">
        <f t="shared" si="186"/>
        <v>0</v>
      </c>
      <c r="E5984" s="35">
        <f t="shared" si="187"/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1656</v>
      </c>
      <c r="B5985" s="40" t="s">
        <v>949</v>
      </c>
      <c r="C5985" s="41" t="s">
        <v>950</v>
      </c>
      <c r="D5985" s="25">
        <f t="shared" si="186"/>
        <v>0</v>
      </c>
      <c r="E5985" s="35">
        <f t="shared" si="187"/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1656</v>
      </c>
      <c r="B5986" s="40" t="s">
        <v>951</v>
      </c>
      <c r="C5986" s="41" t="s">
        <v>952</v>
      </c>
      <c r="D5986" s="25">
        <f t="shared" si="186"/>
        <v>0</v>
      </c>
      <c r="E5986" s="35">
        <f t="shared" si="187"/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1656</v>
      </c>
      <c r="B5987" s="40" t="s">
        <v>953</v>
      </c>
      <c r="C5987" s="41" t="s">
        <v>954</v>
      </c>
      <c r="D5987" s="25">
        <f t="shared" si="186"/>
        <v>0</v>
      </c>
      <c r="E5987" s="35">
        <f t="shared" si="187"/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1656</v>
      </c>
      <c r="B5988" s="40" t="s">
        <v>955</v>
      </c>
      <c r="C5988" s="41" t="s">
        <v>956</v>
      </c>
      <c r="D5988" s="25">
        <f t="shared" si="186"/>
        <v>0</v>
      </c>
      <c r="E5988" s="35">
        <f t="shared" si="187"/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1656</v>
      </c>
      <c r="B5989" s="40" t="s">
        <v>957</v>
      </c>
      <c r="C5989" s="41" t="s">
        <v>958</v>
      </c>
      <c r="D5989" s="25">
        <f t="shared" si="186"/>
        <v>0</v>
      </c>
      <c r="E5989" s="35">
        <f t="shared" si="187"/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1656</v>
      </c>
      <c r="B5990" s="40" t="s">
        <v>959</v>
      </c>
      <c r="C5990" s="41" t="s">
        <v>960</v>
      </c>
      <c r="D5990" s="25">
        <f t="shared" si="186"/>
        <v>0</v>
      </c>
      <c r="E5990" s="35">
        <f t="shared" si="187"/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1656</v>
      </c>
      <c r="B5991" s="40" t="s">
        <v>961</v>
      </c>
      <c r="C5991" s="41" t="s">
        <v>962</v>
      </c>
      <c r="D5991" s="25">
        <f t="shared" si="186"/>
        <v>0</v>
      </c>
      <c r="E5991" s="35">
        <f t="shared" si="187"/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1656</v>
      </c>
      <c r="B5992" s="40" t="s">
        <v>963</v>
      </c>
      <c r="C5992" s="41" t="s">
        <v>964</v>
      </c>
      <c r="D5992" s="25">
        <f t="shared" si="186"/>
        <v>0</v>
      </c>
      <c r="E5992" s="35">
        <f t="shared" si="187"/>
        <v>1387703.34</v>
      </c>
      <c r="F5992" s="29">
        <v>0</v>
      </c>
      <c r="G5992" s="30">
        <v>103200</v>
      </c>
      <c r="H5992" s="19">
        <v>0</v>
      </c>
      <c r="I5992" s="19">
        <v>0</v>
      </c>
      <c r="J5992" s="47">
        <v>0</v>
      </c>
      <c r="K5992" s="48">
        <v>642251.67000000004</v>
      </c>
      <c r="L5992" s="19">
        <v>0</v>
      </c>
      <c r="M5992" s="19">
        <v>214083.89</v>
      </c>
      <c r="N5992" s="47">
        <v>0</v>
      </c>
      <c r="O5992" s="48">
        <v>0</v>
      </c>
      <c r="P5992" s="22">
        <v>0</v>
      </c>
      <c r="Q5992" s="22">
        <v>428167.78</v>
      </c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1656</v>
      </c>
      <c r="B5993" s="40" t="s">
        <v>965</v>
      </c>
      <c r="C5993" s="41" t="s">
        <v>966</v>
      </c>
      <c r="D5993" s="25">
        <f t="shared" si="186"/>
        <v>0</v>
      </c>
      <c r="E5993" s="35">
        <f t="shared" si="187"/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22"/>
      <c r="Q5993" s="22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1656</v>
      </c>
      <c r="B5994" s="40" t="s">
        <v>967</v>
      </c>
      <c r="C5994" s="41" t="s">
        <v>968</v>
      </c>
      <c r="D5994" s="25">
        <f t="shared" si="186"/>
        <v>0</v>
      </c>
      <c r="E5994" s="35">
        <f t="shared" si="187"/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1656</v>
      </c>
      <c r="B5995" s="40" t="s">
        <v>969</v>
      </c>
      <c r="C5995" s="41" t="s">
        <v>970</v>
      </c>
      <c r="D5995" s="25">
        <f t="shared" si="186"/>
        <v>0</v>
      </c>
      <c r="E5995" s="35">
        <f t="shared" si="187"/>
        <v>105816.57</v>
      </c>
      <c r="F5995" s="31"/>
      <c r="G5995" s="32"/>
      <c r="H5995" s="22"/>
      <c r="I5995" s="22"/>
      <c r="J5995" s="49">
        <v>0</v>
      </c>
      <c r="K5995" s="50">
        <v>24547.68</v>
      </c>
      <c r="L5995" s="22">
        <v>0</v>
      </c>
      <c r="M5995" s="22">
        <v>0</v>
      </c>
      <c r="N5995" s="49">
        <v>0</v>
      </c>
      <c r="O5995" s="50">
        <v>0</v>
      </c>
      <c r="P5995" s="19">
        <v>0</v>
      </c>
      <c r="Q5995" s="19">
        <v>81268.89</v>
      </c>
      <c r="R5995" s="49"/>
      <c r="S5995" s="50"/>
      <c r="T5995" s="22"/>
      <c r="U5995" s="22"/>
      <c r="V5995" s="49"/>
      <c r="W5995" s="50"/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1656</v>
      </c>
      <c r="B5996" s="40" t="s">
        <v>971</v>
      </c>
      <c r="C5996" s="41" t="s">
        <v>732</v>
      </c>
      <c r="D5996" s="25">
        <f t="shared" si="186"/>
        <v>0</v>
      </c>
      <c r="E5996" s="35">
        <f t="shared" si="187"/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1656</v>
      </c>
      <c r="B5997" s="40" t="s">
        <v>972</v>
      </c>
      <c r="C5997" s="41" t="s">
        <v>734</v>
      </c>
      <c r="D5997" s="25">
        <f t="shared" si="186"/>
        <v>0</v>
      </c>
      <c r="E5997" s="35">
        <f t="shared" si="187"/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1656</v>
      </c>
      <c r="B5998" s="40" t="s">
        <v>973</v>
      </c>
      <c r="C5998" s="41" t="s">
        <v>974</v>
      </c>
      <c r="D5998" s="25">
        <f t="shared" si="186"/>
        <v>0</v>
      </c>
      <c r="E5998" s="35">
        <f t="shared" si="187"/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1656</v>
      </c>
      <c r="B5999" s="40" t="s">
        <v>975</v>
      </c>
      <c r="C5999" s="41" t="s">
        <v>976</v>
      </c>
      <c r="D5999" s="25">
        <f t="shared" si="186"/>
        <v>0</v>
      </c>
      <c r="E5999" s="35">
        <f t="shared" si="187"/>
        <v>24639098.099999998</v>
      </c>
      <c r="F5999" s="29">
        <v>0</v>
      </c>
      <c r="G5999" s="30">
        <v>3981150</v>
      </c>
      <c r="H5999" s="19">
        <v>0</v>
      </c>
      <c r="I5999" s="19">
        <v>4043357.5</v>
      </c>
      <c r="J5999" s="47">
        <v>0</v>
      </c>
      <c r="K5999" s="48">
        <v>4044510.2</v>
      </c>
      <c r="L5999" s="19">
        <v>0</v>
      </c>
      <c r="M5999" s="19">
        <v>4364760.2</v>
      </c>
      <c r="N5999" s="47">
        <v>0</v>
      </c>
      <c r="O5999" s="48">
        <v>4115540.2</v>
      </c>
      <c r="P5999" s="22">
        <v>0</v>
      </c>
      <c r="Q5999" s="22">
        <v>4089780</v>
      </c>
      <c r="R5999" s="47"/>
      <c r="S5999" s="48"/>
      <c r="T5999" s="19"/>
      <c r="U5999" s="19"/>
      <c r="V5999" s="47"/>
      <c r="W5999" s="48"/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1656</v>
      </c>
      <c r="B6000" s="40" t="s">
        <v>977</v>
      </c>
      <c r="C6000" s="41" t="s">
        <v>978</v>
      </c>
      <c r="D6000" s="25">
        <f t="shared" si="186"/>
        <v>0</v>
      </c>
      <c r="E6000" s="35">
        <f t="shared" si="187"/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22"/>
      <c r="Q6000" s="22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1656</v>
      </c>
      <c r="B6001" s="40" t="s">
        <v>979</v>
      </c>
      <c r="C6001" s="41" t="s">
        <v>980</v>
      </c>
      <c r="D6001" s="25">
        <f t="shared" si="186"/>
        <v>0</v>
      </c>
      <c r="E6001" s="35">
        <f t="shared" si="187"/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19"/>
      <c r="Q6001" s="19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1656</v>
      </c>
      <c r="B6002" s="40" t="s">
        <v>981</v>
      </c>
      <c r="C6002" s="41" t="s">
        <v>982</v>
      </c>
      <c r="D6002" s="25">
        <f t="shared" si="186"/>
        <v>0</v>
      </c>
      <c r="E6002" s="35">
        <f t="shared" si="187"/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22"/>
      <c r="Q6002" s="22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1656</v>
      </c>
      <c r="B6003" s="40" t="s">
        <v>983</v>
      </c>
      <c r="C6003" s="41" t="s">
        <v>984</v>
      </c>
      <c r="D6003" s="25">
        <f t="shared" si="186"/>
        <v>0</v>
      </c>
      <c r="E6003" s="35">
        <f t="shared" si="187"/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19"/>
      <c r="Q6003" s="19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1656</v>
      </c>
      <c r="B6004" s="40" t="s">
        <v>985</v>
      </c>
      <c r="C6004" s="41" t="s">
        <v>986</v>
      </c>
      <c r="D6004" s="25">
        <f t="shared" si="186"/>
        <v>0</v>
      </c>
      <c r="E6004" s="35">
        <f t="shared" si="187"/>
        <v>1000384.8999999999</v>
      </c>
      <c r="F6004" s="29">
        <v>0</v>
      </c>
      <c r="G6004" s="30">
        <v>162159</v>
      </c>
      <c r="H6004" s="19">
        <v>0</v>
      </c>
      <c r="I6004" s="19">
        <v>162827.1</v>
      </c>
      <c r="J6004" s="47">
        <v>0</v>
      </c>
      <c r="K6004" s="48">
        <v>162466.20000000001</v>
      </c>
      <c r="L6004" s="19">
        <v>0</v>
      </c>
      <c r="M6004" s="19">
        <v>178577.2</v>
      </c>
      <c r="N6004" s="47">
        <v>0</v>
      </c>
      <c r="O6004" s="48">
        <v>167674.70000000001</v>
      </c>
      <c r="P6004" s="22">
        <v>0</v>
      </c>
      <c r="Q6004" s="22">
        <v>166680.70000000001</v>
      </c>
      <c r="R6004" s="47"/>
      <c r="S6004" s="48"/>
      <c r="T6004" s="19"/>
      <c r="U6004" s="19"/>
      <c r="V6004" s="47"/>
      <c r="W6004" s="48"/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1656</v>
      </c>
      <c r="B6005" s="40" t="s">
        <v>987</v>
      </c>
      <c r="C6005" s="41" t="s">
        <v>988</v>
      </c>
      <c r="D6005" s="25">
        <f t="shared" si="186"/>
        <v>0</v>
      </c>
      <c r="E6005" s="35">
        <f t="shared" si="187"/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22"/>
      <c r="Q6005" s="22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1656</v>
      </c>
      <c r="B6006" s="40" t="s">
        <v>989</v>
      </c>
      <c r="C6006" s="41" t="s">
        <v>990</v>
      </c>
      <c r="D6006" s="25">
        <f t="shared" si="186"/>
        <v>0</v>
      </c>
      <c r="E6006" s="35">
        <f t="shared" si="187"/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19"/>
      <c r="Q6006" s="19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1656</v>
      </c>
      <c r="B6007" s="40" t="s">
        <v>991</v>
      </c>
      <c r="C6007" s="41" t="s">
        <v>992</v>
      </c>
      <c r="D6007" s="25">
        <f t="shared" si="186"/>
        <v>0</v>
      </c>
      <c r="E6007" s="35">
        <f t="shared" si="187"/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1656</v>
      </c>
      <c r="B6008" s="40" t="s">
        <v>993</v>
      </c>
      <c r="C6008" s="41" t="s">
        <v>994</v>
      </c>
      <c r="D6008" s="25">
        <f t="shared" si="186"/>
        <v>0</v>
      </c>
      <c r="E6008" s="35">
        <f t="shared" si="187"/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1656</v>
      </c>
      <c r="B6009" s="40" t="s">
        <v>995</v>
      </c>
      <c r="C6009" s="41" t="s">
        <v>996</v>
      </c>
      <c r="D6009" s="25">
        <f t="shared" si="186"/>
        <v>0</v>
      </c>
      <c r="E6009" s="35">
        <f t="shared" si="187"/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1656</v>
      </c>
      <c r="B6010" s="40" t="s">
        <v>997</v>
      </c>
      <c r="C6010" s="41" t="s">
        <v>998</v>
      </c>
      <c r="D6010" s="25">
        <f t="shared" si="186"/>
        <v>0</v>
      </c>
      <c r="E6010" s="35">
        <f t="shared" si="187"/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1656</v>
      </c>
      <c r="B6011" s="40" t="s">
        <v>999</v>
      </c>
      <c r="C6011" s="41" t="s">
        <v>1000</v>
      </c>
      <c r="D6011" s="25">
        <f t="shared" si="186"/>
        <v>0</v>
      </c>
      <c r="E6011" s="35">
        <f t="shared" si="187"/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1656</v>
      </c>
      <c r="B6012" s="40" t="s">
        <v>1001</v>
      </c>
      <c r="C6012" s="41" t="s">
        <v>1002</v>
      </c>
      <c r="D6012" s="25">
        <f t="shared" si="186"/>
        <v>0</v>
      </c>
      <c r="E6012" s="35">
        <f t="shared" si="187"/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1656</v>
      </c>
      <c r="B6013" s="40" t="s">
        <v>1003</v>
      </c>
      <c r="C6013" s="41" t="s">
        <v>1004</v>
      </c>
      <c r="D6013" s="25">
        <f t="shared" si="186"/>
        <v>0</v>
      </c>
      <c r="E6013" s="35">
        <f t="shared" si="187"/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1656</v>
      </c>
      <c r="B6014" s="40" t="s">
        <v>1005</v>
      </c>
      <c r="C6014" s="41" t="s">
        <v>1006</v>
      </c>
      <c r="D6014" s="25">
        <f t="shared" si="186"/>
        <v>0</v>
      </c>
      <c r="E6014" s="35">
        <f t="shared" si="187"/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1656</v>
      </c>
      <c r="B6015" s="40" t="s">
        <v>1007</v>
      </c>
      <c r="C6015" s="41" t="s">
        <v>1008</v>
      </c>
      <c r="D6015" s="25">
        <f t="shared" si="186"/>
        <v>0</v>
      </c>
      <c r="E6015" s="35">
        <f t="shared" si="187"/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1656</v>
      </c>
      <c r="B6016" s="40" t="s">
        <v>1009</v>
      </c>
      <c r="C6016" s="41" t="s">
        <v>1010</v>
      </c>
      <c r="D6016" s="25">
        <f t="shared" si="186"/>
        <v>0</v>
      </c>
      <c r="E6016" s="35">
        <f t="shared" si="187"/>
        <v>28780</v>
      </c>
      <c r="F6016" s="29">
        <v>0</v>
      </c>
      <c r="G6016" s="30">
        <v>2940</v>
      </c>
      <c r="H6016" s="19">
        <v>0</v>
      </c>
      <c r="I6016" s="19">
        <v>4770</v>
      </c>
      <c r="J6016" s="47">
        <v>0</v>
      </c>
      <c r="K6016" s="48">
        <v>2160</v>
      </c>
      <c r="L6016" s="19">
        <v>0</v>
      </c>
      <c r="M6016" s="19">
        <v>3990</v>
      </c>
      <c r="N6016" s="47">
        <v>0</v>
      </c>
      <c r="O6016" s="48">
        <v>8920</v>
      </c>
      <c r="P6016" s="22">
        <v>0</v>
      </c>
      <c r="Q6016" s="22">
        <v>6000</v>
      </c>
      <c r="R6016" s="47"/>
      <c r="S6016" s="48"/>
      <c r="T6016" s="19"/>
      <c r="U6016" s="19"/>
      <c r="V6016" s="47"/>
      <c r="W6016" s="48"/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1656</v>
      </c>
      <c r="B6017" s="40" t="s">
        <v>1011</v>
      </c>
      <c r="C6017" s="41" t="s">
        <v>1012</v>
      </c>
      <c r="D6017" s="25">
        <f t="shared" si="186"/>
        <v>0</v>
      </c>
      <c r="E6017" s="35">
        <f t="shared" si="187"/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22"/>
      <c r="Q6017" s="22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1656</v>
      </c>
      <c r="B6018" s="40" t="s">
        <v>1013</v>
      </c>
      <c r="C6018" s="41" t="s">
        <v>1014</v>
      </c>
      <c r="D6018" s="25">
        <f t="shared" si="186"/>
        <v>0</v>
      </c>
      <c r="E6018" s="35">
        <f t="shared" si="187"/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19"/>
      <c r="Q6018" s="19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1656</v>
      </c>
      <c r="B6019" s="40" t="s">
        <v>1015</v>
      </c>
      <c r="C6019" s="41" t="s">
        <v>1016</v>
      </c>
      <c r="D6019" s="25">
        <f t="shared" si="186"/>
        <v>0</v>
      </c>
      <c r="E6019" s="35">
        <f t="shared" si="187"/>
        <v>45933</v>
      </c>
      <c r="F6019" s="31">
        <v>0</v>
      </c>
      <c r="G6019" s="32">
        <v>300</v>
      </c>
      <c r="H6019" s="22">
        <v>0</v>
      </c>
      <c r="I6019" s="22">
        <v>2700</v>
      </c>
      <c r="J6019" s="49">
        <v>0</v>
      </c>
      <c r="K6019" s="50">
        <v>6361.2</v>
      </c>
      <c r="L6019" s="22">
        <v>0</v>
      </c>
      <c r="M6019" s="22">
        <v>13130.6</v>
      </c>
      <c r="N6019" s="49">
        <v>0</v>
      </c>
      <c r="O6019" s="50">
        <v>5331</v>
      </c>
      <c r="P6019" s="22">
        <v>0</v>
      </c>
      <c r="Q6019" s="22">
        <v>18110.2</v>
      </c>
      <c r="R6019" s="49"/>
      <c r="S6019" s="50"/>
      <c r="T6019" s="22"/>
      <c r="U6019" s="22"/>
      <c r="V6019" s="49"/>
      <c r="W6019" s="50"/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1656</v>
      </c>
      <c r="B6020" s="40" t="s">
        <v>1017</v>
      </c>
      <c r="C6020" s="41" t="s">
        <v>1018</v>
      </c>
      <c r="D6020" s="25">
        <f t="shared" ref="D6020:D6083" si="188">F6020+H6020+J6020+L6020+N6020+P6020+R6020+T6020+V6020+X6020+Z6020+AB6020</f>
        <v>0</v>
      </c>
      <c r="E6020" s="35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1656</v>
      </c>
      <c r="B6021" s="40" t="s">
        <v>1019</v>
      </c>
      <c r="C6021" s="41" t="s">
        <v>1020</v>
      </c>
      <c r="D6021" s="25">
        <f t="shared" si="188"/>
        <v>0</v>
      </c>
      <c r="E6021" s="35">
        <f t="shared" si="189"/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1656</v>
      </c>
      <c r="B6022" s="40" t="s">
        <v>1021</v>
      </c>
      <c r="C6022" s="41" t="s">
        <v>1022</v>
      </c>
      <c r="D6022" s="25">
        <f t="shared" si="188"/>
        <v>0</v>
      </c>
      <c r="E6022" s="35">
        <f t="shared" si="189"/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1656</v>
      </c>
      <c r="B6023" s="40" t="s">
        <v>1023</v>
      </c>
      <c r="C6023" s="41" t="s">
        <v>1024</v>
      </c>
      <c r="D6023" s="25">
        <f t="shared" si="188"/>
        <v>0</v>
      </c>
      <c r="E6023" s="35">
        <f t="shared" si="189"/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1656</v>
      </c>
      <c r="B6024" s="40" t="s">
        <v>1025</v>
      </c>
      <c r="C6024" s="41" t="s">
        <v>1026</v>
      </c>
      <c r="D6024" s="25">
        <f t="shared" si="188"/>
        <v>0</v>
      </c>
      <c r="E6024" s="35">
        <f t="shared" si="189"/>
        <v>347546.23</v>
      </c>
      <c r="F6024" s="31">
        <v>0</v>
      </c>
      <c r="G6024" s="32">
        <v>347546.23</v>
      </c>
      <c r="H6024" s="22">
        <v>0</v>
      </c>
      <c r="I6024" s="22">
        <v>0</v>
      </c>
      <c r="J6024" s="49">
        <v>0</v>
      </c>
      <c r="K6024" s="50">
        <v>0</v>
      </c>
      <c r="L6024" s="22">
        <v>0</v>
      </c>
      <c r="M6024" s="22">
        <v>0</v>
      </c>
      <c r="N6024" s="49">
        <v>0</v>
      </c>
      <c r="O6024" s="50">
        <v>0</v>
      </c>
      <c r="P6024" s="22">
        <v>0</v>
      </c>
      <c r="Q6024" s="22">
        <v>0</v>
      </c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1656</v>
      </c>
      <c r="B6025" s="40" t="s">
        <v>1027</v>
      </c>
      <c r="C6025" s="41" t="s">
        <v>1028</v>
      </c>
      <c r="D6025" s="25">
        <f t="shared" si="188"/>
        <v>0</v>
      </c>
      <c r="E6025" s="35">
        <f t="shared" si="189"/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1656</v>
      </c>
      <c r="B6026" s="40" t="s">
        <v>1029</v>
      </c>
      <c r="C6026" s="41" t="s">
        <v>1030</v>
      </c>
      <c r="D6026" s="25">
        <f t="shared" si="188"/>
        <v>0</v>
      </c>
      <c r="E6026" s="35">
        <f t="shared" si="189"/>
        <v>43640</v>
      </c>
      <c r="F6026" s="31">
        <v>0</v>
      </c>
      <c r="G6026" s="32">
        <v>3940</v>
      </c>
      <c r="H6026" s="22">
        <v>0</v>
      </c>
      <c r="I6026" s="22">
        <v>3940</v>
      </c>
      <c r="J6026" s="49">
        <v>0</v>
      </c>
      <c r="K6026" s="50">
        <v>3940</v>
      </c>
      <c r="L6026" s="22">
        <v>0</v>
      </c>
      <c r="M6026" s="22">
        <v>3940</v>
      </c>
      <c r="N6026" s="49">
        <v>0</v>
      </c>
      <c r="O6026" s="50">
        <v>3940</v>
      </c>
      <c r="P6026" s="22">
        <v>0</v>
      </c>
      <c r="Q6026" s="22">
        <v>23940</v>
      </c>
      <c r="R6026" s="49"/>
      <c r="S6026" s="50"/>
      <c r="T6026" s="22"/>
      <c r="U6026" s="22"/>
      <c r="V6026" s="49"/>
      <c r="W6026" s="50"/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1656</v>
      </c>
      <c r="B6027" s="40" t="s">
        <v>1031</v>
      </c>
      <c r="C6027" s="41" t="s">
        <v>1032</v>
      </c>
      <c r="D6027" s="25">
        <f t="shared" si="188"/>
        <v>0</v>
      </c>
      <c r="E6027" s="35">
        <f t="shared" si="189"/>
        <v>59078.59</v>
      </c>
      <c r="F6027" s="31"/>
      <c r="G6027" s="32"/>
      <c r="H6027" s="22"/>
      <c r="I6027" s="22"/>
      <c r="J6027" s="49">
        <v>0</v>
      </c>
      <c r="K6027" s="50">
        <v>59078.59</v>
      </c>
      <c r="L6027" s="22">
        <v>0</v>
      </c>
      <c r="M6027" s="22">
        <v>0</v>
      </c>
      <c r="N6027" s="49">
        <v>0</v>
      </c>
      <c r="O6027" s="50">
        <v>0</v>
      </c>
      <c r="P6027" s="22">
        <v>0</v>
      </c>
      <c r="Q6027" s="22">
        <v>0</v>
      </c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1656</v>
      </c>
      <c r="B6028" s="40" t="s">
        <v>1033</v>
      </c>
      <c r="C6028" s="41" t="s">
        <v>1034</v>
      </c>
      <c r="D6028" s="25">
        <f t="shared" si="188"/>
        <v>0</v>
      </c>
      <c r="E6028" s="35">
        <f t="shared" si="189"/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1656</v>
      </c>
      <c r="B6029" s="40" t="s">
        <v>1035</v>
      </c>
      <c r="C6029" s="41" t="s">
        <v>1036</v>
      </c>
      <c r="D6029" s="25">
        <f t="shared" si="188"/>
        <v>0</v>
      </c>
      <c r="E6029" s="35">
        <f t="shared" si="189"/>
        <v>0</v>
      </c>
      <c r="F6029" s="29"/>
      <c r="G6029" s="30"/>
      <c r="H6029" s="19"/>
      <c r="I6029" s="19"/>
      <c r="J6029" s="47"/>
      <c r="K6029" s="48"/>
      <c r="L6029" s="19"/>
      <c r="M6029" s="19"/>
      <c r="N6029" s="47"/>
      <c r="O6029" s="48"/>
      <c r="P6029" s="22"/>
      <c r="Q6029" s="22"/>
      <c r="R6029" s="47"/>
      <c r="S6029" s="48"/>
      <c r="T6029" s="19"/>
      <c r="U6029" s="19"/>
      <c r="V6029" s="47"/>
      <c r="W6029" s="48"/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1656</v>
      </c>
      <c r="B6030" s="40" t="s">
        <v>1037</v>
      </c>
      <c r="C6030" s="41" t="s">
        <v>1038</v>
      </c>
      <c r="D6030" s="25">
        <f t="shared" si="188"/>
        <v>0</v>
      </c>
      <c r="E6030" s="35">
        <f t="shared" si="189"/>
        <v>190320</v>
      </c>
      <c r="F6030" s="29">
        <v>0</v>
      </c>
      <c r="G6030" s="30">
        <v>32670</v>
      </c>
      <c r="H6030" s="19">
        <v>0</v>
      </c>
      <c r="I6030" s="19">
        <v>31740</v>
      </c>
      <c r="J6030" s="47">
        <v>0</v>
      </c>
      <c r="K6030" s="48">
        <v>27060</v>
      </c>
      <c r="L6030" s="19">
        <v>0</v>
      </c>
      <c r="M6030" s="19">
        <v>36990</v>
      </c>
      <c r="N6030" s="47">
        <v>0</v>
      </c>
      <c r="O6030" s="48">
        <v>29490</v>
      </c>
      <c r="P6030" s="22">
        <v>0</v>
      </c>
      <c r="Q6030" s="22">
        <v>32370</v>
      </c>
      <c r="R6030" s="47"/>
      <c r="S6030" s="48"/>
      <c r="T6030" s="19"/>
      <c r="U6030" s="19"/>
      <c r="V6030" s="47"/>
      <c r="W6030" s="48"/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1656</v>
      </c>
      <c r="B6031" s="40" t="s">
        <v>1039</v>
      </c>
      <c r="C6031" s="41" t="s">
        <v>1040</v>
      </c>
      <c r="D6031" s="25">
        <f t="shared" si="188"/>
        <v>20538510</v>
      </c>
      <c r="E6031" s="35">
        <f t="shared" si="189"/>
        <v>0</v>
      </c>
      <c r="F6031" s="29">
        <v>3336380</v>
      </c>
      <c r="G6031" s="30">
        <v>0</v>
      </c>
      <c r="H6031" s="19">
        <v>3335300</v>
      </c>
      <c r="I6031" s="19">
        <v>0</v>
      </c>
      <c r="J6031" s="47">
        <v>3335300</v>
      </c>
      <c r="K6031" s="48">
        <v>0</v>
      </c>
      <c r="L6031" s="19">
        <v>3689900</v>
      </c>
      <c r="M6031" s="19">
        <v>0</v>
      </c>
      <c r="N6031" s="47">
        <v>3444100</v>
      </c>
      <c r="O6031" s="48">
        <v>0</v>
      </c>
      <c r="P6031" s="19">
        <v>3397530</v>
      </c>
      <c r="Q6031" s="19">
        <v>0</v>
      </c>
      <c r="R6031" s="47"/>
      <c r="S6031" s="48"/>
      <c r="T6031" s="19"/>
      <c r="U6031" s="19"/>
      <c r="V6031" s="47"/>
      <c r="W6031" s="48"/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1656</v>
      </c>
      <c r="B6032" s="40" t="s">
        <v>1041</v>
      </c>
      <c r="C6032" s="41" t="s">
        <v>1042</v>
      </c>
      <c r="D6032" s="25">
        <f t="shared" si="188"/>
        <v>353600</v>
      </c>
      <c r="E6032" s="35">
        <f t="shared" si="189"/>
        <v>0</v>
      </c>
      <c r="F6032" s="29">
        <v>50980</v>
      </c>
      <c r="G6032" s="30">
        <v>0</v>
      </c>
      <c r="H6032" s="19">
        <v>50980</v>
      </c>
      <c r="I6032" s="19">
        <v>0</v>
      </c>
      <c r="J6032" s="47">
        <v>50980</v>
      </c>
      <c r="K6032" s="48">
        <v>0</v>
      </c>
      <c r="L6032" s="19">
        <v>55540</v>
      </c>
      <c r="M6032" s="19">
        <v>0</v>
      </c>
      <c r="N6032" s="47">
        <v>52120</v>
      </c>
      <c r="O6032" s="48">
        <v>0</v>
      </c>
      <c r="P6032" s="19">
        <v>93000</v>
      </c>
      <c r="Q6032" s="19">
        <v>0</v>
      </c>
      <c r="R6032" s="47"/>
      <c r="S6032" s="48"/>
      <c r="T6032" s="19"/>
      <c r="U6032" s="19"/>
      <c r="V6032" s="47"/>
      <c r="W6032" s="48"/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1656</v>
      </c>
      <c r="B6033" s="40" t="s">
        <v>1043</v>
      </c>
      <c r="C6033" s="41" t="s">
        <v>1044</v>
      </c>
      <c r="D6033" s="25">
        <f t="shared" si="188"/>
        <v>0</v>
      </c>
      <c r="E6033" s="35">
        <f t="shared" si="189"/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1656</v>
      </c>
      <c r="B6034" s="40" t="s">
        <v>1045</v>
      </c>
      <c r="C6034" s="41" t="s">
        <v>1046</v>
      </c>
      <c r="D6034" s="25">
        <f t="shared" si="188"/>
        <v>954137.1</v>
      </c>
      <c r="E6034" s="35">
        <f t="shared" si="189"/>
        <v>0</v>
      </c>
      <c r="F6034" s="29">
        <v>140000</v>
      </c>
      <c r="G6034" s="30">
        <v>0</v>
      </c>
      <c r="H6034" s="19">
        <v>178387.1</v>
      </c>
      <c r="I6034" s="19">
        <v>0</v>
      </c>
      <c r="J6034" s="47">
        <v>184250</v>
      </c>
      <c r="K6034" s="48">
        <v>0</v>
      </c>
      <c r="L6034" s="19">
        <v>150500</v>
      </c>
      <c r="M6034" s="19">
        <v>0</v>
      </c>
      <c r="N6034" s="47">
        <v>150500</v>
      </c>
      <c r="O6034" s="48">
        <v>0</v>
      </c>
      <c r="P6034" s="19">
        <v>150500</v>
      </c>
      <c r="Q6034" s="19">
        <v>0</v>
      </c>
      <c r="R6034" s="47"/>
      <c r="S6034" s="48"/>
      <c r="T6034" s="19"/>
      <c r="U6034" s="19"/>
      <c r="V6034" s="47"/>
      <c r="W6034" s="48"/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1656</v>
      </c>
      <c r="B6035" s="40" t="s">
        <v>1047</v>
      </c>
      <c r="C6035" s="41" t="s">
        <v>1048</v>
      </c>
      <c r="D6035" s="25">
        <f t="shared" si="188"/>
        <v>59400</v>
      </c>
      <c r="E6035" s="35">
        <f t="shared" si="189"/>
        <v>0</v>
      </c>
      <c r="F6035" s="29">
        <v>9900</v>
      </c>
      <c r="G6035" s="30">
        <v>0</v>
      </c>
      <c r="H6035" s="19">
        <v>9900</v>
      </c>
      <c r="I6035" s="19">
        <v>0</v>
      </c>
      <c r="J6035" s="47">
        <v>9900</v>
      </c>
      <c r="K6035" s="48">
        <v>0</v>
      </c>
      <c r="L6035" s="19">
        <v>9900</v>
      </c>
      <c r="M6035" s="19">
        <v>0</v>
      </c>
      <c r="N6035" s="47">
        <v>9900</v>
      </c>
      <c r="O6035" s="48">
        <v>0</v>
      </c>
      <c r="P6035" s="22">
        <v>9900</v>
      </c>
      <c r="Q6035" s="22">
        <v>0</v>
      </c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1656</v>
      </c>
      <c r="B6036" s="40" t="s">
        <v>1049</v>
      </c>
      <c r="C6036" s="41" t="s">
        <v>1050</v>
      </c>
      <c r="D6036" s="25">
        <f t="shared" si="188"/>
        <v>0</v>
      </c>
      <c r="E6036" s="35">
        <f t="shared" si="189"/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1656</v>
      </c>
      <c r="B6037" s="40" t="s">
        <v>1051</v>
      </c>
      <c r="C6037" s="41" t="s">
        <v>1052</v>
      </c>
      <c r="D6037" s="25">
        <f t="shared" si="188"/>
        <v>0</v>
      </c>
      <c r="E6037" s="35">
        <f t="shared" si="189"/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19"/>
      <c r="Q6037" s="19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1656</v>
      </c>
      <c r="B6038" s="40" t="s">
        <v>1053</v>
      </c>
      <c r="C6038" s="41" t="s">
        <v>1054</v>
      </c>
      <c r="D6038" s="25">
        <f t="shared" si="188"/>
        <v>0</v>
      </c>
      <c r="E6038" s="35">
        <f t="shared" si="189"/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1656</v>
      </c>
      <c r="B6039" s="40" t="s">
        <v>1055</v>
      </c>
      <c r="C6039" s="41" t="s">
        <v>1056</v>
      </c>
      <c r="D6039" s="25">
        <f t="shared" si="188"/>
        <v>0</v>
      </c>
      <c r="E6039" s="35">
        <f t="shared" si="189"/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1656</v>
      </c>
      <c r="B6040" s="40" t="s">
        <v>1057</v>
      </c>
      <c r="C6040" s="41" t="s">
        <v>1058</v>
      </c>
      <c r="D6040" s="25">
        <f t="shared" si="188"/>
        <v>0</v>
      </c>
      <c r="E6040" s="35">
        <f t="shared" si="189"/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1656</v>
      </c>
      <c r="B6041" s="40" t="s">
        <v>1059</v>
      </c>
      <c r="C6041" s="41" t="s">
        <v>1060</v>
      </c>
      <c r="D6041" s="25">
        <f t="shared" si="188"/>
        <v>2273794.3199999998</v>
      </c>
      <c r="E6041" s="35">
        <f t="shared" si="189"/>
        <v>56103.32</v>
      </c>
      <c r="F6041" s="29">
        <v>416613.32</v>
      </c>
      <c r="G6041" s="30">
        <v>0</v>
      </c>
      <c r="H6041" s="19">
        <v>385410.4</v>
      </c>
      <c r="I6041" s="19">
        <v>56103.32</v>
      </c>
      <c r="J6041" s="47">
        <v>372960.2</v>
      </c>
      <c r="K6041" s="48">
        <v>0</v>
      </c>
      <c r="L6041" s="19">
        <v>372960.2</v>
      </c>
      <c r="M6041" s="19">
        <v>0</v>
      </c>
      <c r="N6041" s="47">
        <v>372960.2</v>
      </c>
      <c r="O6041" s="48">
        <v>0</v>
      </c>
      <c r="P6041" s="22">
        <v>352890</v>
      </c>
      <c r="Q6041" s="22">
        <v>0</v>
      </c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1656</v>
      </c>
      <c r="B6042" s="40" t="s">
        <v>1061</v>
      </c>
      <c r="C6042" s="41" t="s">
        <v>1062</v>
      </c>
      <c r="D6042" s="25">
        <f t="shared" si="188"/>
        <v>0</v>
      </c>
      <c r="E6042" s="35">
        <f t="shared" si="189"/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22"/>
      <c r="Q6042" s="22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1656</v>
      </c>
      <c r="B6043" s="40" t="s">
        <v>1063</v>
      </c>
      <c r="C6043" s="41" t="s">
        <v>1064</v>
      </c>
      <c r="D6043" s="25">
        <f t="shared" si="188"/>
        <v>3387818.44</v>
      </c>
      <c r="E6043" s="35">
        <f t="shared" si="189"/>
        <v>58770.719999999994</v>
      </c>
      <c r="F6043" s="29">
        <v>565975</v>
      </c>
      <c r="G6043" s="30">
        <v>32241.919999999998</v>
      </c>
      <c r="H6043" s="19">
        <v>706926.44</v>
      </c>
      <c r="I6043" s="19">
        <v>5843.59</v>
      </c>
      <c r="J6043" s="47">
        <v>818883</v>
      </c>
      <c r="K6043" s="48">
        <v>9794.67</v>
      </c>
      <c r="L6043" s="19">
        <v>311468</v>
      </c>
      <c r="M6043" s="19">
        <v>0</v>
      </c>
      <c r="N6043" s="47">
        <v>525208</v>
      </c>
      <c r="O6043" s="48">
        <v>6621</v>
      </c>
      <c r="P6043" s="19">
        <v>459358</v>
      </c>
      <c r="Q6043" s="19">
        <v>4269.54</v>
      </c>
      <c r="R6043" s="47"/>
      <c r="S6043" s="48"/>
      <c r="T6043" s="19"/>
      <c r="U6043" s="19"/>
      <c r="V6043" s="47"/>
      <c r="W6043" s="48"/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1656</v>
      </c>
      <c r="B6044" s="40" t="s">
        <v>1065</v>
      </c>
      <c r="C6044" s="41" t="s">
        <v>1066</v>
      </c>
      <c r="D6044" s="25">
        <f t="shared" si="188"/>
        <v>126252</v>
      </c>
      <c r="E6044" s="35">
        <f t="shared" si="189"/>
        <v>600</v>
      </c>
      <c r="F6044" s="29">
        <v>26222</v>
      </c>
      <c r="G6044" s="30">
        <v>0</v>
      </c>
      <c r="H6044" s="19">
        <v>26610</v>
      </c>
      <c r="I6044" s="19">
        <v>600</v>
      </c>
      <c r="J6044" s="47">
        <v>40620</v>
      </c>
      <c r="K6044" s="48">
        <v>0</v>
      </c>
      <c r="L6044" s="19">
        <v>0</v>
      </c>
      <c r="M6044" s="19">
        <v>0</v>
      </c>
      <c r="N6044" s="47">
        <v>17600</v>
      </c>
      <c r="O6044" s="48">
        <v>0</v>
      </c>
      <c r="P6044" s="19">
        <v>15200</v>
      </c>
      <c r="Q6044" s="19">
        <v>0</v>
      </c>
      <c r="R6044" s="47"/>
      <c r="S6044" s="48"/>
      <c r="T6044" s="19"/>
      <c r="U6044" s="19"/>
      <c r="V6044" s="47"/>
      <c r="W6044" s="48"/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1656</v>
      </c>
      <c r="B6045" s="40" t="s">
        <v>1067</v>
      </c>
      <c r="C6045" s="41" t="s">
        <v>1068</v>
      </c>
      <c r="D6045" s="25">
        <f t="shared" si="188"/>
        <v>4529429.84</v>
      </c>
      <c r="E6045" s="35">
        <f t="shared" si="189"/>
        <v>5913</v>
      </c>
      <c r="F6045" s="29">
        <v>646260</v>
      </c>
      <c r="G6045" s="30">
        <v>5913</v>
      </c>
      <c r="H6045" s="19">
        <v>697380</v>
      </c>
      <c r="I6045" s="19">
        <v>0</v>
      </c>
      <c r="J6045" s="47">
        <v>671820</v>
      </c>
      <c r="K6045" s="48">
        <v>0</v>
      </c>
      <c r="L6045" s="19">
        <v>821634.36</v>
      </c>
      <c r="M6045" s="19">
        <v>0</v>
      </c>
      <c r="N6045" s="47">
        <v>795750</v>
      </c>
      <c r="O6045" s="48">
        <v>0</v>
      </c>
      <c r="P6045" s="19">
        <v>896585.48</v>
      </c>
      <c r="Q6045" s="19">
        <v>0</v>
      </c>
      <c r="R6045" s="47"/>
      <c r="S6045" s="48"/>
      <c r="T6045" s="19"/>
      <c r="U6045" s="19"/>
      <c r="V6045" s="47"/>
      <c r="W6045" s="48"/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1656</v>
      </c>
      <c r="B6046" s="40" t="s">
        <v>1069</v>
      </c>
      <c r="C6046" s="41" t="s">
        <v>1070</v>
      </c>
      <c r="D6046" s="25">
        <f t="shared" si="188"/>
        <v>96686.09</v>
      </c>
      <c r="E6046" s="35">
        <f t="shared" si="189"/>
        <v>221.73</v>
      </c>
      <c r="F6046" s="29">
        <v>10200</v>
      </c>
      <c r="G6046" s="30">
        <v>0</v>
      </c>
      <c r="H6046" s="19">
        <v>11060</v>
      </c>
      <c r="I6046" s="19">
        <v>0</v>
      </c>
      <c r="J6046" s="47">
        <v>10630</v>
      </c>
      <c r="K6046" s="48">
        <v>0</v>
      </c>
      <c r="L6046" s="19">
        <v>23136.09</v>
      </c>
      <c r="M6046" s="19">
        <v>221.73</v>
      </c>
      <c r="N6046" s="47">
        <v>20830</v>
      </c>
      <c r="O6046" s="48">
        <v>0</v>
      </c>
      <c r="P6046" s="19">
        <v>20830</v>
      </c>
      <c r="Q6046" s="19">
        <v>0</v>
      </c>
      <c r="R6046" s="47"/>
      <c r="S6046" s="48"/>
      <c r="T6046" s="19"/>
      <c r="U6046" s="19"/>
      <c r="V6046" s="47"/>
      <c r="W6046" s="48"/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1656</v>
      </c>
      <c r="B6047" s="40" t="s">
        <v>1071</v>
      </c>
      <c r="C6047" s="41" t="s">
        <v>1072</v>
      </c>
      <c r="D6047" s="25">
        <f t="shared" si="188"/>
        <v>310520</v>
      </c>
      <c r="E6047" s="35">
        <f t="shared" si="189"/>
        <v>0</v>
      </c>
      <c r="F6047" s="29"/>
      <c r="G6047" s="30"/>
      <c r="H6047" s="19">
        <v>50740</v>
      </c>
      <c r="I6047" s="19">
        <v>0</v>
      </c>
      <c r="J6047" s="47">
        <v>24860</v>
      </c>
      <c r="K6047" s="48">
        <v>0</v>
      </c>
      <c r="L6047" s="19">
        <v>44840</v>
      </c>
      <c r="M6047" s="19">
        <v>0</v>
      </c>
      <c r="N6047" s="47">
        <v>56860</v>
      </c>
      <c r="O6047" s="48">
        <v>0</v>
      </c>
      <c r="P6047" s="19">
        <v>133220</v>
      </c>
      <c r="Q6047" s="19">
        <v>0</v>
      </c>
      <c r="R6047" s="47"/>
      <c r="S6047" s="48"/>
      <c r="T6047" s="19"/>
      <c r="U6047" s="19"/>
      <c r="V6047" s="47"/>
      <c r="W6047" s="48"/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1656</v>
      </c>
      <c r="B6048" s="40" t="s">
        <v>1073</v>
      </c>
      <c r="C6048" s="41" t="s">
        <v>1074</v>
      </c>
      <c r="D6048" s="25">
        <f t="shared" si="188"/>
        <v>5120</v>
      </c>
      <c r="E6048" s="35">
        <f t="shared" si="189"/>
        <v>0</v>
      </c>
      <c r="F6048" s="29"/>
      <c r="G6048" s="30"/>
      <c r="H6048" s="19">
        <v>5120</v>
      </c>
      <c r="I6048" s="19">
        <v>0</v>
      </c>
      <c r="J6048" s="47">
        <v>0</v>
      </c>
      <c r="K6048" s="48">
        <v>0</v>
      </c>
      <c r="L6048" s="19">
        <v>0</v>
      </c>
      <c r="M6048" s="19">
        <v>0</v>
      </c>
      <c r="N6048" s="47">
        <v>0</v>
      </c>
      <c r="O6048" s="48">
        <v>0</v>
      </c>
      <c r="P6048" s="19">
        <v>0</v>
      </c>
      <c r="Q6048" s="19">
        <v>0</v>
      </c>
      <c r="R6048" s="47"/>
      <c r="S6048" s="48"/>
      <c r="T6048" s="19"/>
      <c r="U6048" s="19"/>
      <c r="V6048" s="47"/>
      <c r="W6048" s="48"/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1656</v>
      </c>
      <c r="B6049" s="40" t="s">
        <v>1075</v>
      </c>
      <c r="C6049" s="41" t="s">
        <v>1076</v>
      </c>
      <c r="D6049" s="25">
        <f t="shared" si="188"/>
        <v>260160</v>
      </c>
      <c r="E6049" s="35">
        <f t="shared" si="189"/>
        <v>0</v>
      </c>
      <c r="F6049" s="31">
        <v>41680</v>
      </c>
      <c r="G6049" s="32">
        <v>0</v>
      </c>
      <c r="H6049" s="22">
        <v>41680</v>
      </c>
      <c r="I6049" s="22">
        <v>0</v>
      </c>
      <c r="J6049" s="49">
        <v>46720</v>
      </c>
      <c r="K6049" s="50">
        <v>0</v>
      </c>
      <c r="L6049" s="22">
        <v>43360</v>
      </c>
      <c r="M6049" s="22">
        <v>0</v>
      </c>
      <c r="N6049" s="49">
        <v>43360</v>
      </c>
      <c r="O6049" s="50">
        <v>0</v>
      </c>
      <c r="P6049" s="19">
        <v>43360</v>
      </c>
      <c r="Q6049" s="19">
        <v>0</v>
      </c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1656</v>
      </c>
      <c r="B6050" s="40" t="s">
        <v>1077</v>
      </c>
      <c r="C6050" s="41" t="s">
        <v>1078</v>
      </c>
      <c r="D6050" s="25">
        <f t="shared" si="188"/>
        <v>196200</v>
      </c>
      <c r="E6050" s="35">
        <f t="shared" si="189"/>
        <v>0</v>
      </c>
      <c r="F6050" s="29">
        <v>31800</v>
      </c>
      <c r="G6050" s="30">
        <v>0</v>
      </c>
      <c r="H6050" s="19">
        <v>31800</v>
      </c>
      <c r="I6050" s="19">
        <v>0</v>
      </c>
      <c r="J6050" s="47">
        <v>34500</v>
      </c>
      <c r="K6050" s="48">
        <v>0</v>
      </c>
      <c r="L6050" s="19">
        <v>32700</v>
      </c>
      <c r="M6050" s="19">
        <v>0</v>
      </c>
      <c r="N6050" s="47">
        <v>32700</v>
      </c>
      <c r="O6050" s="48">
        <v>0</v>
      </c>
      <c r="P6050" s="19">
        <v>32700</v>
      </c>
      <c r="Q6050" s="19">
        <v>0</v>
      </c>
      <c r="R6050" s="47"/>
      <c r="S6050" s="48"/>
      <c r="T6050" s="19"/>
      <c r="U6050" s="19"/>
      <c r="V6050" s="47"/>
      <c r="W6050" s="48"/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1656</v>
      </c>
      <c r="B6051" s="40" t="s">
        <v>1079</v>
      </c>
      <c r="C6051" s="41" t="s">
        <v>1080</v>
      </c>
      <c r="D6051" s="25">
        <f t="shared" si="188"/>
        <v>0</v>
      </c>
      <c r="E6051" s="35">
        <f t="shared" si="189"/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22"/>
      <c r="Q6051" s="22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1656</v>
      </c>
      <c r="B6052" s="40" t="s">
        <v>1081</v>
      </c>
      <c r="C6052" s="41" t="s">
        <v>1082</v>
      </c>
      <c r="D6052" s="25">
        <f t="shared" si="188"/>
        <v>0</v>
      </c>
      <c r="E6052" s="35">
        <f t="shared" si="189"/>
        <v>0</v>
      </c>
      <c r="F6052" s="31"/>
      <c r="G6052" s="32"/>
      <c r="H6052" s="22"/>
      <c r="I6052" s="22"/>
      <c r="J6052" s="49"/>
      <c r="K6052" s="50"/>
      <c r="L6052" s="22"/>
      <c r="M6052" s="22"/>
      <c r="N6052" s="49"/>
      <c r="O6052" s="50"/>
      <c r="P6052" s="19"/>
      <c r="Q6052" s="19"/>
      <c r="R6052" s="49"/>
      <c r="S6052" s="50"/>
      <c r="T6052" s="22"/>
      <c r="U6052" s="22"/>
      <c r="V6052" s="49"/>
      <c r="W6052" s="50"/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1656</v>
      </c>
      <c r="B6053" s="40" t="s">
        <v>1083</v>
      </c>
      <c r="C6053" s="41" t="s">
        <v>1084</v>
      </c>
      <c r="D6053" s="25">
        <f t="shared" si="188"/>
        <v>0</v>
      </c>
      <c r="E6053" s="35">
        <f t="shared" si="189"/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1656</v>
      </c>
      <c r="B6054" s="40" t="s">
        <v>1085</v>
      </c>
      <c r="C6054" s="41" t="s">
        <v>1086</v>
      </c>
      <c r="D6054" s="25">
        <f t="shared" si="188"/>
        <v>0</v>
      </c>
      <c r="E6054" s="35">
        <f t="shared" si="189"/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1656</v>
      </c>
      <c r="B6055" s="40" t="s">
        <v>1087</v>
      </c>
      <c r="C6055" s="41" t="s">
        <v>1088</v>
      </c>
      <c r="D6055" s="25">
        <f t="shared" si="188"/>
        <v>0</v>
      </c>
      <c r="E6055" s="35">
        <f t="shared" si="189"/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1656</v>
      </c>
      <c r="B6056" s="40" t="s">
        <v>1089</v>
      </c>
      <c r="C6056" s="41" t="s">
        <v>1090</v>
      </c>
      <c r="D6056" s="25">
        <f t="shared" si="188"/>
        <v>0</v>
      </c>
      <c r="E6056" s="35">
        <f t="shared" si="189"/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1656</v>
      </c>
      <c r="B6057" s="40" t="s">
        <v>1091</v>
      </c>
      <c r="C6057" s="41" t="s">
        <v>1092</v>
      </c>
      <c r="D6057" s="25">
        <f t="shared" si="188"/>
        <v>59400</v>
      </c>
      <c r="E6057" s="35">
        <f t="shared" si="189"/>
        <v>0</v>
      </c>
      <c r="F6057" s="31">
        <v>9900</v>
      </c>
      <c r="G6057" s="32">
        <v>0</v>
      </c>
      <c r="H6057" s="22">
        <v>9900</v>
      </c>
      <c r="I6057" s="22">
        <v>0</v>
      </c>
      <c r="J6057" s="49">
        <v>9900</v>
      </c>
      <c r="K6057" s="50">
        <v>0</v>
      </c>
      <c r="L6057" s="22">
        <v>9900</v>
      </c>
      <c r="M6057" s="22">
        <v>0</v>
      </c>
      <c r="N6057" s="49">
        <v>9900</v>
      </c>
      <c r="O6057" s="50">
        <v>0</v>
      </c>
      <c r="P6057" s="22">
        <v>9900</v>
      </c>
      <c r="Q6057" s="22">
        <v>0</v>
      </c>
      <c r="R6057" s="49"/>
      <c r="S6057" s="50"/>
      <c r="T6057" s="22"/>
      <c r="U6057" s="22"/>
      <c r="V6057" s="49"/>
      <c r="W6057" s="50"/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1656</v>
      </c>
      <c r="B6058" s="40" t="s">
        <v>1093</v>
      </c>
      <c r="C6058" s="41" t="s">
        <v>1094</v>
      </c>
      <c r="D6058" s="25">
        <f t="shared" si="188"/>
        <v>0</v>
      </c>
      <c r="E6058" s="35">
        <f t="shared" si="189"/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1656</v>
      </c>
      <c r="B6059" s="40" t="s">
        <v>1095</v>
      </c>
      <c r="C6059" s="41" t="s">
        <v>1096</v>
      </c>
      <c r="D6059" s="25">
        <f t="shared" si="188"/>
        <v>743100</v>
      </c>
      <c r="E6059" s="35">
        <f t="shared" si="189"/>
        <v>0</v>
      </c>
      <c r="F6059" s="29">
        <v>122820</v>
      </c>
      <c r="G6059" s="30">
        <v>0</v>
      </c>
      <c r="H6059" s="19">
        <v>121620</v>
      </c>
      <c r="I6059" s="19">
        <v>0</v>
      </c>
      <c r="J6059" s="47">
        <v>136800</v>
      </c>
      <c r="K6059" s="48">
        <v>0</v>
      </c>
      <c r="L6059" s="19">
        <v>121260</v>
      </c>
      <c r="M6059" s="19">
        <v>0</v>
      </c>
      <c r="N6059" s="47">
        <v>118200</v>
      </c>
      <c r="O6059" s="48">
        <v>0</v>
      </c>
      <c r="P6059" s="22">
        <v>122400</v>
      </c>
      <c r="Q6059" s="22">
        <v>0</v>
      </c>
      <c r="R6059" s="47"/>
      <c r="S6059" s="48"/>
      <c r="T6059" s="19"/>
      <c r="U6059" s="19"/>
      <c r="V6059" s="47"/>
      <c r="W6059" s="48"/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1656</v>
      </c>
      <c r="B6060" s="40" t="s">
        <v>1097</v>
      </c>
      <c r="C6060" s="41" t="s">
        <v>1098</v>
      </c>
      <c r="D6060" s="25">
        <f t="shared" si="188"/>
        <v>0</v>
      </c>
      <c r="E6060" s="35">
        <f t="shared" si="189"/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22"/>
      <c r="Q6060" s="22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1656</v>
      </c>
      <c r="B6061" s="40" t="s">
        <v>1099</v>
      </c>
      <c r="C6061" s="41" t="s">
        <v>1100</v>
      </c>
      <c r="D6061" s="25">
        <f t="shared" si="188"/>
        <v>0</v>
      </c>
      <c r="E6061" s="35">
        <f t="shared" si="189"/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19"/>
      <c r="Q6061" s="19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1656</v>
      </c>
      <c r="B6062" s="40" t="s">
        <v>1101</v>
      </c>
      <c r="C6062" s="41" t="s">
        <v>1102</v>
      </c>
      <c r="D6062" s="25">
        <f t="shared" si="188"/>
        <v>373547.2</v>
      </c>
      <c r="E6062" s="35">
        <f t="shared" si="189"/>
        <v>0</v>
      </c>
      <c r="F6062" s="29">
        <v>60537.599999999999</v>
      </c>
      <c r="G6062" s="30">
        <v>0</v>
      </c>
      <c r="H6062" s="19">
        <v>60516</v>
      </c>
      <c r="I6062" s="19">
        <v>0</v>
      </c>
      <c r="J6062" s="47">
        <v>60516</v>
      </c>
      <c r="K6062" s="48">
        <v>0</v>
      </c>
      <c r="L6062" s="19">
        <v>66976.600000000006</v>
      </c>
      <c r="M6062" s="19">
        <v>0</v>
      </c>
      <c r="N6062" s="47">
        <v>62527.4</v>
      </c>
      <c r="O6062" s="48">
        <v>0</v>
      </c>
      <c r="P6062" s="22">
        <v>62473.599999999999</v>
      </c>
      <c r="Q6062" s="22">
        <v>0</v>
      </c>
      <c r="R6062" s="47"/>
      <c r="S6062" s="48"/>
      <c r="T6062" s="19"/>
      <c r="U6062" s="19"/>
      <c r="V6062" s="47"/>
      <c r="W6062" s="48"/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1656</v>
      </c>
      <c r="B6063" s="40" t="s">
        <v>1103</v>
      </c>
      <c r="C6063" s="41" t="s">
        <v>1104</v>
      </c>
      <c r="D6063" s="25">
        <f t="shared" si="188"/>
        <v>560370.30000000005</v>
      </c>
      <c r="E6063" s="35">
        <f t="shared" si="189"/>
        <v>0</v>
      </c>
      <c r="F6063" s="29">
        <v>90806.399999999994</v>
      </c>
      <c r="G6063" s="30">
        <v>0</v>
      </c>
      <c r="H6063" s="19">
        <v>90774</v>
      </c>
      <c r="I6063" s="19">
        <v>0</v>
      </c>
      <c r="J6063" s="47">
        <v>90774</v>
      </c>
      <c r="K6063" s="48">
        <v>0</v>
      </c>
      <c r="L6063" s="19">
        <v>100424.4</v>
      </c>
      <c r="M6063" s="19">
        <v>0</v>
      </c>
      <c r="N6063" s="47">
        <v>93971.1</v>
      </c>
      <c r="O6063" s="48">
        <v>0</v>
      </c>
      <c r="P6063" s="22">
        <v>93620.4</v>
      </c>
      <c r="Q6063" s="22">
        <v>0</v>
      </c>
      <c r="R6063" s="47"/>
      <c r="S6063" s="48"/>
      <c r="T6063" s="19"/>
      <c r="U6063" s="19"/>
      <c r="V6063" s="47"/>
      <c r="W6063" s="48"/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1656</v>
      </c>
      <c r="B6064" s="40" t="s">
        <v>1105</v>
      </c>
      <c r="C6064" s="41" t="s">
        <v>1106</v>
      </c>
      <c r="D6064" s="25">
        <f t="shared" si="188"/>
        <v>66467.399999999994</v>
      </c>
      <c r="E6064" s="35">
        <f t="shared" si="189"/>
        <v>0</v>
      </c>
      <c r="F6064" s="29">
        <v>10815</v>
      </c>
      <c r="G6064" s="30">
        <v>0</v>
      </c>
      <c r="H6064" s="19">
        <v>11537.1</v>
      </c>
      <c r="I6064" s="19">
        <v>0</v>
      </c>
      <c r="J6064" s="47">
        <v>11176.2</v>
      </c>
      <c r="K6064" s="48">
        <v>0</v>
      </c>
      <c r="L6064" s="19">
        <v>11176.2</v>
      </c>
      <c r="M6064" s="19">
        <v>0</v>
      </c>
      <c r="N6064" s="47">
        <v>11176.2</v>
      </c>
      <c r="O6064" s="48">
        <v>0</v>
      </c>
      <c r="P6064" s="19">
        <v>10586.7</v>
      </c>
      <c r="Q6064" s="19">
        <v>0</v>
      </c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1656</v>
      </c>
      <c r="B6065" s="40" t="s">
        <v>1107</v>
      </c>
      <c r="C6065" s="41" t="s">
        <v>1108</v>
      </c>
      <c r="D6065" s="25">
        <f t="shared" si="188"/>
        <v>17640</v>
      </c>
      <c r="E6065" s="35">
        <f t="shared" si="189"/>
        <v>0</v>
      </c>
      <c r="F6065" s="29">
        <v>2940</v>
      </c>
      <c r="G6065" s="30">
        <v>0</v>
      </c>
      <c r="H6065" s="19">
        <v>2940</v>
      </c>
      <c r="I6065" s="19">
        <v>0</v>
      </c>
      <c r="J6065" s="47">
        <v>2940</v>
      </c>
      <c r="K6065" s="48">
        <v>0</v>
      </c>
      <c r="L6065" s="19">
        <v>2940</v>
      </c>
      <c r="M6065" s="19">
        <v>0</v>
      </c>
      <c r="N6065" s="47">
        <v>2940</v>
      </c>
      <c r="O6065" s="48">
        <v>0</v>
      </c>
      <c r="P6065" s="19">
        <v>2940</v>
      </c>
      <c r="Q6065" s="19">
        <v>0</v>
      </c>
      <c r="R6065" s="47"/>
      <c r="S6065" s="48"/>
      <c r="T6065" s="19"/>
      <c r="U6065" s="19"/>
      <c r="V6065" s="47"/>
      <c r="W6065" s="48"/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1656</v>
      </c>
      <c r="B6066" s="40" t="s">
        <v>1109</v>
      </c>
      <c r="C6066" s="41" t="s">
        <v>1110</v>
      </c>
      <c r="D6066" s="25">
        <f t="shared" si="188"/>
        <v>381720</v>
      </c>
      <c r="E6066" s="35">
        <f t="shared" si="189"/>
        <v>0</v>
      </c>
      <c r="F6066" s="29">
        <v>60704</v>
      </c>
      <c r="G6066" s="30">
        <v>0</v>
      </c>
      <c r="H6066" s="19">
        <v>63612</v>
      </c>
      <c r="I6066" s="19">
        <v>0</v>
      </c>
      <c r="J6066" s="47">
        <v>64824</v>
      </c>
      <c r="K6066" s="48">
        <v>0</v>
      </c>
      <c r="L6066" s="19">
        <v>63185</v>
      </c>
      <c r="M6066" s="19">
        <v>0</v>
      </c>
      <c r="N6066" s="47">
        <v>65443</v>
      </c>
      <c r="O6066" s="48">
        <v>0</v>
      </c>
      <c r="P6066" s="19">
        <v>63952</v>
      </c>
      <c r="Q6066" s="19">
        <v>0</v>
      </c>
      <c r="R6066" s="47"/>
      <c r="S6066" s="48"/>
      <c r="T6066" s="19"/>
      <c r="U6066" s="19"/>
      <c r="V6066" s="47"/>
      <c r="W6066" s="48"/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1656</v>
      </c>
      <c r="B6067" s="40" t="s">
        <v>1111</v>
      </c>
      <c r="C6067" s="41" t="s">
        <v>1112</v>
      </c>
      <c r="D6067" s="25">
        <f t="shared" si="188"/>
        <v>0</v>
      </c>
      <c r="E6067" s="35">
        <f t="shared" si="189"/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1656</v>
      </c>
      <c r="B6068" s="40" t="s">
        <v>1113</v>
      </c>
      <c r="C6068" s="41" t="s">
        <v>1114</v>
      </c>
      <c r="D6068" s="25">
        <f t="shared" si="188"/>
        <v>36664</v>
      </c>
      <c r="E6068" s="35">
        <f t="shared" si="189"/>
        <v>0</v>
      </c>
      <c r="F6068" s="31">
        <v>5913</v>
      </c>
      <c r="G6068" s="32">
        <v>0</v>
      </c>
      <c r="H6068" s="22">
        <v>6150.2</v>
      </c>
      <c r="I6068" s="22">
        <v>0</v>
      </c>
      <c r="J6068" s="49">
        <v>6150.2</v>
      </c>
      <c r="K6068" s="50">
        <v>0</v>
      </c>
      <c r="L6068" s="22">
        <v>6150.2</v>
      </c>
      <c r="M6068" s="22">
        <v>0</v>
      </c>
      <c r="N6068" s="49">
        <v>6150.2</v>
      </c>
      <c r="O6068" s="50">
        <v>0</v>
      </c>
      <c r="P6068" s="19">
        <v>6150.2</v>
      </c>
      <c r="Q6068" s="19">
        <v>0</v>
      </c>
      <c r="R6068" s="49"/>
      <c r="S6068" s="50"/>
      <c r="T6068" s="22"/>
      <c r="U6068" s="22"/>
      <c r="V6068" s="49"/>
      <c r="W6068" s="50"/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1656</v>
      </c>
      <c r="B6069" s="40" t="s">
        <v>1115</v>
      </c>
      <c r="C6069" s="41" t="s">
        <v>1116</v>
      </c>
      <c r="D6069" s="25">
        <f t="shared" si="188"/>
        <v>6000</v>
      </c>
      <c r="E6069" s="35">
        <f t="shared" si="189"/>
        <v>0</v>
      </c>
      <c r="F6069" s="31">
        <v>1000</v>
      </c>
      <c r="G6069" s="32">
        <v>0</v>
      </c>
      <c r="H6069" s="22">
        <v>1000</v>
      </c>
      <c r="I6069" s="22">
        <v>0</v>
      </c>
      <c r="J6069" s="49">
        <v>1000</v>
      </c>
      <c r="K6069" s="50">
        <v>0</v>
      </c>
      <c r="L6069" s="22">
        <v>1000</v>
      </c>
      <c r="M6069" s="22">
        <v>0</v>
      </c>
      <c r="N6069" s="49">
        <v>1000</v>
      </c>
      <c r="O6069" s="50">
        <v>0</v>
      </c>
      <c r="P6069" s="22">
        <v>1000</v>
      </c>
      <c r="Q6069" s="22">
        <v>0</v>
      </c>
      <c r="R6069" s="49"/>
      <c r="S6069" s="50"/>
      <c r="T6069" s="22"/>
      <c r="U6069" s="22"/>
      <c r="V6069" s="49"/>
      <c r="W6069" s="50"/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1656</v>
      </c>
      <c r="B6070" s="40" t="s">
        <v>1117</v>
      </c>
      <c r="C6070" s="41" t="s">
        <v>1118</v>
      </c>
      <c r="D6070" s="25">
        <f t="shared" si="188"/>
        <v>166172</v>
      </c>
      <c r="E6070" s="35">
        <f t="shared" si="189"/>
        <v>0</v>
      </c>
      <c r="F6070" s="29">
        <v>1000</v>
      </c>
      <c r="G6070" s="30">
        <v>0</v>
      </c>
      <c r="H6070" s="19">
        <v>1000</v>
      </c>
      <c r="I6070" s="19">
        <v>0</v>
      </c>
      <c r="J6070" s="47">
        <v>1000</v>
      </c>
      <c r="K6070" s="48">
        <v>0</v>
      </c>
      <c r="L6070" s="19">
        <v>105000</v>
      </c>
      <c r="M6070" s="19">
        <v>0</v>
      </c>
      <c r="N6070" s="47">
        <v>31172</v>
      </c>
      <c r="O6070" s="48">
        <v>0</v>
      </c>
      <c r="P6070" s="22">
        <v>27000</v>
      </c>
      <c r="Q6070" s="22">
        <v>0</v>
      </c>
      <c r="R6070" s="47"/>
      <c r="S6070" s="48"/>
      <c r="T6070" s="19"/>
      <c r="U6070" s="19"/>
      <c r="V6070" s="47"/>
      <c r="W6070" s="48"/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1656</v>
      </c>
      <c r="B6071" s="40" t="s">
        <v>1119</v>
      </c>
      <c r="C6071" s="41" t="s">
        <v>1120</v>
      </c>
      <c r="D6071" s="25">
        <f t="shared" si="188"/>
        <v>0</v>
      </c>
      <c r="E6071" s="35">
        <f t="shared" si="189"/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22"/>
      <c r="Q6071" s="22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1656</v>
      </c>
      <c r="B6072" s="40" t="s">
        <v>1121</v>
      </c>
      <c r="C6072" s="41" t="s">
        <v>1122</v>
      </c>
      <c r="D6072" s="25">
        <f t="shared" si="188"/>
        <v>0</v>
      </c>
      <c r="E6072" s="35">
        <f t="shared" si="189"/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19"/>
      <c r="Q6072" s="19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1656</v>
      </c>
      <c r="B6073" s="40" t="s">
        <v>1123</v>
      </c>
      <c r="C6073" s="41" t="s">
        <v>1124</v>
      </c>
      <c r="D6073" s="25">
        <f t="shared" si="188"/>
        <v>0</v>
      </c>
      <c r="E6073" s="35">
        <f t="shared" si="189"/>
        <v>0</v>
      </c>
      <c r="F6073" s="31"/>
      <c r="G6073" s="32"/>
      <c r="H6073" s="22"/>
      <c r="I6073" s="22"/>
      <c r="J6073" s="49"/>
      <c r="K6073" s="50"/>
      <c r="L6073" s="22"/>
      <c r="M6073" s="22"/>
      <c r="N6073" s="49"/>
      <c r="O6073" s="50"/>
      <c r="P6073" s="22"/>
      <c r="Q6073" s="22"/>
      <c r="R6073" s="49"/>
      <c r="S6073" s="50"/>
      <c r="T6073" s="22"/>
      <c r="U6073" s="22"/>
      <c r="V6073" s="49"/>
      <c r="W6073" s="50"/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1656</v>
      </c>
      <c r="B6074" s="40" t="s">
        <v>1125</v>
      </c>
      <c r="C6074" s="41" t="s">
        <v>1126</v>
      </c>
      <c r="D6074" s="25">
        <f t="shared" si="188"/>
        <v>0</v>
      </c>
      <c r="E6074" s="35">
        <f t="shared" si="189"/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1656</v>
      </c>
      <c r="B6075" s="40" t="s">
        <v>1127</v>
      </c>
      <c r="C6075" s="41" t="s">
        <v>1128</v>
      </c>
      <c r="D6075" s="25">
        <f t="shared" si="188"/>
        <v>0</v>
      </c>
      <c r="E6075" s="35">
        <f t="shared" si="189"/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1656</v>
      </c>
      <c r="B6076" s="40" t="s">
        <v>1129</v>
      </c>
      <c r="C6076" s="41" t="s">
        <v>1130</v>
      </c>
      <c r="D6076" s="25">
        <f t="shared" si="188"/>
        <v>0</v>
      </c>
      <c r="E6076" s="35">
        <f t="shared" si="189"/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1656</v>
      </c>
      <c r="B6077" s="40" t="s">
        <v>1131</v>
      </c>
      <c r="C6077" s="41" t="s">
        <v>1132</v>
      </c>
      <c r="D6077" s="25">
        <f t="shared" si="188"/>
        <v>3857000</v>
      </c>
      <c r="E6077" s="35">
        <f t="shared" si="189"/>
        <v>3000</v>
      </c>
      <c r="F6077" s="29">
        <v>756900</v>
      </c>
      <c r="G6077" s="30">
        <v>0</v>
      </c>
      <c r="H6077" s="19">
        <v>738600</v>
      </c>
      <c r="I6077" s="19">
        <v>0</v>
      </c>
      <c r="J6077" s="47">
        <v>158500</v>
      </c>
      <c r="K6077" s="48">
        <v>3000</v>
      </c>
      <c r="L6077" s="19">
        <v>160900</v>
      </c>
      <c r="M6077" s="19">
        <v>0</v>
      </c>
      <c r="N6077" s="47">
        <v>734400</v>
      </c>
      <c r="O6077" s="48">
        <v>0</v>
      </c>
      <c r="P6077" s="22">
        <v>1307700</v>
      </c>
      <c r="Q6077" s="22">
        <v>0</v>
      </c>
      <c r="R6077" s="47"/>
      <c r="S6077" s="48"/>
      <c r="T6077" s="19"/>
      <c r="U6077" s="19"/>
      <c r="V6077" s="47"/>
      <c r="W6077" s="48"/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1656</v>
      </c>
      <c r="B6078" s="40" t="s">
        <v>1133</v>
      </c>
      <c r="C6078" s="41" t="s">
        <v>1134</v>
      </c>
      <c r="D6078" s="25">
        <f t="shared" si="188"/>
        <v>27000</v>
      </c>
      <c r="E6078" s="35">
        <f t="shared" si="189"/>
        <v>0</v>
      </c>
      <c r="F6078" s="29"/>
      <c r="G6078" s="30"/>
      <c r="H6078" s="19">
        <v>22100</v>
      </c>
      <c r="I6078" s="19">
        <v>0</v>
      </c>
      <c r="J6078" s="47">
        <v>0</v>
      </c>
      <c r="K6078" s="48">
        <v>0</v>
      </c>
      <c r="L6078" s="19">
        <v>0</v>
      </c>
      <c r="M6078" s="19">
        <v>0</v>
      </c>
      <c r="N6078" s="47">
        <v>0</v>
      </c>
      <c r="O6078" s="48">
        <v>0</v>
      </c>
      <c r="P6078" s="22">
        <v>4900</v>
      </c>
      <c r="Q6078" s="22">
        <v>0</v>
      </c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1656</v>
      </c>
      <c r="B6079" s="40" t="s">
        <v>1135</v>
      </c>
      <c r="C6079" s="41" t="s">
        <v>1136</v>
      </c>
      <c r="D6079" s="25">
        <f t="shared" si="188"/>
        <v>0</v>
      </c>
      <c r="E6079" s="35">
        <f t="shared" si="189"/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1656</v>
      </c>
      <c r="B6080" s="40" t="s">
        <v>1137</v>
      </c>
      <c r="C6080" s="41" t="s">
        <v>1138</v>
      </c>
      <c r="D6080" s="25">
        <f t="shared" si="188"/>
        <v>0</v>
      </c>
      <c r="E6080" s="35">
        <f t="shared" si="189"/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19"/>
      <c r="Q6080" s="19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1656</v>
      </c>
      <c r="B6081" s="40" t="s">
        <v>1139</v>
      </c>
      <c r="C6081" s="41" t="s">
        <v>1140</v>
      </c>
      <c r="D6081" s="25">
        <f t="shared" si="188"/>
        <v>0</v>
      </c>
      <c r="E6081" s="35">
        <f t="shared" si="189"/>
        <v>0</v>
      </c>
      <c r="F6081" s="31"/>
      <c r="G6081" s="32"/>
      <c r="H6081" s="22"/>
      <c r="I6081" s="22"/>
      <c r="J6081" s="49"/>
      <c r="K6081" s="50"/>
      <c r="L6081" s="22"/>
      <c r="M6081" s="22"/>
      <c r="N6081" s="49"/>
      <c r="O6081" s="50"/>
      <c r="P6081" s="22"/>
      <c r="Q6081" s="22"/>
      <c r="R6081" s="49"/>
      <c r="S6081" s="50"/>
      <c r="T6081" s="22"/>
      <c r="U6081" s="22"/>
      <c r="V6081" s="49"/>
      <c r="W6081" s="50"/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1656</v>
      </c>
      <c r="B6082" s="40" t="s">
        <v>1141</v>
      </c>
      <c r="C6082" s="41" t="s">
        <v>1142</v>
      </c>
      <c r="D6082" s="25">
        <f t="shared" si="188"/>
        <v>0</v>
      </c>
      <c r="E6082" s="35">
        <f t="shared" si="189"/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1656</v>
      </c>
      <c r="B6083" s="40" t="s">
        <v>1143</v>
      </c>
      <c r="C6083" s="41" t="s">
        <v>1144</v>
      </c>
      <c r="D6083" s="25">
        <f t="shared" si="188"/>
        <v>0</v>
      </c>
      <c r="E6083" s="35">
        <f t="shared" si="189"/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1656</v>
      </c>
      <c r="B6084" s="40" t="s">
        <v>1145</v>
      </c>
      <c r="C6084" s="41" t="s">
        <v>1146</v>
      </c>
      <c r="D6084" s="25">
        <f t="shared" ref="D6084:D6147" si="190">F6084+H6084+J6084+L6084+N6084+P6084+R6084+T6084+V6084+X6084+Z6084+AB6084</f>
        <v>0</v>
      </c>
      <c r="E6084" s="35">
        <f t="shared" ref="E6084:E6147" si="191">G6084+I6084+K6084+M6084+O6084+Q6084+S6084+U6084+W6084+Y6084+AA6084+AC6084</f>
        <v>0</v>
      </c>
      <c r="F6084" s="29"/>
      <c r="G6084" s="30"/>
      <c r="H6084" s="19"/>
      <c r="I6084" s="19"/>
      <c r="J6084" s="47"/>
      <c r="K6084" s="48"/>
      <c r="L6084" s="19"/>
      <c r="M6084" s="19"/>
      <c r="N6084" s="47"/>
      <c r="O6084" s="48"/>
      <c r="P6084" s="22"/>
      <c r="Q6084" s="22"/>
      <c r="R6084" s="47"/>
      <c r="S6084" s="48"/>
      <c r="T6084" s="19"/>
      <c r="U6084" s="19"/>
      <c r="V6084" s="47"/>
      <c r="W6084" s="48"/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1656</v>
      </c>
      <c r="B6085" s="40" t="s">
        <v>1147</v>
      </c>
      <c r="C6085" s="41" t="s">
        <v>1148</v>
      </c>
      <c r="D6085" s="25">
        <f t="shared" si="190"/>
        <v>0</v>
      </c>
      <c r="E6085" s="35">
        <f t="shared" si="191"/>
        <v>0</v>
      </c>
      <c r="F6085" s="29"/>
      <c r="G6085" s="30"/>
      <c r="H6085" s="19"/>
      <c r="I6085" s="19"/>
      <c r="J6085" s="47"/>
      <c r="K6085" s="48"/>
      <c r="L6085" s="19"/>
      <c r="M6085" s="19"/>
      <c r="N6085" s="47"/>
      <c r="O6085" s="48"/>
      <c r="P6085" s="22"/>
      <c r="Q6085" s="22"/>
      <c r="R6085" s="47"/>
      <c r="S6085" s="48"/>
      <c r="T6085" s="19"/>
      <c r="U6085" s="19"/>
      <c r="V6085" s="47"/>
      <c r="W6085" s="48"/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1656</v>
      </c>
      <c r="B6086" s="40" t="s">
        <v>1149</v>
      </c>
      <c r="C6086" s="41" t="s">
        <v>1150</v>
      </c>
      <c r="D6086" s="25">
        <f t="shared" si="190"/>
        <v>0</v>
      </c>
      <c r="E6086" s="35">
        <f t="shared" si="191"/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1656</v>
      </c>
      <c r="B6087" s="40" t="s">
        <v>1151</v>
      </c>
      <c r="C6087" s="41" t="s">
        <v>1152</v>
      </c>
      <c r="D6087" s="25">
        <f t="shared" si="190"/>
        <v>0</v>
      </c>
      <c r="E6087" s="35">
        <f t="shared" si="191"/>
        <v>0</v>
      </c>
      <c r="F6087" s="31"/>
      <c r="G6087" s="32"/>
      <c r="H6087" s="22"/>
      <c r="I6087" s="22"/>
      <c r="J6087" s="49"/>
      <c r="K6087" s="50"/>
      <c r="L6087" s="22"/>
      <c r="M6087" s="22"/>
      <c r="N6087" s="49"/>
      <c r="O6087" s="50"/>
      <c r="P6087" s="19"/>
      <c r="Q6087" s="19"/>
      <c r="R6087" s="49"/>
      <c r="S6087" s="50"/>
      <c r="T6087" s="22"/>
      <c r="U6087" s="22"/>
      <c r="V6087" s="49"/>
      <c r="W6087" s="50"/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1656</v>
      </c>
      <c r="B6088" s="40" t="s">
        <v>1153</v>
      </c>
      <c r="C6088" s="41" t="s">
        <v>1154</v>
      </c>
      <c r="D6088" s="25">
        <f t="shared" si="190"/>
        <v>0</v>
      </c>
      <c r="E6088" s="35">
        <f t="shared" si="191"/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1656</v>
      </c>
      <c r="B6089" s="40" t="s">
        <v>1155</v>
      </c>
      <c r="C6089" s="41" t="s">
        <v>1156</v>
      </c>
      <c r="D6089" s="25">
        <f t="shared" si="190"/>
        <v>0</v>
      </c>
      <c r="E6089" s="35">
        <f t="shared" si="191"/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1656</v>
      </c>
      <c r="B6090" s="40" t="s">
        <v>1157</v>
      </c>
      <c r="C6090" s="41" t="s">
        <v>1158</v>
      </c>
      <c r="D6090" s="25">
        <f t="shared" si="190"/>
        <v>0</v>
      </c>
      <c r="E6090" s="35">
        <f t="shared" si="191"/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1656</v>
      </c>
      <c r="B6091" s="40" t="s">
        <v>1159</v>
      </c>
      <c r="C6091" s="41" t="s">
        <v>1160</v>
      </c>
      <c r="D6091" s="25">
        <f t="shared" si="190"/>
        <v>0</v>
      </c>
      <c r="E6091" s="35">
        <f t="shared" si="191"/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1656</v>
      </c>
      <c r="B6092" s="40" t="s">
        <v>1161</v>
      </c>
      <c r="C6092" s="41" t="s">
        <v>1162</v>
      </c>
      <c r="D6092" s="25">
        <f t="shared" si="190"/>
        <v>0</v>
      </c>
      <c r="E6092" s="35">
        <f t="shared" si="191"/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1656</v>
      </c>
      <c r="B6093" s="40" t="s">
        <v>1163</v>
      </c>
      <c r="C6093" s="41" t="s">
        <v>1146</v>
      </c>
      <c r="D6093" s="25">
        <f t="shared" si="190"/>
        <v>0</v>
      </c>
      <c r="E6093" s="35">
        <f t="shared" si="191"/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1656</v>
      </c>
      <c r="B6094" s="40" t="s">
        <v>1164</v>
      </c>
      <c r="C6094" s="41" t="s">
        <v>1165</v>
      </c>
      <c r="D6094" s="25">
        <f t="shared" si="190"/>
        <v>0</v>
      </c>
      <c r="E6094" s="35">
        <f t="shared" si="191"/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1656</v>
      </c>
      <c r="B6095" s="40" t="s">
        <v>1166</v>
      </c>
      <c r="C6095" s="41" t="s">
        <v>1167</v>
      </c>
      <c r="D6095" s="25">
        <f t="shared" si="190"/>
        <v>0</v>
      </c>
      <c r="E6095" s="35">
        <f t="shared" si="191"/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1656</v>
      </c>
      <c r="B6096" s="40" t="s">
        <v>1168</v>
      </c>
      <c r="C6096" s="41" t="s">
        <v>1169</v>
      </c>
      <c r="D6096" s="25">
        <f t="shared" si="190"/>
        <v>0</v>
      </c>
      <c r="E6096" s="35">
        <f t="shared" si="191"/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1656</v>
      </c>
      <c r="B6097" s="40" t="s">
        <v>1170</v>
      </c>
      <c r="C6097" s="41" t="s">
        <v>1171</v>
      </c>
      <c r="D6097" s="25">
        <f t="shared" si="190"/>
        <v>0</v>
      </c>
      <c r="E6097" s="35">
        <f t="shared" si="191"/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1656</v>
      </c>
      <c r="B6098" s="40" t="s">
        <v>1172</v>
      </c>
      <c r="C6098" s="41" t="s">
        <v>1173</v>
      </c>
      <c r="D6098" s="25">
        <f t="shared" si="190"/>
        <v>0</v>
      </c>
      <c r="E6098" s="35">
        <f t="shared" si="191"/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1656</v>
      </c>
      <c r="B6099" s="40" t="s">
        <v>1174</v>
      </c>
      <c r="C6099" s="41" t="s">
        <v>1175</v>
      </c>
      <c r="D6099" s="25">
        <f t="shared" si="190"/>
        <v>0</v>
      </c>
      <c r="E6099" s="35">
        <f t="shared" si="191"/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1656</v>
      </c>
      <c r="B6100" s="40" t="s">
        <v>1176</v>
      </c>
      <c r="C6100" s="41" t="s">
        <v>1177</v>
      </c>
      <c r="D6100" s="25">
        <f t="shared" si="190"/>
        <v>304114.83999999997</v>
      </c>
      <c r="E6100" s="35">
        <f t="shared" si="191"/>
        <v>0</v>
      </c>
      <c r="F6100" s="31">
        <v>20180</v>
      </c>
      <c r="G6100" s="32">
        <v>0</v>
      </c>
      <c r="H6100" s="22">
        <v>156627.84</v>
      </c>
      <c r="I6100" s="22">
        <v>0</v>
      </c>
      <c r="J6100" s="49">
        <v>57522</v>
      </c>
      <c r="K6100" s="50">
        <v>0</v>
      </c>
      <c r="L6100" s="22">
        <v>7676</v>
      </c>
      <c r="M6100" s="22">
        <v>0</v>
      </c>
      <c r="N6100" s="49">
        <v>33089</v>
      </c>
      <c r="O6100" s="50">
        <v>0</v>
      </c>
      <c r="P6100" s="22">
        <v>29020</v>
      </c>
      <c r="Q6100" s="22">
        <v>0</v>
      </c>
      <c r="R6100" s="49"/>
      <c r="S6100" s="50"/>
      <c r="T6100" s="22"/>
      <c r="U6100" s="22"/>
      <c r="V6100" s="49"/>
      <c r="W6100" s="50"/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1656</v>
      </c>
      <c r="B6101" s="40" t="s">
        <v>1178</v>
      </c>
      <c r="C6101" s="41" t="s">
        <v>1179</v>
      </c>
      <c r="D6101" s="25">
        <f t="shared" si="190"/>
        <v>0</v>
      </c>
      <c r="E6101" s="35">
        <f t="shared" si="191"/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1656</v>
      </c>
      <c r="B6102" s="40" t="s">
        <v>1180</v>
      </c>
      <c r="C6102" s="41" t="s">
        <v>1181</v>
      </c>
      <c r="D6102" s="25">
        <f t="shared" si="190"/>
        <v>0</v>
      </c>
      <c r="E6102" s="35">
        <f t="shared" si="191"/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1656</v>
      </c>
      <c r="B6103" s="40" t="s">
        <v>1182</v>
      </c>
      <c r="C6103" s="41" t="s">
        <v>1183</v>
      </c>
      <c r="D6103" s="25">
        <f t="shared" si="190"/>
        <v>0</v>
      </c>
      <c r="E6103" s="35">
        <f t="shared" si="191"/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1656</v>
      </c>
      <c r="B6104" s="40" t="s">
        <v>1184</v>
      </c>
      <c r="C6104" s="41" t="s">
        <v>1185</v>
      </c>
      <c r="D6104" s="25">
        <f t="shared" si="190"/>
        <v>2520</v>
      </c>
      <c r="E6104" s="35">
        <f t="shared" si="191"/>
        <v>0</v>
      </c>
      <c r="F6104" s="31">
        <v>120</v>
      </c>
      <c r="G6104" s="32">
        <v>0</v>
      </c>
      <c r="H6104" s="22">
        <v>1320</v>
      </c>
      <c r="I6104" s="22">
        <v>0</v>
      </c>
      <c r="J6104" s="49">
        <v>0</v>
      </c>
      <c r="K6104" s="50">
        <v>0</v>
      </c>
      <c r="L6104" s="22">
        <v>480</v>
      </c>
      <c r="M6104" s="22">
        <v>0</v>
      </c>
      <c r="N6104" s="49">
        <v>600</v>
      </c>
      <c r="O6104" s="50">
        <v>0</v>
      </c>
      <c r="P6104" s="22">
        <v>0</v>
      </c>
      <c r="Q6104" s="22">
        <v>0</v>
      </c>
      <c r="R6104" s="49"/>
      <c r="S6104" s="50"/>
      <c r="T6104" s="22"/>
      <c r="U6104" s="22"/>
      <c r="V6104" s="49"/>
      <c r="W6104" s="50"/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1656</v>
      </c>
      <c r="B6105" s="40" t="s">
        <v>1186</v>
      </c>
      <c r="C6105" s="41" t="s">
        <v>1187</v>
      </c>
      <c r="D6105" s="25">
        <f t="shared" si="190"/>
        <v>0</v>
      </c>
      <c r="E6105" s="35">
        <f t="shared" si="191"/>
        <v>0</v>
      </c>
      <c r="F6105" s="31"/>
      <c r="G6105" s="32"/>
      <c r="H6105" s="22"/>
      <c r="I6105" s="22"/>
      <c r="J6105" s="49"/>
      <c r="K6105" s="50"/>
      <c r="L6105" s="22"/>
      <c r="M6105" s="22"/>
      <c r="N6105" s="49"/>
      <c r="O6105" s="50"/>
      <c r="P6105" s="22"/>
      <c r="Q6105" s="22"/>
      <c r="R6105" s="49"/>
      <c r="S6105" s="50"/>
      <c r="T6105" s="22"/>
      <c r="U6105" s="22"/>
      <c r="V6105" s="49"/>
      <c r="W6105" s="50"/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1656</v>
      </c>
      <c r="B6106" s="40" t="s">
        <v>1188</v>
      </c>
      <c r="C6106" s="41" t="s">
        <v>1189</v>
      </c>
      <c r="D6106" s="25">
        <f t="shared" si="190"/>
        <v>0</v>
      </c>
      <c r="E6106" s="35">
        <f t="shared" si="191"/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1656</v>
      </c>
      <c r="B6107" s="40" t="s">
        <v>1190</v>
      </c>
      <c r="C6107" s="41" t="s">
        <v>1191</v>
      </c>
      <c r="D6107" s="25">
        <f t="shared" si="190"/>
        <v>0</v>
      </c>
      <c r="E6107" s="35">
        <f t="shared" si="191"/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1656</v>
      </c>
      <c r="B6108" s="40" t="s">
        <v>1192</v>
      </c>
      <c r="C6108" s="41" t="s">
        <v>1193</v>
      </c>
      <c r="D6108" s="25">
        <f t="shared" si="190"/>
        <v>52734</v>
      </c>
      <c r="E6108" s="35">
        <f t="shared" si="191"/>
        <v>0</v>
      </c>
      <c r="F6108" s="31">
        <v>3304</v>
      </c>
      <c r="G6108" s="32">
        <v>0</v>
      </c>
      <c r="H6108" s="22">
        <v>19417</v>
      </c>
      <c r="I6108" s="22">
        <v>0</v>
      </c>
      <c r="J6108" s="49">
        <v>12698</v>
      </c>
      <c r="K6108" s="50">
        <v>0</v>
      </c>
      <c r="L6108" s="22">
        <v>15619</v>
      </c>
      <c r="M6108" s="22">
        <v>0</v>
      </c>
      <c r="N6108" s="49">
        <v>0</v>
      </c>
      <c r="O6108" s="50">
        <v>0</v>
      </c>
      <c r="P6108" s="22">
        <v>1696</v>
      </c>
      <c r="Q6108" s="22">
        <v>0</v>
      </c>
      <c r="R6108" s="49"/>
      <c r="S6108" s="50"/>
      <c r="T6108" s="22"/>
      <c r="U6108" s="22"/>
      <c r="V6108" s="49"/>
      <c r="W6108" s="50"/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1656</v>
      </c>
      <c r="B6109" s="40" t="s">
        <v>1194</v>
      </c>
      <c r="C6109" s="41" t="s">
        <v>1195</v>
      </c>
      <c r="D6109" s="25">
        <f t="shared" si="190"/>
        <v>437921.00999999995</v>
      </c>
      <c r="E6109" s="35">
        <f t="shared" si="191"/>
        <v>0</v>
      </c>
      <c r="F6109" s="29">
        <v>66637.56</v>
      </c>
      <c r="G6109" s="30">
        <v>0</v>
      </c>
      <c r="H6109" s="19">
        <v>57201.4</v>
      </c>
      <c r="I6109" s="19">
        <v>0</v>
      </c>
      <c r="J6109" s="47">
        <v>101049.25</v>
      </c>
      <c r="K6109" s="48">
        <v>0</v>
      </c>
      <c r="L6109" s="19">
        <v>86218</v>
      </c>
      <c r="M6109" s="19">
        <v>0</v>
      </c>
      <c r="N6109" s="47">
        <v>72019</v>
      </c>
      <c r="O6109" s="48">
        <v>0</v>
      </c>
      <c r="P6109" s="22">
        <v>54795.8</v>
      </c>
      <c r="Q6109" s="22">
        <v>0</v>
      </c>
      <c r="R6109" s="47"/>
      <c r="S6109" s="48"/>
      <c r="T6109" s="19"/>
      <c r="U6109" s="19"/>
      <c r="V6109" s="47"/>
      <c r="W6109" s="48"/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1656</v>
      </c>
      <c r="B6110" s="40" t="s">
        <v>1196</v>
      </c>
      <c r="C6110" s="41" t="s">
        <v>1197</v>
      </c>
      <c r="D6110" s="25">
        <f t="shared" si="190"/>
        <v>0</v>
      </c>
      <c r="E6110" s="35">
        <f t="shared" si="191"/>
        <v>0</v>
      </c>
      <c r="F6110" s="31"/>
      <c r="G6110" s="32"/>
      <c r="H6110" s="22"/>
      <c r="I6110" s="22"/>
      <c r="J6110" s="49"/>
      <c r="K6110" s="50"/>
      <c r="L6110" s="22"/>
      <c r="M6110" s="22"/>
      <c r="N6110" s="49"/>
      <c r="O6110" s="50"/>
      <c r="P6110" s="22"/>
      <c r="Q6110" s="22"/>
      <c r="R6110" s="49"/>
      <c r="S6110" s="50"/>
      <c r="T6110" s="22"/>
      <c r="U6110" s="22"/>
      <c r="V6110" s="49"/>
      <c r="W6110" s="50"/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1656</v>
      </c>
      <c r="B6111" s="40" t="s">
        <v>1198</v>
      </c>
      <c r="C6111" s="41" t="s">
        <v>1199</v>
      </c>
      <c r="D6111" s="25">
        <f t="shared" si="190"/>
        <v>172584</v>
      </c>
      <c r="E6111" s="35">
        <f t="shared" si="191"/>
        <v>0</v>
      </c>
      <c r="F6111" s="31">
        <v>24393</v>
      </c>
      <c r="G6111" s="32">
        <v>0</v>
      </c>
      <c r="H6111" s="22">
        <v>71390</v>
      </c>
      <c r="I6111" s="22">
        <v>0</v>
      </c>
      <c r="J6111" s="49">
        <v>19739</v>
      </c>
      <c r="K6111" s="50">
        <v>0</v>
      </c>
      <c r="L6111" s="22">
        <v>29239</v>
      </c>
      <c r="M6111" s="22">
        <v>0</v>
      </c>
      <c r="N6111" s="49">
        <v>11227</v>
      </c>
      <c r="O6111" s="50">
        <v>0</v>
      </c>
      <c r="P6111" s="19">
        <v>16596</v>
      </c>
      <c r="Q6111" s="19">
        <v>0</v>
      </c>
      <c r="R6111" s="49"/>
      <c r="S6111" s="50"/>
      <c r="T6111" s="22"/>
      <c r="U6111" s="22"/>
      <c r="V6111" s="49"/>
      <c r="W6111" s="50"/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1656</v>
      </c>
      <c r="B6112" s="40" t="s">
        <v>1200</v>
      </c>
      <c r="C6112" s="41" t="s">
        <v>1201</v>
      </c>
      <c r="D6112" s="25">
        <f t="shared" si="190"/>
        <v>0</v>
      </c>
      <c r="E6112" s="35">
        <f t="shared" si="191"/>
        <v>0</v>
      </c>
      <c r="F6112" s="29"/>
      <c r="G6112" s="30"/>
      <c r="H6112" s="19"/>
      <c r="I6112" s="19"/>
      <c r="J6112" s="47"/>
      <c r="K6112" s="48"/>
      <c r="L6112" s="19"/>
      <c r="M6112" s="19"/>
      <c r="N6112" s="47"/>
      <c r="O6112" s="48"/>
      <c r="P6112" s="22"/>
      <c r="Q6112" s="22"/>
      <c r="R6112" s="47"/>
      <c r="S6112" s="48"/>
      <c r="T6112" s="19"/>
      <c r="U6112" s="19"/>
      <c r="V6112" s="47"/>
      <c r="W6112" s="48"/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1656</v>
      </c>
      <c r="B6113" s="40" t="s">
        <v>1202</v>
      </c>
      <c r="C6113" s="41" t="s">
        <v>1203</v>
      </c>
      <c r="D6113" s="25">
        <f t="shared" si="190"/>
        <v>108900</v>
      </c>
      <c r="E6113" s="35">
        <f t="shared" si="191"/>
        <v>0</v>
      </c>
      <c r="F6113" s="29">
        <v>15987</v>
      </c>
      <c r="G6113" s="30">
        <v>0</v>
      </c>
      <c r="H6113" s="19">
        <v>22560</v>
      </c>
      <c r="I6113" s="19">
        <v>0</v>
      </c>
      <c r="J6113" s="47">
        <v>15100</v>
      </c>
      <c r="K6113" s="48">
        <v>0</v>
      </c>
      <c r="L6113" s="19">
        <v>20326</v>
      </c>
      <c r="M6113" s="19">
        <v>0</v>
      </c>
      <c r="N6113" s="47">
        <v>22287</v>
      </c>
      <c r="O6113" s="48">
        <v>0</v>
      </c>
      <c r="P6113" s="22">
        <v>12640</v>
      </c>
      <c r="Q6113" s="22">
        <v>0</v>
      </c>
      <c r="R6113" s="47"/>
      <c r="S6113" s="48"/>
      <c r="T6113" s="19"/>
      <c r="U6113" s="19"/>
      <c r="V6113" s="47"/>
      <c r="W6113" s="48"/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1656</v>
      </c>
      <c r="B6114" s="40" t="s">
        <v>1204</v>
      </c>
      <c r="C6114" s="41" t="s">
        <v>1205</v>
      </c>
      <c r="D6114" s="25">
        <f t="shared" si="190"/>
        <v>598032.75</v>
      </c>
      <c r="E6114" s="35">
        <f t="shared" si="191"/>
        <v>0</v>
      </c>
      <c r="F6114" s="29">
        <v>63477</v>
      </c>
      <c r="G6114" s="30">
        <v>0</v>
      </c>
      <c r="H6114" s="19">
        <v>105807</v>
      </c>
      <c r="I6114" s="19">
        <v>0</v>
      </c>
      <c r="J6114" s="47">
        <v>123179.75</v>
      </c>
      <c r="K6114" s="48">
        <v>0</v>
      </c>
      <c r="L6114" s="19">
        <v>118796</v>
      </c>
      <c r="M6114" s="19">
        <v>0</v>
      </c>
      <c r="N6114" s="47">
        <v>79650</v>
      </c>
      <c r="O6114" s="48">
        <v>0</v>
      </c>
      <c r="P6114" s="19">
        <v>107123</v>
      </c>
      <c r="Q6114" s="19">
        <v>0</v>
      </c>
      <c r="R6114" s="47"/>
      <c r="S6114" s="48"/>
      <c r="T6114" s="19"/>
      <c r="U6114" s="19"/>
      <c r="V6114" s="47"/>
      <c r="W6114" s="48"/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1656</v>
      </c>
      <c r="B6115" s="40" t="s">
        <v>1206</v>
      </c>
      <c r="C6115" s="41" t="s">
        <v>1207</v>
      </c>
      <c r="D6115" s="25">
        <f t="shared" si="190"/>
        <v>115035</v>
      </c>
      <c r="E6115" s="35">
        <f t="shared" si="191"/>
        <v>0</v>
      </c>
      <c r="F6115" s="31">
        <v>12730</v>
      </c>
      <c r="G6115" s="32">
        <v>0</v>
      </c>
      <c r="H6115" s="22">
        <v>14250</v>
      </c>
      <c r="I6115" s="22">
        <v>0</v>
      </c>
      <c r="J6115" s="49">
        <v>31105</v>
      </c>
      <c r="K6115" s="50">
        <v>0</v>
      </c>
      <c r="L6115" s="22">
        <v>14870</v>
      </c>
      <c r="M6115" s="22">
        <v>0</v>
      </c>
      <c r="N6115" s="49">
        <v>19830</v>
      </c>
      <c r="O6115" s="50">
        <v>0</v>
      </c>
      <c r="P6115" s="19">
        <v>22250</v>
      </c>
      <c r="Q6115" s="19">
        <v>0</v>
      </c>
      <c r="R6115" s="49"/>
      <c r="S6115" s="50"/>
      <c r="T6115" s="22"/>
      <c r="U6115" s="22"/>
      <c r="V6115" s="49"/>
      <c r="W6115" s="50"/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1656</v>
      </c>
      <c r="B6116" s="40" t="s">
        <v>1208</v>
      </c>
      <c r="C6116" s="41" t="s">
        <v>1209</v>
      </c>
      <c r="D6116" s="25">
        <f t="shared" si="190"/>
        <v>142340</v>
      </c>
      <c r="E6116" s="35">
        <f t="shared" si="191"/>
        <v>0</v>
      </c>
      <c r="F6116" s="29"/>
      <c r="G6116" s="30"/>
      <c r="H6116" s="19"/>
      <c r="I6116" s="19"/>
      <c r="J6116" s="47"/>
      <c r="K6116" s="48"/>
      <c r="L6116" s="19"/>
      <c r="M6116" s="19"/>
      <c r="N6116" s="47">
        <v>142340</v>
      </c>
      <c r="O6116" s="48">
        <v>0</v>
      </c>
      <c r="P6116" s="19">
        <v>0</v>
      </c>
      <c r="Q6116" s="19">
        <v>0</v>
      </c>
      <c r="R6116" s="47"/>
      <c r="S6116" s="48"/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1656</v>
      </c>
      <c r="B6117" s="40" t="s">
        <v>1210</v>
      </c>
      <c r="C6117" s="41" t="s">
        <v>1211</v>
      </c>
      <c r="D6117" s="25">
        <f t="shared" si="190"/>
        <v>0</v>
      </c>
      <c r="E6117" s="35">
        <f t="shared" si="191"/>
        <v>0</v>
      </c>
      <c r="F6117" s="31"/>
      <c r="G6117" s="32"/>
      <c r="H6117" s="22"/>
      <c r="I6117" s="22"/>
      <c r="J6117" s="49"/>
      <c r="K6117" s="50"/>
      <c r="L6117" s="22"/>
      <c r="M6117" s="22"/>
      <c r="N6117" s="49"/>
      <c r="O6117" s="50"/>
      <c r="P6117" s="22"/>
      <c r="Q6117" s="22"/>
      <c r="R6117" s="49"/>
      <c r="S6117" s="50"/>
      <c r="T6117" s="22"/>
      <c r="U6117" s="22"/>
      <c r="V6117" s="49"/>
      <c r="W6117" s="50"/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1656</v>
      </c>
      <c r="B6118" s="40" t="s">
        <v>1212</v>
      </c>
      <c r="C6118" s="41" t="s">
        <v>1213</v>
      </c>
      <c r="D6118" s="25">
        <f t="shared" si="190"/>
        <v>0</v>
      </c>
      <c r="E6118" s="35">
        <f t="shared" si="191"/>
        <v>0</v>
      </c>
      <c r="F6118" s="31"/>
      <c r="G6118" s="32"/>
      <c r="H6118" s="22"/>
      <c r="I6118" s="22"/>
      <c r="J6118" s="49"/>
      <c r="K6118" s="50"/>
      <c r="L6118" s="22"/>
      <c r="M6118" s="22"/>
      <c r="N6118" s="49"/>
      <c r="O6118" s="50"/>
      <c r="P6118" s="19"/>
      <c r="Q6118" s="19"/>
      <c r="R6118" s="49"/>
      <c r="S6118" s="50"/>
      <c r="T6118" s="22"/>
      <c r="U6118" s="22"/>
      <c r="V6118" s="49"/>
      <c r="W6118" s="50"/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1656</v>
      </c>
      <c r="B6119" s="40" t="s">
        <v>1214</v>
      </c>
      <c r="C6119" s="41" t="s">
        <v>1215</v>
      </c>
      <c r="D6119" s="25">
        <f t="shared" si="190"/>
        <v>23185.4</v>
      </c>
      <c r="E6119" s="35">
        <f t="shared" si="191"/>
        <v>0</v>
      </c>
      <c r="F6119" s="29">
        <v>4950</v>
      </c>
      <c r="G6119" s="30">
        <v>0</v>
      </c>
      <c r="H6119" s="19">
        <v>11650</v>
      </c>
      <c r="I6119" s="19">
        <v>0</v>
      </c>
      <c r="J6119" s="47">
        <v>0</v>
      </c>
      <c r="K6119" s="48">
        <v>0</v>
      </c>
      <c r="L6119" s="19">
        <v>0</v>
      </c>
      <c r="M6119" s="19">
        <v>0</v>
      </c>
      <c r="N6119" s="47">
        <v>0</v>
      </c>
      <c r="O6119" s="48">
        <v>0</v>
      </c>
      <c r="P6119" s="22">
        <v>6585.4</v>
      </c>
      <c r="Q6119" s="22">
        <v>0</v>
      </c>
      <c r="R6119" s="47"/>
      <c r="S6119" s="48"/>
      <c r="T6119" s="19"/>
      <c r="U6119" s="19"/>
      <c r="V6119" s="47"/>
      <c r="W6119" s="48"/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1656</v>
      </c>
      <c r="B6120" s="40" t="s">
        <v>1216</v>
      </c>
      <c r="C6120" s="41" t="s">
        <v>1217</v>
      </c>
      <c r="D6120" s="25">
        <f t="shared" si="190"/>
        <v>123952.66999999998</v>
      </c>
      <c r="E6120" s="35">
        <f t="shared" si="191"/>
        <v>0</v>
      </c>
      <c r="F6120" s="31">
        <v>41690</v>
      </c>
      <c r="G6120" s="32">
        <v>0</v>
      </c>
      <c r="H6120" s="22">
        <v>1720</v>
      </c>
      <c r="I6120" s="22">
        <v>0</v>
      </c>
      <c r="J6120" s="49">
        <v>21623.79</v>
      </c>
      <c r="K6120" s="50">
        <v>0</v>
      </c>
      <c r="L6120" s="22">
        <v>4756.6899999999996</v>
      </c>
      <c r="M6120" s="22">
        <v>0</v>
      </c>
      <c r="N6120" s="49">
        <v>35347.01</v>
      </c>
      <c r="O6120" s="50">
        <v>0</v>
      </c>
      <c r="P6120" s="22">
        <v>18815.18</v>
      </c>
      <c r="Q6120" s="22">
        <v>0</v>
      </c>
      <c r="R6120" s="49"/>
      <c r="S6120" s="50"/>
      <c r="T6120" s="22"/>
      <c r="U6120" s="22"/>
      <c r="V6120" s="49"/>
      <c r="W6120" s="50"/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1656</v>
      </c>
      <c r="B6121" s="40" t="s">
        <v>1218</v>
      </c>
      <c r="C6121" s="41" t="s">
        <v>1219</v>
      </c>
      <c r="D6121" s="25">
        <f t="shared" si="190"/>
        <v>2200</v>
      </c>
      <c r="E6121" s="35">
        <f t="shared" si="191"/>
        <v>0</v>
      </c>
      <c r="F6121" s="31"/>
      <c r="G6121" s="32"/>
      <c r="H6121" s="22">
        <v>2200</v>
      </c>
      <c r="I6121" s="22">
        <v>0</v>
      </c>
      <c r="J6121" s="49">
        <v>0</v>
      </c>
      <c r="K6121" s="50">
        <v>0</v>
      </c>
      <c r="L6121" s="22">
        <v>0</v>
      </c>
      <c r="M6121" s="22">
        <v>0</v>
      </c>
      <c r="N6121" s="49">
        <v>0</v>
      </c>
      <c r="O6121" s="50">
        <v>0</v>
      </c>
      <c r="P6121" s="19">
        <v>0</v>
      </c>
      <c r="Q6121" s="19">
        <v>0</v>
      </c>
      <c r="R6121" s="49"/>
      <c r="S6121" s="50"/>
      <c r="T6121" s="22"/>
      <c r="U6121" s="22"/>
      <c r="V6121" s="49"/>
      <c r="W6121" s="50"/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1656</v>
      </c>
      <c r="B6122" s="40" t="s">
        <v>1220</v>
      </c>
      <c r="C6122" s="41" t="s">
        <v>1221</v>
      </c>
      <c r="D6122" s="25">
        <f t="shared" si="190"/>
        <v>0</v>
      </c>
      <c r="E6122" s="35">
        <f t="shared" si="191"/>
        <v>0</v>
      </c>
      <c r="F6122" s="31"/>
      <c r="G6122" s="32"/>
      <c r="H6122" s="22"/>
      <c r="I6122" s="22"/>
      <c r="J6122" s="49"/>
      <c r="K6122" s="50"/>
      <c r="L6122" s="22"/>
      <c r="M6122" s="22"/>
      <c r="N6122" s="49"/>
      <c r="O6122" s="50"/>
      <c r="P6122" s="22"/>
      <c r="Q6122" s="22"/>
      <c r="R6122" s="49"/>
      <c r="S6122" s="50"/>
      <c r="T6122" s="22"/>
      <c r="U6122" s="22"/>
      <c r="V6122" s="49"/>
      <c r="W6122" s="50"/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1656</v>
      </c>
      <c r="B6123" s="40" t="s">
        <v>1222</v>
      </c>
      <c r="C6123" s="41" t="s">
        <v>1223</v>
      </c>
      <c r="D6123" s="25">
        <f t="shared" si="190"/>
        <v>308279.52</v>
      </c>
      <c r="E6123" s="35">
        <f t="shared" si="191"/>
        <v>0</v>
      </c>
      <c r="F6123" s="29">
        <v>24123.14</v>
      </c>
      <c r="G6123" s="30">
        <v>0</v>
      </c>
      <c r="H6123" s="19">
        <v>142020</v>
      </c>
      <c r="I6123" s="19">
        <v>0</v>
      </c>
      <c r="J6123" s="47">
        <v>9316</v>
      </c>
      <c r="K6123" s="48">
        <v>0</v>
      </c>
      <c r="L6123" s="19">
        <v>46725.48</v>
      </c>
      <c r="M6123" s="19">
        <v>0</v>
      </c>
      <c r="N6123" s="47">
        <v>26338</v>
      </c>
      <c r="O6123" s="48">
        <v>0</v>
      </c>
      <c r="P6123" s="22">
        <v>59756.9</v>
      </c>
      <c r="Q6123" s="22">
        <v>0</v>
      </c>
      <c r="R6123" s="47"/>
      <c r="S6123" s="48"/>
      <c r="T6123" s="19"/>
      <c r="U6123" s="19"/>
      <c r="V6123" s="47"/>
      <c r="W6123" s="48"/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1656</v>
      </c>
      <c r="B6124" s="40" t="s">
        <v>1224</v>
      </c>
      <c r="C6124" s="41" t="s">
        <v>1225</v>
      </c>
      <c r="D6124" s="25">
        <f t="shared" si="190"/>
        <v>500</v>
      </c>
      <c r="E6124" s="35">
        <f t="shared" si="191"/>
        <v>0</v>
      </c>
      <c r="F6124" s="29">
        <v>500</v>
      </c>
      <c r="G6124" s="30">
        <v>0</v>
      </c>
      <c r="H6124" s="19">
        <v>0</v>
      </c>
      <c r="I6124" s="19">
        <v>0</v>
      </c>
      <c r="J6124" s="47">
        <v>0</v>
      </c>
      <c r="K6124" s="48">
        <v>0</v>
      </c>
      <c r="L6124" s="19">
        <v>0</v>
      </c>
      <c r="M6124" s="19">
        <v>0</v>
      </c>
      <c r="N6124" s="47">
        <v>0</v>
      </c>
      <c r="O6124" s="48">
        <v>0</v>
      </c>
      <c r="P6124" s="22">
        <v>0</v>
      </c>
      <c r="Q6124" s="22">
        <v>0</v>
      </c>
      <c r="R6124" s="47"/>
      <c r="S6124" s="48"/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1656</v>
      </c>
      <c r="B6125" s="40" t="s">
        <v>1226</v>
      </c>
      <c r="C6125" s="41" t="s">
        <v>1227</v>
      </c>
      <c r="D6125" s="25">
        <f t="shared" si="190"/>
        <v>177922.76</v>
      </c>
      <c r="E6125" s="35">
        <f t="shared" si="191"/>
        <v>0</v>
      </c>
      <c r="F6125" s="29"/>
      <c r="G6125" s="30"/>
      <c r="H6125" s="19">
        <v>140431.16</v>
      </c>
      <c r="I6125" s="19">
        <v>0</v>
      </c>
      <c r="J6125" s="47">
        <v>9800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27691.599999999999</v>
      </c>
      <c r="Q6125" s="19">
        <v>0</v>
      </c>
      <c r="R6125" s="47"/>
      <c r="S6125" s="48"/>
      <c r="T6125" s="19"/>
      <c r="U6125" s="19"/>
      <c r="V6125" s="47"/>
      <c r="W6125" s="48"/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1656</v>
      </c>
      <c r="B6126" s="40" t="s">
        <v>1228</v>
      </c>
      <c r="C6126" s="41" t="s">
        <v>1229</v>
      </c>
      <c r="D6126" s="25">
        <f t="shared" si="190"/>
        <v>0</v>
      </c>
      <c r="E6126" s="35">
        <f t="shared" si="191"/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1656</v>
      </c>
      <c r="B6127" s="40" t="s">
        <v>1230</v>
      </c>
      <c r="C6127" s="41" t="s">
        <v>1231</v>
      </c>
      <c r="D6127" s="25">
        <f t="shared" si="190"/>
        <v>0</v>
      </c>
      <c r="E6127" s="35">
        <f t="shared" si="191"/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19"/>
      <c r="Q6127" s="19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1656</v>
      </c>
      <c r="B6128" s="40" t="s">
        <v>1232</v>
      </c>
      <c r="C6128" s="41" t="s">
        <v>1233</v>
      </c>
      <c r="D6128" s="25">
        <f t="shared" si="190"/>
        <v>149550</v>
      </c>
      <c r="E6128" s="35">
        <f t="shared" si="191"/>
        <v>0</v>
      </c>
      <c r="F6128" s="31"/>
      <c r="G6128" s="32"/>
      <c r="H6128" s="22">
        <v>30800</v>
      </c>
      <c r="I6128" s="22">
        <v>0</v>
      </c>
      <c r="J6128" s="49">
        <v>62500</v>
      </c>
      <c r="K6128" s="50">
        <v>0</v>
      </c>
      <c r="L6128" s="22">
        <v>2000</v>
      </c>
      <c r="M6128" s="22">
        <v>0</v>
      </c>
      <c r="N6128" s="49">
        <v>22000</v>
      </c>
      <c r="O6128" s="50">
        <v>0</v>
      </c>
      <c r="P6128" s="22">
        <v>32250</v>
      </c>
      <c r="Q6128" s="22">
        <v>0</v>
      </c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1656</v>
      </c>
      <c r="B6129" s="40" t="s">
        <v>1234</v>
      </c>
      <c r="C6129" s="41" t="s">
        <v>1235</v>
      </c>
      <c r="D6129" s="25">
        <f t="shared" si="190"/>
        <v>46800</v>
      </c>
      <c r="E6129" s="35">
        <f t="shared" si="191"/>
        <v>0</v>
      </c>
      <c r="F6129" s="31"/>
      <c r="G6129" s="32"/>
      <c r="H6129" s="22">
        <v>15600</v>
      </c>
      <c r="I6129" s="22">
        <v>0</v>
      </c>
      <c r="J6129" s="49">
        <v>1200</v>
      </c>
      <c r="K6129" s="50">
        <v>0</v>
      </c>
      <c r="L6129" s="22">
        <v>1800</v>
      </c>
      <c r="M6129" s="22">
        <v>0</v>
      </c>
      <c r="N6129" s="49">
        <v>14400</v>
      </c>
      <c r="O6129" s="50">
        <v>0</v>
      </c>
      <c r="P6129" s="22">
        <v>13800</v>
      </c>
      <c r="Q6129" s="22">
        <v>0</v>
      </c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1656</v>
      </c>
      <c r="B6130" s="40" t="s">
        <v>1236</v>
      </c>
      <c r="C6130" s="41" t="s">
        <v>1237</v>
      </c>
      <c r="D6130" s="25">
        <f t="shared" si="190"/>
        <v>0</v>
      </c>
      <c r="E6130" s="35">
        <f t="shared" si="191"/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1656</v>
      </c>
      <c r="B6131" s="40" t="s">
        <v>1238</v>
      </c>
      <c r="C6131" s="41" t="s">
        <v>1239</v>
      </c>
      <c r="D6131" s="25">
        <f t="shared" si="190"/>
        <v>535419</v>
      </c>
      <c r="E6131" s="35">
        <f t="shared" si="191"/>
        <v>0</v>
      </c>
      <c r="F6131" s="29">
        <v>66904</v>
      </c>
      <c r="G6131" s="30">
        <v>0</v>
      </c>
      <c r="H6131" s="19">
        <v>71160</v>
      </c>
      <c r="I6131" s="19">
        <v>0</v>
      </c>
      <c r="J6131" s="47">
        <v>161101</v>
      </c>
      <c r="K6131" s="48">
        <v>0</v>
      </c>
      <c r="L6131" s="19">
        <v>73730</v>
      </c>
      <c r="M6131" s="19">
        <v>0</v>
      </c>
      <c r="N6131" s="47">
        <v>87735</v>
      </c>
      <c r="O6131" s="48">
        <v>0</v>
      </c>
      <c r="P6131" s="22">
        <v>74789</v>
      </c>
      <c r="Q6131" s="22">
        <v>0</v>
      </c>
      <c r="R6131" s="47"/>
      <c r="S6131" s="48"/>
      <c r="T6131" s="19"/>
      <c r="U6131" s="19"/>
      <c r="V6131" s="47"/>
      <c r="W6131" s="48"/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1656</v>
      </c>
      <c r="B6132" s="40" t="s">
        <v>1240</v>
      </c>
      <c r="C6132" s="41" t="s">
        <v>1241</v>
      </c>
      <c r="D6132" s="25">
        <f t="shared" si="190"/>
        <v>0</v>
      </c>
      <c r="E6132" s="35">
        <f t="shared" si="191"/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22"/>
      <c r="Q6132" s="22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1656</v>
      </c>
      <c r="B6133" s="40" t="s">
        <v>1242</v>
      </c>
      <c r="C6133" s="41" t="s">
        <v>1243</v>
      </c>
      <c r="D6133" s="25">
        <f t="shared" si="190"/>
        <v>0</v>
      </c>
      <c r="E6133" s="35">
        <f t="shared" si="191"/>
        <v>0</v>
      </c>
      <c r="F6133" s="31"/>
      <c r="G6133" s="32"/>
      <c r="H6133" s="22"/>
      <c r="I6133" s="22"/>
      <c r="J6133" s="49"/>
      <c r="K6133" s="50"/>
      <c r="L6133" s="22"/>
      <c r="M6133" s="22"/>
      <c r="N6133" s="49"/>
      <c r="O6133" s="50"/>
      <c r="P6133" s="19"/>
      <c r="Q6133" s="19"/>
      <c r="R6133" s="49"/>
      <c r="S6133" s="50"/>
      <c r="T6133" s="22"/>
      <c r="U6133" s="22"/>
      <c r="V6133" s="49"/>
      <c r="W6133" s="50"/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1656</v>
      </c>
      <c r="B6134" s="40" t="s">
        <v>1244</v>
      </c>
      <c r="C6134" s="41" t="s">
        <v>1245</v>
      </c>
      <c r="D6134" s="25">
        <f t="shared" si="190"/>
        <v>0</v>
      </c>
      <c r="E6134" s="35">
        <f t="shared" si="191"/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1656</v>
      </c>
      <c r="B6135" s="40" t="s">
        <v>1246</v>
      </c>
      <c r="C6135" s="41" t="s">
        <v>1247</v>
      </c>
      <c r="D6135" s="25">
        <f t="shared" si="190"/>
        <v>0</v>
      </c>
      <c r="E6135" s="35">
        <f t="shared" si="191"/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1656</v>
      </c>
      <c r="B6136" s="40" t="s">
        <v>1248</v>
      </c>
      <c r="C6136" s="41" t="s">
        <v>1249</v>
      </c>
      <c r="D6136" s="25">
        <f t="shared" si="190"/>
        <v>0</v>
      </c>
      <c r="E6136" s="35">
        <f t="shared" si="191"/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1656</v>
      </c>
      <c r="B6137" s="40" t="s">
        <v>1250</v>
      </c>
      <c r="C6137" s="41" t="s">
        <v>1251</v>
      </c>
      <c r="D6137" s="25">
        <f t="shared" si="190"/>
        <v>135287</v>
      </c>
      <c r="E6137" s="35">
        <f t="shared" si="191"/>
        <v>0</v>
      </c>
      <c r="F6137" s="29">
        <v>20202</v>
      </c>
      <c r="G6137" s="30">
        <v>0</v>
      </c>
      <c r="H6137" s="19">
        <v>0</v>
      </c>
      <c r="I6137" s="19">
        <v>0</v>
      </c>
      <c r="J6137" s="47">
        <v>0</v>
      </c>
      <c r="K6137" s="48">
        <v>0</v>
      </c>
      <c r="L6137" s="19">
        <v>72501</v>
      </c>
      <c r="M6137" s="19">
        <v>0</v>
      </c>
      <c r="N6137" s="47">
        <v>42584</v>
      </c>
      <c r="O6137" s="48">
        <v>0</v>
      </c>
      <c r="P6137" s="22">
        <v>0</v>
      </c>
      <c r="Q6137" s="22">
        <v>0</v>
      </c>
      <c r="R6137" s="47"/>
      <c r="S6137" s="48"/>
      <c r="T6137" s="19"/>
      <c r="U6137" s="19"/>
      <c r="V6137" s="47"/>
      <c r="W6137" s="48"/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1656</v>
      </c>
      <c r="B6138" s="40" t="s">
        <v>1252</v>
      </c>
      <c r="C6138" s="41" t="s">
        <v>1253</v>
      </c>
      <c r="D6138" s="25">
        <f t="shared" si="190"/>
        <v>141327.88</v>
      </c>
      <c r="E6138" s="35">
        <f t="shared" si="191"/>
        <v>0</v>
      </c>
      <c r="F6138" s="29">
        <v>15852</v>
      </c>
      <c r="G6138" s="30">
        <v>0</v>
      </c>
      <c r="H6138" s="19">
        <v>38159.800000000003</v>
      </c>
      <c r="I6138" s="19">
        <v>0</v>
      </c>
      <c r="J6138" s="47">
        <v>0</v>
      </c>
      <c r="K6138" s="48">
        <v>0</v>
      </c>
      <c r="L6138" s="19">
        <v>61346.080000000002</v>
      </c>
      <c r="M6138" s="19">
        <v>0</v>
      </c>
      <c r="N6138" s="47">
        <v>25970</v>
      </c>
      <c r="O6138" s="48">
        <v>0</v>
      </c>
      <c r="P6138" s="22">
        <v>0</v>
      </c>
      <c r="Q6138" s="22">
        <v>0</v>
      </c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1656</v>
      </c>
      <c r="B6139" s="40" t="s">
        <v>1254</v>
      </c>
      <c r="C6139" s="41" t="s">
        <v>1255</v>
      </c>
      <c r="D6139" s="25">
        <f t="shared" si="190"/>
        <v>1717703.58</v>
      </c>
      <c r="E6139" s="35">
        <f t="shared" si="191"/>
        <v>0</v>
      </c>
      <c r="F6139" s="31">
        <v>469640</v>
      </c>
      <c r="G6139" s="32">
        <v>0</v>
      </c>
      <c r="H6139" s="22">
        <v>148485</v>
      </c>
      <c r="I6139" s="22">
        <v>0</v>
      </c>
      <c r="J6139" s="49">
        <v>501467.08</v>
      </c>
      <c r="K6139" s="50">
        <v>0</v>
      </c>
      <c r="L6139" s="22">
        <v>310531.5</v>
      </c>
      <c r="M6139" s="22">
        <v>0</v>
      </c>
      <c r="N6139" s="49">
        <v>218240</v>
      </c>
      <c r="O6139" s="50">
        <v>0</v>
      </c>
      <c r="P6139" s="19">
        <v>69340</v>
      </c>
      <c r="Q6139" s="19">
        <v>0</v>
      </c>
      <c r="R6139" s="49"/>
      <c r="S6139" s="50"/>
      <c r="T6139" s="22"/>
      <c r="U6139" s="22"/>
      <c r="V6139" s="49"/>
      <c r="W6139" s="50"/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1656</v>
      </c>
      <c r="B6140" s="40" t="s">
        <v>1256</v>
      </c>
      <c r="C6140" s="41" t="s">
        <v>1257</v>
      </c>
      <c r="D6140" s="25">
        <f t="shared" si="190"/>
        <v>645354</v>
      </c>
      <c r="E6140" s="35">
        <f t="shared" si="191"/>
        <v>0</v>
      </c>
      <c r="F6140" s="29">
        <v>30650</v>
      </c>
      <c r="G6140" s="30">
        <v>0</v>
      </c>
      <c r="H6140" s="19">
        <v>160160</v>
      </c>
      <c r="I6140" s="19">
        <v>0</v>
      </c>
      <c r="J6140" s="47">
        <v>0</v>
      </c>
      <c r="K6140" s="48">
        <v>0</v>
      </c>
      <c r="L6140" s="19">
        <v>2010</v>
      </c>
      <c r="M6140" s="19">
        <v>0</v>
      </c>
      <c r="N6140" s="47">
        <v>295910</v>
      </c>
      <c r="O6140" s="48">
        <v>0</v>
      </c>
      <c r="P6140" s="19">
        <v>156624</v>
      </c>
      <c r="Q6140" s="19">
        <v>0</v>
      </c>
      <c r="R6140" s="47"/>
      <c r="S6140" s="48"/>
      <c r="T6140" s="19"/>
      <c r="U6140" s="19"/>
      <c r="V6140" s="47"/>
      <c r="W6140" s="48"/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1656</v>
      </c>
      <c r="B6141" s="40" t="s">
        <v>1258</v>
      </c>
      <c r="C6141" s="41" t="s">
        <v>1259</v>
      </c>
      <c r="D6141" s="25">
        <f t="shared" si="190"/>
        <v>1448940</v>
      </c>
      <c r="E6141" s="35">
        <f t="shared" si="191"/>
        <v>0</v>
      </c>
      <c r="F6141" s="31">
        <v>203920</v>
      </c>
      <c r="G6141" s="32">
        <v>0</v>
      </c>
      <c r="H6141" s="22">
        <v>0</v>
      </c>
      <c r="I6141" s="22">
        <v>0</v>
      </c>
      <c r="J6141" s="49">
        <v>190060</v>
      </c>
      <c r="K6141" s="50">
        <v>0</v>
      </c>
      <c r="L6141" s="22">
        <v>266200</v>
      </c>
      <c r="M6141" s="22">
        <v>0</v>
      </c>
      <c r="N6141" s="49">
        <v>290980</v>
      </c>
      <c r="O6141" s="50">
        <v>0</v>
      </c>
      <c r="P6141" s="22">
        <v>497780</v>
      </c>
      <c r="Q6141" s="22">
        <v>0</v>
      </c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1656</v>
      </c>
      <c r="B6142" s="40" t="s">
        <v>1260</v>
      </c>
      <c r="C6142" s="41" t="s">
        <v>1261</v>
      </c>
      <c r="D6142" s="25">
        <f t="shared" si="190"/>
        <v>0</v>
      </c>
      <c r="E6142" s="35">
        <f t="shared" si="191"/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19"/>
      <c r="Q6142" s="19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1656</v>
      </c>
      <c r="B6143" s="40" t="s">
        <v>1262</v>
      </c>
      <c r="C6143" s="41" t="s">
        <v>1263</v>
      </c>
      <c r="D6143" s="25">
        <f t="shared" si="190"/>
        <v>0</v>
      </c>
      <c r="E6143" s="35">
        <f t="shared" si="191"/>
        <v>0</v>
      </c>
      <c r="F6143" s="29"/>
      <c r="G6143" s="30"/>
      <c r="H6143" s="19"/>
      <c r="I6143" s="19"/>
      <c r="J6143" s="47"/>
      <c r="K6143" s="48"/>
      <c r="L6143" s="19"/>
      <c r="M6143" s="19"/>
      <c r="N6143" s="47"/>
      <c r="O6143" s="48"/>
      <c r="P6143" s="22"/>
      <c r="Q6143" s="22"/>
      <c r="R6143" s="47"/>
      <c r="S6143" s="48"/>
      <c r="T6143" s="19"/>
      <c r="U6143" s="19"/>
      <c r="V6143" s="47"/>
      <c r="W6143" s="48"/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1656</v>
      </c>
      <c r="B6144" s="40" t="s">
        <v>1264</v>
      </c>
      <c r="C6144" s="41" t="s">
        <v>1265</v>
      </c>
      <c r="D6144" s="25">
        <f t="shared" si="190"/>
        <v>1565728.1</v>
      </c>
      <c r="E6144" s="35">
        <f t="shared" si="191"/>
        <v>0</v>
      </c>
      <c r="F6144" s="29">
        <v>324853.94</v>
      </c>
      <c r="G6144" s="30">
        <v>0</v>
      </c>
      <c r="H6144" s="19">
        <v>298380.15999999997</v>
      </c>
      <c r="I6144" s="19">
        <v>0</v>
      </c>
      <c r="J6144" s="47">
        <v>219891.94</v>
      </c>
      <c r="K6144" s="48">
        <v>0</v>
      </c>
      <c r="L6144" s="19">
        <v>232060.06</v>
      </c>
      <c r="M6144" s="19">
        <v>0</v>
      </c>
      <c r="N6144" s="47">
        <v>239036.54</v>
      </c>
      <c r="O6144" s="48">
        <v>0</v>
      </c>
      <c r="P6144" s="22">
        <v>251505.46</v>
      </c>
      <c r="Q6144" s="22">
        <v>0</v>
      </c>
      <c r="R6144" s="47"/>
      <c r="S6144" s="48"/>
      <c r="T6144" s="19"/>
      <c r="U6144" s="19"/>
      <c r="V6144" s="47"/>
      <c r="W6144" s="48"/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1656</v>
      </c>
      <c r="B6145" s="40" t="s">
        <v>1266</v>
      </c>
      <c r="C6145" s="41" t="s">
        <v>1267</v>
      </c>
      <c r="D6145" s="25">
        <f t="shared" si="190"/>
        <v>609598.25999999989</v>
      </c>
      <c r="E6145" s="35">
        <f t="shared" si="191"/>
        <v>26965.03</v>
      </c>
      <c r="F6145" s="29">
        <v>75518.78</v>
      </c>
      <c r="G6145" s="30">
        <v>5510.35</v>
      </c>
      <c r="H6145" s="19">
        <v>71792.929999999993</v>
      </c>
      <c r="I6145" s="19">
        <v>5335.41</v>
      </c>
      <c r="J6145" s="47">
        <v>105255.26</v>
      </c>
      <c r="K6145" s="48">
        <v>3460.2</v>
      </c>
      <c r="L6145" s="19">
        <v>120697.61</v>
      </c>
      <c r="M6145" s="19">
        <v>4674.16</v>
      </c>
      <c r="N6145" s="47">
        <v>112238.29</v>
      </c>
      <c r="O6145" s="48">
        <v>3479.26</v>
      </c>
      <c r="P6145" s="19">
        <v>124095.39</v>
      </c>
      <c r="Q6145" s="19">
        <v>4505.6499999999996</v>
      </c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1656</v>
      </c>
      <c r="B6146" s="40" t="s">
        <v>1268</v>
      </c>
      <c r="C6146" s="41" t="s">
        <v>1269</v>
      </c>
      <c r="D6146" s="25">
        <f t="shared" si="190"/>
        <v>55873.500000000007</v>
      </c>
      <c r="E6146" s="35">
        <f t="shared" si="191"/>
        <v>0</v>
      </c>
      <c r="F6146" s="29">
        <v>9336.4</v>
      </c>
      <c r="G6146" s="30">
        <v>0</v>
      </c>
      <c r="H6146" s="19">
        <v>12073</v>
      </c>
      <c r="I6146" s="19">
        <v>0</v>
      </c>
      <c r="J6146" s="47">
        <v>8094.55</v>
      </c>
      <c r="K6146" s="48">
        <v>0</v>
      </c>
      <c r="L6146" s="19">
        <v>10125.030000000001</v>
      </c>
      <c r="M6146" s="19">
        <v>0</v>
      </c>
      <c r="N6146" s="47">
        <v>8122.26</v>
      </c>
      <c r="O6146" s="48">
        <v>0</v>
      </c>
      <c r="P6146" s="19">
        <v>8122.26</v>
      </c>
      <c r="Q6146" s="19">
        <v>0</v>
      </c>
      <c r="R6146" s="47"/>
      <c r="S6146" s="48"/>
      <c r="T6146" s="19"/>
      <c r="U6146" s="19"/>
      <c r="V6146" s="47"/>
      <c r="W6146" s="48"/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1656</v>
      </c>
      <c r="B6147" s="40" t="s">
        <v>1270</v>
      </c>
      <c r="C6147" s="41" t="s">
        <v>1271</v>
      </c>
      <c r="D6147" s="25">
        <f t="shared" si="190"/>
        <v>32054.799999999999</v>
      </c>
      <c r="E6147" s="35">
        <f t="shared" si="191"/>
        <v>96.64</v>
      </c>
      <c r="F6147" s="29">
        <v>7029.3</v>
      </c>
      <c r="G6147" s="30">
        <v>0</v>
      </c>
      <c r="H6147" s="19">
        <v>2129.3000000000002</v>
      </c>
      <c r="I6147" s="19">
        <v>0</v>
      </c>
      <c r="J6147" s="47">
        <v>2129.3000000000002</v>
      </c>
      <c r="K6147" s="48">
        <v>0</v>
      </c>
      <c r="L6147" s="19">
        <v>11822.3</v>
      </c>
      <c r="M6147" s="19">
        <v>96.64</v>
      </c>
      <c r="N6147" s="47">
        <v>6922.3</v>
      </c>
      <c r="O6147" s="48">
        <v>0</v>
      </c>
      <c r="P6147" s="19">
        <v>2022.3</v>
      </c>
      <c r="Q6147" s="19">
        <v>0</v>
      </c>
      <c r="R6147" s="47"/>
      <c r="S6147" s="48"/>
      <c r="T6147" s="19"/>
      <c r="U6147" s="19"/>
      <c r="V6147" s="47"/>
      <c r="W6147" s="48"/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1656</v>
      </c>
      <c r="B6148" s="40" t="s">
        <v>1272</v>
      </c>
      <c r="C6148" s="41" t="s">
        <v>1273</v>
      </c>
      <c r="D6148" s="25">
        <f t="shared" ref="D6148:D6211" si="192">F6148+H6148+J6148+L6148+N6148+P6148+R6148+T6148+V6148+X6148+Z6148+AB6148</f>
        <v>9653</v>
      </c>
      <c r="E6148" s="35">
        <f t="shared" ref="E6148:E6211" si="193">G6148+I6148+K6148+M6148+O6148+Q6148+S6148+U6148+W6148+Y6148+AA6148+AC6148</f>
        <v>0</v>
      </c>
      <c r="F6148" s="29">
        <v>1517</v>
      </c>
      <c r="G6148" s="30">
        <v>0</v>
      </c>
      <c r="H6148" s="19">
        <v>1675</v>
      </c>
      <c r="I6148" s="19">
        <v>0</v>
      </c>
      <c r="J6148" s="47">
        <v>1076</v>
      </c>
      <c r="K6148" s="48">
        <v>0</v>
      </c>
      <c r="L6148" s="19">
        <v>1659</v>
      </c>
      <c r="M6148" s="19">
        <v>0</v>
      </c>
      <c r="N6148" s="47">
        <v>802</v>
      </c>
      <c r="O6148" s="48">
        <v>0</v>
      </c>
      <c r="P6148" s="19">
        <v>2924</v>
      </c>
      <c r="Q6148" s="19">
        <v>0</v>
      </c>
      <c r="R6148" s="47"/>
      <c r="S6148" s="48"/>
      <c r="T6148" s="19"/>
      <c r="U6148" s="19"/>
      <c r="V6148" s="47"/>
      <c r="W6148" s="48"/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1656</v>
      </c>
      <c r="B6149" s="40" t="s">
        <v>1274</v>
      </c>
      <c r="C6149" s="41" t="s">
        <v>1275</v>
      </c>
      <c r="D6149" s="25">
        <f t="shared" si="192"/>
        <v>0</v>
      </c>
      <c r="E6149" s="35">
        <f t="shared" si="193"/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1656</v>
      </c>
      <c r="B6150" s="40" t="s">
        <v>1276</v>
      </c>
      <c r="C6150" s="41" t="s">
        <v>1277</v>
      </c>
      <c r="D6150" s="25">
        <f t="shared" si="192"/>
        <v>0</v>
      </c>
      <c r="E6150" s="35">
        <f t="shared" si="193"/>
        <v>0</v>
      </c>
      <c r="F6150" s="31"/>
      <c r="G6150" s="32"/>
      <c r="H6150" s="22"/>
      <c r="I6150" s="22"/>
      <c r="J6150" s="49"/>
      <c r="K6150" s="50"/>
      <c r="L6150" s="22"/>
      <c r="M6150" s="22"/>
      <c r="N6150" s="49"/>
      <c r="O6150" s="50"/>
      <c r="P6150" s="19"/>
      <c r="Q6150" s="19"/>
      <c r="R6150" s="49"/>
      <c r="S6150" s="50"/>
      <c r="T6150" s="22"/>
      <c r="U6150" s="22"/>
      <c r="V6150" s="49"/>
      <c r="W6150" s="50"/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1656</v>
      </c>
      <c r="B6151" s="40" t="s">
        <v>1278</v>
      </c>
      <c r="C6151" s="41" t="s">
        <v>1279</v>
      </c>
      <c r="D6151" s="25">
        <f t="shared" si="192"/>
        <v>9410423.1799999997</v>
      </c>
      <c r="E6151" s="35">
        <f t="shared" si="193"/>
        <v>0</v>
      </c>
      <c r="F6151" s="29">
        <v>1447815.88</v>
      </c>
      <c r="G6151" s="30">
        <v>0</v>
      </c>
      <c r="H6151" s="19">
        <v>1681133.41</v>
      </c>
      <c r="I6151" s="19">
        <v>0</v>
      </c>
      <c r="J6151" s="47">
        <v>970098.95</v>
      </c>
      <c r="K6151" s="48">
        <v>0</v>
      </c>
      <c r="L6151" s="19">
        <v>1780509.04</v>
      </c>
      <c r="M6151" s="19">
        <v>0</v>
      </c>
      <c r="N6151" s="47">
        <v>1370214.8</v>
      </c>
      <c r="O6151" s="48">
        <v>0</v>
      </c>
      <c r="P6151" s="22">
        <v>2160651.1</v>
      </c>
      <c r="Q6151" s="22">
        <v>0</v>
      </c>
      <c r="R6151" s="47"/>
      <c r="S6151" s="48"/>
      <c r="T6151" s="19"/>
      <c r="U6151" s="19"/>
      <c r="V6151" s="47"/>
      <c r="W6151" s="48"/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1656</v>
      </c>
      <c r="B6152" s="40" t="s">
        <v>1280</v>
      </c>
      <c r="C6152" s="41" t="s">
        <v>1281</v>
      </c>
      <c r="D6152" s="25">
        <f t="shared" si="192"/>
        <v>137573.84999999998</v>
      </c>
      <c r="E6152" s="35">
        <f t="shared" si="193"/>
        <v>0</v>
      </c>
      <c r="F6152" s="31">
        <v>9677.0499999999993</v>
      </c>
      <c r="G6152" s="32">
        <v>0</v>
      </c>
      <c r="H6152" s="22">
        <v>18500</v>
      </c>
      <c r="I6152" s="22">
        <v>0</v>
      </c>
      <c r="J6152" s="49">
        <v>11668.4</v>
      </c>
      <c r="K6152" s="50">
        <v>0</v>
      </c>
      <c r="L6152" s="22">
        <v>23877.1</v>
      </c>
      <c r="M6152" s="22">
        <v>0</v>
      </c>
      <c r="N6152" s="49">
        <v>27256.799999999999</v>
      </c>
      <c r="O6152" s="50">
        <v>0</v>
      </c>
      <c r="P6152" s="22">
        <v>46594.5</v>
      </c>
      <c r="Q6152" s="22">
        <v>0</v>
      </c>
      <c r="R6152" s="49"/>
      <c r="S6152" s="50"/>
      <c r="T6152" s="22"/>
      <c r="U6152" s="22"/>
      <c r="V6152" s="49"/>
      <c r="W6152" s="50"/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1656</v>
      </c>
      <c r="B6153" s="40" t="s">
        <v>1282</v>
      </c>
      <c r="C6153" s="41" t="s">
        <v>1283</v>
      </c>
      <c r="D6153" s="25">
        <f t="shared" si="192"/>
        <v>3411239.65</v>
      </c>
      <c r="E6153" s="35">
        <f t="shared" si="193"/>
        <v>0</v>
      </c>
      <c r="F6153" s="29">
        <v>553127.26</v>
      </c>
      <c r="G6153" s="30">
        <v>0</v>
      </c>
      <c r="H6153" s="19">
        <v>518665.5</v>
      </c>
      <c r="I6153" s="19">
        <v>0</v>
      </c>
      <c r="J6153" s="47">
        <v>578192.67000000004</v>
      </c>
      <c r="K6153" s="48">
        <v>0</v>
      </c>
      <c r="L6153" s="19">
        <v>680006.77</v>
      </c>
      <c r="M6153" s="19">
        <v>0</v>
      </c>
      <c r="N6153" s="47">
        <v>557871.76</v>
      </c>
      <c r="O6153" s="48">
        <v>0</v>
      </c>
      <c r="P6153" s="19">
        <v>523375.69</v>
      </c>
      <c r="Q6153" s="19">
        <v>0</v>
      </c>
      <c r="R6153" s="47"/>
      <c r="S6153" s="48"/>
      <c r="T6153" s="19"/>
      <c r="U6153" s="19"/>
      <c r="V6153" s="47"/>
      <c r="W6153" s="48"/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1656</v>
      </c>
      <c r="B6154" s="40" t="s">
        <v>1284</v>
      </c>
      <c r="C6154" s="41" t="s">
        <v>1285</v>
      </c>
      <c r="D6154" s="25">
        <f t="shared" si="192"/>
        <v>3134456.5</v>
      </c>
      <c r="E6154" s="35">
        <f t="shared" si="193"/>
        <v>0</v>
      </c>
      <c r="F6154" s="29">
        <v>593403.75</v>
      </c>
      <c r="G6154" s="30">
        <v>0</v>
      </c>
      <c r="H6154" s="19">
        <v>766850.5</v>
      </c>
      <c r="I6154" s="19">
        <v>0</v>
      </c>
      <c r="J6154" s="47">
        <v>418903</v>
      </c>
      <c r="K6154" s="48">
        <v>0</v>
      </c>
      <c r="L6154" s="19">
        <v>328100</v>
      </c>
      <c r="M6154" s="19">
        <v>0</v>
      </c>
      <c r="N6154" s="47">
        <v>570415</v>
      </c>
      <c r="O6154" s="48">
        <v>0</v>
      </c>
      <c r="P6154" s="22">
        <v>456784.25</v>
      </c>
      <c r="Q6154" s="22">
        <v>0</v>
      </c>
      <c r="R6154" s="47"/>
      <c r="S6154" s="48"/>
      <c r="T6154" s="19"/>
      <c r="U6154" s="19"/>
      <c r="V6154" s="47"/>
      <c r="W6154" s="48"/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1656</v>
      </c>
      <c r="B6155" s="40" t="s">
        <v>1286</v>
      </c>
      <c r="C6155" s="41" t="s">
        <v>1287</v>
      </c>
      <c r="D6155" s="25">
        <f t="shared" si="192"/>
        <v>541600</v>
      </c>
      <c r="E6155" s="35">
        <f t="shared" si="193"/>
        <v>0</v>
      </c>
      <c r="F6155" s="29">
        <v>93750</v>
      </c>
      <c r="G6155" s="30">
        <v>0</v>
      </c>
      <c r="H6155" s="19">
        <v>45500</v>
      </c>
      <c r="I6155" s="19">
        <v>0</v>
      </c>
      <c r="J6155" s="47">
        <v>101850</v>
      </c>
      <c r="K6155" s="48">
        <v>0</v>
      </c>
      <c r="L6155" s="19">
        <v>100950</v>
      </c>
      <c r="M6155" s="19">
        <v>0</v>
      </c>
      <c r="N6155" s="47">
        <v>106600</v>
      </c>
      <c r="O6155" s="48">
        <v>0</v>
      </c>
      <c r="P6155" s="19">
        <v>92950</v>
      </c>
      <c r="Q6155" s="19">
        <v>0</v>
      </c>
      <c r="R6155" s="47"/>
      <c r="S6155" s="48"/>
      <c r="T6155" s="19"/>
      <c r="U6155" s="19"/>
      <c r="V6155" s="47"/>
      <c r="W6155" s="48"/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1656</v>
      </c>
      <c r="B6156" s="40" t="s">
        <v>1288</v>
      </c>
      <c r="C6156" s="41" t="s">
        <v>1289</v>
      </c>
      <c r="D6156" s="25">
        <f t="shared" si="192"/>
        <v>131845</v>
      </c>
      <c r="E6156" s="35">
        <f t="shared" si="193"/>
        <v>0</v>
      </c>
      <c r="F6156" s="29"/>
      <c r="G6156" s="30"/>
      <c r="H6156" s="19"/>
      <c r="I6156" s="19"/>
      <c r="J6156" s="47">
        <v>131845</v>
      </c>
      <c r="K6156" s="48">
        <v>0</v>
      </c>
      <c r="L6156" s="19">
        <v>0</v>
      </c>
      <c r="M6156" s="19">
        <v>0</v>
      </c>
      <c r="N6156" s="47">
        <v>0</v>
      </c>
      <c r="O6156" s="48">
        <v>0</v>
      </c>
      <c r="P6156" s="19">
        <v>0</v>
      </c>
      <c r="Q6156" s="19">
        <v>0</v>
      </c>
      <c r="R6156" s="47"/>
      <c r="S6156" s="48"/>
      <c r="T6156" s="19"/>
      <c r="U6156" s="19"/>
      <c r="V6156" s="47"/>
      <c r="W6156" s="48"/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1656</v>
      </c>
      <c r="B6157" s="40" t="s">
        <v>1290</v>
      </c>
      <c r="C6157" s="41" t="s">
        <v>1291</v>
      </c>
      <c r="D6157" s="25">
        <f t="shared" si="192"/>
        <v>249037.85</v>
      </c>
      <c r="E6157" s="35">
        <f t="shared" si="193"/>
        <v>0</v>
      </c>
      <c r="F6157" s="29">
        <v>42631.76</v>
      </c>
      <c r="G6157" s="30">
        <v>0</v>
      </c>
      <c r="H6157" s="19">
        <v>80494.740000000005</v>
      </c>
      <c r="I6157" s="19">
        <v>0</v>
      </c>
      <c r="J6157" s="47">
        <v>44040.82</v>
      </c>
      <c r="K6157" s="48">
        <v>0</v>
      </c>
      <c r="L6157" s="19">
        <v>54309.599999999999</v>
      </c>
      <c r="M6157" s="19">
        <v>0</v>
      </c>
      <c r="N6157" s="47">
        <v>13601.83</v>
      </c>
      <c r="O6157" s="48">
        <v>0</v>
      </c>
      <c r="P6157" s="19">
        <v>13959.1</v>
      </c>
      <c r="Q6157" s="19">
        <v>0</v>
      </c>
      <c r="R6157" s="47"/>
      <c r="S6157" s="48"/>
      <c r="T6157" s="19"/>
      <c r="U6157" s="19"/>
      <c r="V6157" s="47"/>
      <c r="W6157" s="48"/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1656</v>
      </c>
      <c r="B6158" s="40" t="s">
        <v>1292</v>
      </c>
      <c r="C6158" s="41" t="s">
        <v>1293</v>
      </c>
      <c r="D6158" s="25">
        <f t="shared" si="192"/>
        <v>0</v>
      </c>
      <c r="E6158" s="35">
        <f t="shared" si="193"/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1656</v>
      </c>
      <c r="B6159" s="40" t="s">
        <v>1294</v>
      </c>
      <c r="C6159" s="41" t="s">
        <v>1295</v>
      </c>
      <c r="D6159" s="25">
        <f t="shared" si="192"/>
        <v>203840</v>
      </c>
      <c r="E6159" s="35">
        <f t="shared" si="193"/>
        <v>0</v>
      </c>
      <c r="F6159" s="29">
        <v>89000</v>
      </c>
      <c r="G6159" s="30">
        <v>0</v>
      </c>
      <c r="H6159" s="19">
        <v>30900</v>
      </c>
      <c r="I6159" s="19">
        <v>0</v>
      </c>
      <c r="J6159" s="47">
        <v>18450</v>
      </c>
      <c r="K6159" s="48">
        <v>0</v>
      </c>
      <c r="L6159" s="19">
        <v>8800</v>
      </c>
      <c r="M6159" s="19">
        <v>0</v>
      </c>
      <c r="N6159" s="47">
        <v>32490</v>
      </c>
      <c r="O6159" s="48">
        <v>0</v>
      </c>
      <c r="P6159" s="19">
        <v>24200</v>
      </c>
      <c r="Q6159" s="19">
        <v>0</v>
      </c>
      <c r="R6159" s="47"/>
      <c r="S6159" s="48"/>
      <c r="T6159" s="19"/>
      <c r="U6159" s="19"/>
      <c r="V6159" s="47"/>
      <c r="W6159" s="48"/>
      <c r="X6159" s="19"/>
      <c r="Y6159" s="19"/>
      <c r="Z6159" s="47"/>
      <c r="AA6159" s="48"/>
      <c r="AB6159" s="19"/>
      <c r="AC6159" s="19"/>
      <c r="AD6159" s="52"/>
      <c r="AE6159" s="27"/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1656</v>
      </c>
      <c r="B6160" s="40" t="s">
        <v>1296</v>
      </c>
      <c r="C6160" s="41" t="s">
        <v>1297</v>
      </c>
      <c r="D6160" s="25">
        <f t="shared" si="192"/>
        <v>0</v>
      </c>
      <c r="E6160" s="35">
        <f t="shared" si="193"/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22"/>
      <c r="Q6160" s="22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1656</v>
      </c>
      <c r="B6161" s="40" t="s">
        <v>1298</v>
      </c>
      <c r="C6161" s="41" t="s">
        <v>1299</v>
      </c>
      <c r="D6161" s="25">
        <f t="shared" si="192"/>
        <v>0</v>
      </c>
      <c r="E6161" s="35">
        <f t="shared" si="193"/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19"/>
      <c r="Q6161" s="19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1656</v>
      </c>
      <c r="B6162" s="40" t="s">
        <v>1300</v>
      </c>
      <c r="C6162" s="41" t="s">
        <v>1301</v>
      </c>
      <c r="D6162" s="25">
        <f t="shared" si="192"/>
        <v>0</v>
      </c>
      <c r="E6162" s="35">
        <f t="shared" si="193"/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1656</v>
      </c>
      <c r="B6163" s="40" t="s">
        <v>1302</v>
      </c>
      <c r="C6163" s="41" t="s">
        <v>1303</v>
      </c>
      <c r="D6163" s="25">
        <f t="shared" si="192"/>
        <v>0</v>
      </c>
      <c r="E6163" s="35">
        <f t="shared" si="193"/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1656</v>
      </c>
      <c r="B6164" s="40" t="s">
        <v>1304</v>
      </c>
      <c r="C6164" s="41" t="s">
        <v>1305</v>
      </c>
      <c r="D6164" s="25">
        <f t="shared" si="192"/>
        <v>0</v>
      </c>
      <c r="E6164" s="35">
        <f t="shared" si="193"/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22"/>
      <c r="Q6164" s="22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1656</v>
      </c>
      <c r="B6165" s="40" t="s">
        <v>1306</v>
      </c>
      <c r="C6165" s="41" t="s">
        <v>1307</v>
      </c>
      <c r="D6165" s="25">
        <f t="shared" si="192"/>
        <v>0</v>
      </c>
      <c r="E6165" s="35">
        <f t="shared" si="193"/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19"/>
      <c r="Q6165" s="19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1656</v>
      </c>
      <c r="B6166" s="40" t="s">
        <v>1308</v>
      </c>
      <c r="C6166" s="41" t="s">
        <v>1309</v>
      </c>
      <c r="D6166" s="25">
        <f t="shared" si="192"/>
        <v>0</v>
      </c>
      <c r="E6166" s="35">
        <f t="shared" si="193"/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1656</v>
      </c>
      <c r="B6167" s="40" t="s">
        <v>1310</v>
      </c>
      <c r="C6167" s="41" t="s">
        <v>1311</v>
      </c>
      <c r="D6167" s="25">
        <f t="shared" si="192"/>
        <v>0</v>
      </c>
      <c r="E6167" s="35">
        <f t="shared" si="193"/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1656</v>
      </c>
      <c r="B6168" s="40" t="s">
        <v>1312</v>
      </c>
      <c r="C6168" s="41" t="s">
        <v>1313</v>
      </c>
      <c r="D6168" s="25">
        <f t="shared" si="192"/>
        <v>0</v>
      </c>
      <c r="E6168" s="35">
        <f t="shared" si="193"/>
        <v>0</v>
      </c>
      <c r="F6168" s="29"/>
      <c r="G6168" s="30"/>
      <c r="H6168" s="19"/>
      <c r="I6168" s="19"/>
      <c r="J6168" s="47"/>
      <c r="K6168" s="48"/>
      <c r="L6168" s="19"/>
      <c r="M6168" s="19"/>
      <c r="N6168" s="47"/>
      <c r="O6168" s="48"/>
      <c r="P6168" s="22"/>
      <c r="Q6168" s="22"/>
      <c r="R6168" s="47"/>
      <c r="S6168" s="48"/>
      <c r="T6168" s="19"/>
      <c r="U6168" s="19"/>
      <c r="V6168" s="47"/>
      <c r="W6168" s="48"/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1656</v>
      </c>
      <c r="B6169" s="40" t="s">
        <v>1314</v>
      </c>
      <c r="C6169" s="41" t="s">
        <v>1315</v>
      </c>
      <c r="D6169" s="25">
        <f t="shared" si="192"/>
        <v>1131053</v>
      </c>
      <c r="E6169" s="35">
        <f t="shared" si="193"/>
        <v>0</v>
      </c>
      <c r="F6169" s="31">
        <v>247540</v>
      </c>
      <c r="G6169" s="32">
        <v>0</v>
      </c>
      <c r="H6169" s="22">
        <v>150500</v>
      </c>
      <c r="I6169" s="22">
        <v>0</v>
      </c>
      <c r="J6169" s="49">
        <v>172100</v>
      </c>
      <c r="K6169" s="50">
        <v>0</v>
      </c>
      <c r="L6169" s="22">
        <v>186985</v>
      </c>
      <c r="M6169" s="22">
        <v>0</v>
      </c>
      <c r="N6169" s="49">
        <v>208952</v>
      </c>
      <c r="O6169" s="50">
        <v>0</v>
      </c>
      <c r="P6169" s="22">
        <v>164976</v>
      </c>
      <c r="Q6169" s="22">
        <v>0</v>
      </c>
      <c r="R6169" s="49"/>
      <c r="S6169" s="50"/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1656</v>
      </c>
      <c r="B6170" s="40" t="s">
        <v>1316</v>
      </c>
      <c r="C6170" s="41" t="s">
        <v>1317</v>
      </c>
      <c r="D6170" s="25">
        <f t="shared" si="192"/>
        <v>0</v>
      </c>
      <c r="E6170" s="35">
        <f t="shared" si="193"/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19"/>
      <c r="Q6170" s="19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1656</v>
      </c>
      <c r="B6171" s="40" t="s">
        <v>1318</v>
      </c>
      <c r="C6171" s="41" t="s">
        <v>1319</v>
      </c>
      <c r="D6171" s="25">
        <f t="shared" si="192"/>
        <v>0</v>
      </c>
      <c r="E6171" s="35">
        <f t="shared" si="193"/>
        <v>0</v>
      </c>
      <c r="F6171" s="29"/>
      <c r="G6171" s="30"/>
      <c r="H6171" s="19"/>
      <c r="I6171" s="19"/>
      <c r="J6171" s="47"/>
      <c r="K6171" s="48"/>
      <c r="L6171" s="19"/>
      <c r="M6171" s="19"/>
      <c r="N6171" s="47"/>
      <c r="O6171" s="48"/>
      <c r="P6171" s="22"/>
      <c r="Q6171" s="22"/>
      <c r="R6171" s="47"/>
      <c r="S6171" s="48"/>
      <c r="T6171" s="19"/>
      <c r="U6171" s="19"/>
      <c r="V6171" s="47"/>
      <c r="W6171" s="48"/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1656</v>
      </c>
      <c r="B6172" s="40" t="s">
        <v>1320</v>
      </c>
      <c r="C6172" s="41" t="s">
        <v>1321</v>
      </c>
      <c r="D6172" s="25">
        <f t="shared" si="192"/>
        <v>2457574.5</v>
      </c>
      <c r="E6172" s="35">
        <f t="shared" si="193"/>
        <v>0</v>
      </c>
      <c r="F6172" s="29">
        <v>52005</v>
      </c>
      <c r="G6172" s="30">
        <v>0</v>
      </c>
      <c r="H6172" s="19">
        <v>520735</v>
      </c>
      <c r="I6172" s="19">
        <v>0</v>
      </c>
      <c r="J6172" s="47">
        <v>663061</v>
      </c>
      <c r="K6172" s="48">
        <v>0</v>
      </c>
      <c r="L6172" s="19">
        <v>428461</v>
      </c>
      <c r="M6172" s="19">
        <v>0</v>
      </c>
      <c r="N6172" s="47">
        <v>424199.5</v>
      </c>
      <c r="O6172" s="48">
        <v>0</v>
      </c>
      <c r="P6172" s="19">
        <v>369113</v>
      </c>
      <c r="Q6172" s="19">
        <v>0</v>
      </c>
      <c r="R6172" s="47"/>
      <c r="S6172" s="48"/>
      <c r="T6172" s="19"/>
      <c r="U6172" s="19"/>
      <c r="V6172" s="47"/>
      <c r="W6172" s="48"/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1656</v>
      </c>
      <c r="B6173" s="40" t="s">
        <v>1322</v>
      </c>
      <c r="C6173" s="41" t="s">
        <v>1323</v>
      </c>
      <c r="D6173" s="25">
        <f t="shared" si="192"/>
        <v>341512</v>
      </c>
      <c r="E6173" s="35">
        <f t="shared" si="193"/>
        <v>0</v>
      </c>
      <c r="F6173" s="29"/>
      <c r="G6173" s="30"/>
      <c r="H6173" s="19">
        <v>104487</v>
      </c>
      <c r="I6173" s="19">
        <v>0</v>
      </c>
      <c r="J6173" s="47">
        <v>54103</v>
      </c>
      <c r="K6173" s="48">
        <v>0</v>
      </c>
      <c r="L6173" s="19">
        <v>86127</v>
      </c>
      <c r="M6173" s="19">
        <v>0</v>
      </c>
      <c r="N6173" s="47">
        <v>51064</v>
      </c>
      <c r="O6173" s="48">
        <v>0</v>
      </c>
      <c r="P6173" s="19">
        <v>45731</v>
      </c>
      <c r="Q6173" s="19">
        <v>0</v>
      </c>
      <c r="R6173" s="47"/>
      <c r="S6173" s="48"/>
      <c r="T6173" s="19"/>
      <c r="U6173" s="19"/>
      <c r="V6173" s="47"/>
      <c r="W6173" s="48"/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1656</v>
      </c>
      <c r="B6174" s="40" t="s">
        <v>1324</v>
      </c>
      <c r="C6174" s="41" t="s">
        <v>1325</v>
      </c>
      <c r="D6174" s="25">
        <f t="shared" si="192"/>
        <v>0</v>
      </c>
      <c r="E6174" s="35">
        <f t="shared" si="193"/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1656</v>
      </c>
      <c r="B6175" s="40" t="s">
        <v>1326</v>
      </c>
      <c r="C6175" s="41" t="s">
        <v>1327</v>
      </c>
      <c r="D6175" s="25">
        <f t="shared" si="192"/>
        <v>0</v>
      </c>
      <c r="E6175" s="35">
        <f t="shared" si="193"/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19"/>
      <c r="Q6175" s="19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1656</v>
      </c>
      <c r="B6176" s="40" t="s">
        <v>1328</v>
      </c>
      <c r="C6176" s="41" t="s">
        <v>1329</v>
      </c>
      <c r="D6176" s="25">
        <f t="shared" si="192"/>
        <v>0</v>
      </c>
      <c r="E6176" s="35">
        <f t="shared" si="193"/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1656</v>
      </c>
      <c r="B6177" s="40" t="s">
        <v>1330</v>
      </c>
      <c r="C6177" s="41" t="s">
        <v>1331</v>
      </c>
      <c r="D6177" s="25">
        <f t="shared" si="192"/>
        <v>2259</v>
      </c>
      <c r="E6177" s="35">
        <f t="shared" si="193"/>
        <v>0</v>
      </c>
      <c r="F6177" s="31"/>
      <c r="G6177" s="32"/>
      <c r="H6177" s="22">
        <v>1709</v>
      </c>
      <c r="I6177" s="22">
        <v>0</v>
      </c>
      <c r="J6177" s="49">
        <v>550</v>
      </c>
      <c r="K6177" s="50">
        <v>0</v>
      </c>
      <c r="L6177" s="22">
        <v>0</v>
      </c>
      <c r="M6177" s="22">
        <v>0</v>
      </c>
      <c r="N6177" s="49">
        <v>0</v>
      </c>
      <c r="O6177" s="50">
        <v>0</v>
      </c>
      <c r="P6177" s="22">
        <v>0</v>
      </c>
      <c r="Q6177" s="22">
        <v>0</v>
      </c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1656</v>
      </c>
      <c r="B6178" s="40" t="s">
        <v>1332</v>
      </c>
      <c r="C6178" s="41" t="s">
        <v>1333</v>
      </c>
      <c r="D6178" s="25">
        <f t="shared" si="192"/>
        <v>7961209</v>
      </c>
      <c r="E6178" s="35">
        <f t="shared" si="193"/>
        <v>0</v>
      </c>
      <c r="F6178" s="29">
        <v>1279307</v>
      </c>
      <c r="G6178" s="30">
        <v>0</v>
      </c>
      <c r="H6178" s="19">
        <v>1224572</v>
      </c>
      <c r="I6178" s="19">
        <v>0</v>
      </c>
      <c r="J6178" s="47">
        <v>1796550</v>
      </c>
      <c r="K6178" s="48">
        <v>0</v>
      </c>
      <c r="L6178" s="19">
        <v>1164975</v>
      </c>
      <c r="M6178" s="19">
        <v>0</v>
      </c>
      <c r="N6178" s="47">
        <v>1233297.5</v>
      </c>
      <c r="O6178" s="48">
        <v>0</v>
      </c>
      <c r="P6178" s="22">
        <v>1262507.5</v>
      </c>
      <c r="Q6178" s="22">
        <v>0</v>
      </c>
      <c r="R6178" s="47"/>
      <c r="S6178" s="48"/>
      <c r="T6178" s="19"/>
      <c r="U6178" s="19"/>
      <c r="V6178" s="47"/>
      <c r="W6178" s="48"/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1656</v>
      </c>
      <c r="B6179" s="40" t="s">
        <v>1334</v>
      </c>
      <c r="C6179" s="41" t="s">
        <v>1335</v>
      </c>
      <c r="D6179" s="25">
        <f t="shared" si="192"/>
        <v>64530</v>
      </c>
      <c r="E6179" s="35">
        <f t="shared" si="193"/>
        <v>0</v>
      </c>
      <c r="F6179" s="29">
        <v>9500</v>
      </c>
      <c r="G6179" s="30">
        <v>0</v>
      </c>
      <c r="H6179" s="19">
        <v>5180</v>
      </c>
      <c r="I6179" s="19">
        <v>0</v>
      </c>
      <c r="J6179" s="47">
        <v>10000</v>
      </c>
      <c r="K6179" s="48">
        <v>0</v>
      </c>
      <c r="L6179" s="19">
        <v>6620</v>
      </c>
      <c r="M6179" s="19">
        <v>0</v>
      </c>
      <c r="N6179" s="47">
        <v>12100</v>
      </c>
      <c r="O6179" s="48">
        <v>0</v>
      </c>
      <c r="P6179" s="22">
        <v>21130</v>
      </c>
      <c r="Q6179" s="22">
        <v>0</v>
      </c>
      <c r="R6179" s="47"/>
      <c r="S6179" s="48"/>
      <c r="T6179" s="19"/>
      <c r="U6179" s="19"/>
      <c r="V6179" s="47"/>
      <c r="W6179" s="48"/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1656</v>
      </c>
      <c r="B6180" s="40" t="s">
        <v>1336</v>
      </c>
      <c r="C6180" s="41" t="s">
        <v>1337</v>
      </c>
      <c r="D6180" s="25">
        <f t="shared" si="192"/>
        <v>0</v>
      </c>
      <c r="E6180" s="35">
        <f t="shared" si="193"/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1656</v>
      </c>
      <c r="B6181" s="40" t="s">
        <v>1338</v>
      </c>
      <c r="C6181" s="41" t="s">
        <v>1339</v>
      </c>
      <c r="D6181" s="25">
        <f t="shared" si="192"/>
        <v>0</v>
      </c>
      <c r="E6181" s="35">
        <f t="shared" si="193"/>
        <v>0</v>
      </c>
      <c r="F6181" s="31"/>
      <c r="G6181" s="32"/>
      <c r="H6181" s="22"/>
      <c r="I6181" s="22"/>
      <c r="J6181" s="49"/>
      <c r="K6181" s="50"/>
      <c r="L6181" s="22"/>
      <c r="M6181" s="22"/>
      <c r="N6181" s="49"/>
      <c r="O6181" s="50"/>
      <c r="P6181" s="19"/>
      <c r="Q6181" s="19"/>
      <c r="R6181" s="49"/>
      <c r="S6181" s="50"/>
      <c r="T6181" s="22"/>
      <c r="U6181" s="22"/>
      <c r="V6181" s="49"/>
      <c r="W6181" s="50"/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1656</v>
      </c>
      <c r="B6182" s="40" t="s">
        <v>1340</v>
      </c>
      <c r="C6182" s="41" t="s">
        <v>1341</v>
      </c>
      <c r="D6182" s="25">
        <f t="shared" si="192"/>
        <v>120000</v>
      </c>
      <c r="E6182" s="35">
        <f t="shared" si="193"/>
        <v>0</v>
      </c>
      <c r="F6182" s="31">
        <v>20000</v>
      </c>
      <c r="G6182" s="32">
        <v>0</v>
      </c>
      <c r="H6182" s="22">
        <v>20000</v>
      </c>
      <c r="I6182" s="22">
        <v>0</v>
      </c>
      <c r="J6182" s="49">
        <v>20000</v>
      </c>
      <c r="K6182" s="50">
        <v>0</v>
      </c>
      <c r="L6182" s="22">
        <v>20000</v>
      </c>
      <c r="M6182" s="22">
        <v>0</v>
      </c>
      <c r="N6182" s="49">
        <v>20000</v>
      </c>
      <c r="O6182" s="50">
        <v>0</v>
      </c>
      <c r="P6182" s="22">
        <v>20000</v>
      </c>
      <c r="Q6182" s="22">
        <v>0</v>
      </c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1656</v>
      </c>
      <c r="B6183" s="40" t="s">
        <v>1342</v>
      </c>
      <c r="C6183" s="41" t="s">
        <v>1343</v>
      </c>
      <c r="D6183" s="25">
        <f t="shared" si="192"/>
        <v>720000</v>
      </c>
      <c r="E6183" s="35">
        <f t="shared" si="193"/>
        <v>0</v>
      </c>
      <c r="F6183" s="29">
        <v>130000</v>
      </c>
      <c r="G6183" s="30">
        <v>0</v>
      </c>
      <c r="H6183" s="19">
        <v>130000</v>
      </c>
      <c r="I6183" s="19">
        <v>0</v>
      </c>
      <c r="J6183" s="47">
        <v>120000</v>
      </c>
      <c r="K6183" s="48">
        <v>0</v>
      </c>
      <c r="L6183" s="19">
        <v>120000</v>
      </c>
      <c r="M6183" s="19">
        <v>0</v>
      </c>
      <c r="N6183" s="47">
        <v>120000</v>
      </c>
      <c r="O6183" s="48">
        <v>0</v>
      </c>
      <c r="P6183" s="22">
        <v>100000</v>
      </c>
      <c r="Q6183" s="22">
        <v>0</v>
      </c>
      <c r="R6183" s="47"/>
      <c r="S6183" s="48"/>
      <c r="T6183" s="19"/>
      <c r="U6183" s="19"/>
      <c r="V6183" s="47"/>
      <c r="W6183" s="48"/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1656</v>
      </c>
      <c r="B6184" s="40" t="s">
        <v>1344</v>
      </c>
      <c r="C6184" s="41" t="s">
        <v>1345</v>
      </c>
      <c r="D6184" s="25">
        <f t="shared" si="192"/>
        <v>170000</v>
      </c>
      <c r="E6184" s="35">
        <f t="shared" si="193"/>
        <v>0</v>
      </c>
      <c r="F6184" s="29">
        <v>30000</v>
      </c>
      <c r="G6184" s="30">
        <v>0</v>
      </c>
      <c r="H6184" s="19">
        <v>30000</v>
      </c>
      <c r="I6184" s="19">
        <v>0</v>
      </c>
      <c r="J6184" s="47">
        <v>30000</v>
      </c>
      <c r="K6184" s="48">
        <v>0</v>
      </c>
      <c r="L6184" s="19">
        <v>30000</v>
      </c>
      <c r="M6184" s="19">
        <v>0</v>
      </c>
      <c r="N6184" s="47">
        <v>20000</v>
      </c>
      <c r="O6184" s="48">
        <v>0</v>
      </c>
      <c r="P6184" s="22">
        <v>30000</v>
      </c>
      <c r="Q6184" s="22">
        <v>0</v>
      </c>
      <c r="R6184" s="47"/>
      <c r="S6184" s="48"/>
      <c r="T6184" s="19"/>
      <c r="U6184" s="19"/>
      <c r="V6184" s="47"/>
      <c r="W6184" s="48"/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1656</v>
      </c>
      <c r="B6185" s="40" t="s">
        <v>1346</v>
      </c>
      <c r="C6185" s="41" t="s">
        <v>1347</v>
      </c>
      <c r="D6185" s="25">
        <f t="shared" si="192"/>
        <v>150000</v>
      </c>
      <c r="E6185" s="35">
        <f t="shared" si="193"/>
        <v>0</v>
      </c>
      <c r="F6185" s="31">
        <v>25000</v>
      </c>
      <c r="G6185" s="32">
        <v>0</v>
      </c>
      <c r="H6185" s="22">
        <v>25000</v>
      </c>
      <c r="I6185" s="22">
        <v>0</v>
      </c>
      <c r="J6185" s="49">
        <v>25000</v>
      </c>
      <c r="K6185" s="50">
        <v>0</v>
      </c>
      <c r="L6185" s="22">
        <v>25000</v>
      </c>
      <c r="M6185" s="22">
        <v>0</v>
      </c>
      <c r="N6185" s="49">
        <v>25000</v>
      </c>
      <c r="O6185" s="50">
        <v>0</v>
      </c>
      <c r="P6185" s="19">
        <v>25000</v>
      </c>
      <c r="Q6185" s="19">
        <v>0</v>
      </c>
      <c r="R6185" s="49"/>
      <c r="S6185" s="50"/>
      <c r="T6185" s="22"/>
      <c r="U6185" s="22"/>
      <c r="V6185" s="49"/>
      <c r="W6185" s="50"/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1656</v>
      </c>
      <c r="B6186" s="40" t="s">
        <v>1348</v>
      </c>
      <c r="C6186" s="41" t="s">
        <v>1349</v>
      </c>
      <c r="D6186" s="25">
        <f t="shared" si="192"/>
        <v>700275</v>
      </c>
      <c r="E6186" s="35">
        <f t="shared" si="193"/>
        <v>0</v>
      </c>
      <c r="F6186" s="29">
        <v>50700</v>
      </c>
      <c r="G6186" s="30">
        <v>0</v>
      </c>
      <c r="H6186" s="19">
        <v>95362.5</v>
      </c>
      <c r="I6186" s="19">
        <v>0</v>
      </c>
      <c r="J6186" s="47">
        <v>175357.5</v>
      </c>
      <c r="K6186" s="48">
        <v>0</v>
      </c>
      <c r="L6186" s="19">
        <v>82695</v>
      </c>
      <c r="M6186" s="19">
        <v>0</v>
      </c>
      <c r="N6186" s="47">
        <v>171150</v>
      </c>
      <c r="O6186" s="48">
        <v>0</v>
      </c>
      <c r="P6186" s="19">
        <v>125010</v>
      </c>
      <c r="Q6186" s="19">
        <v>0</v>
      </c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1656</v>
      </c>
      <c r="B6187" s="40" t="s">
        <v>1350</v>
      </c>
      <c r="C6187" s="41" t="s">
        <v>1351</v>
      </c>
      <c r="D6187" s="25">
        <f t="shared" si="192"/>
        <v>18000</v>
      </c>
      <c r="E6187" s="35">
        <f t="shared" si="193"/>
        <v>0</v>
      </c>
      <c r="F6187" s="31"/>
      <c r="G6187" s="32"/>
      <c r="H6187" s="22">
        <v>10200</v>
      </c>
      <c r="I6187" s="22">
        <v>0</v>
      </c>
      <c r="J6187" s="49">
        <v>3900</v>
      </c>
      <c r="K6187" s="50">
        <v>0</v>
      </c>
      <c r="L6187" s="22">
        <v>0</v>
      </c>
      <c r="M6187" s="22">
        <v>0</v>
      </c>
      <c r="N6187" s="49">
        <v>3900</v>
      </c>
      <c r="O6187" s="50">
        <v>0</v>
      </c>
      <c r="P6187" s="22">
        <v>0</v>
      </c>
      <c r="Q6187" s="22">
        <v>0</v>
      </c>
      <c r="R6187" s="49"/>
      <c r="S6187" s="50"/>
      <c r="T6187" s="22"/>
      <c r="U6187" s="22"/>
      <c r="V6187" s="49"/>
      <c r="W6187" s="50"/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1656</v>
      </c>
      <c r="B6188" s="40" t="s">
        <v>1352</v>
      </c>
      <c r="C6188" s="41" t="s">
        <v>1353</v>
      </c>
      <c r="D6188" s="25">
        <f t="shared" si="192"/>
        <v>39750</v>
      </c>
      <c r="E6188" s="35">
        <f t="shared" si="193"/>
        <v>0</v>
      </c>
      <c r="F6188" s="31">
        <v>2250</v>
      </c>
      <c r="G6188" s="32">
        <v>0</v>
      </c>
      <c r="H6188" s="22">
        <v>6000</v>
      </c>
      <c r="I6188" s="22">
        <v>0</v>
      </c>
      <c r="J6188" s="49">
        <v>9000</v>
      </c>
      <c r="K6188" s="50">
        <v>0</v>
      </c>
      <c r="L6188" s="22">
        <v>6000</v>
      </c>
      <c r="M6188" s="22">
        <v>0</v>
      </c>
      <c r="N6188" s="49">
        <v>5250</v>
      </c>
      <c r="O6188" s="50">
        <v>0</v>
      </c>
      <c r="P6188" s="19">
        <v>11250</v>
      </c>
      <c r="Q6188" s="19">
        <v>0</v>
      </c>
      <c r="R6188" s="49"/>
      <c r="S6188" s="50"/>
      <c r="T6188" s="22"/>
      <c r="U6188" s="22"/>
      <c r="V6188" s="49"/>
      <c r="W6188" s="50"/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1656</v>
      </c>
      <c r="B6189" s="40" t="s">
        <v>1354</v>
      </c>
      <c r="C6189" s="41" t="s">
        <v>1355</v>
      </c>
      <c r="D6189" s="25">
        <f t="shared" si="192"/>
        <v>105466.29000000001</v>
      </c>
      <c r="E6189" s="35">
        <f t="shared" si="193"/>
        <v>0</v>
      </c>
      <c r="F6189" s="29">
        <v>20212.52</v>
      </c>
      <c r="G6189" s="30">
        <v>0</v>
      </c>
      <c r="H6189" s="19">
        <v>19560.52</v>
      </c>
      <c r="I6189" s="19">
        <v>0</v>
      </c>
      <c r="J6189" s="47">
        <v>20212.53</v>
      </c>
      <c r="K6189" s="48">
        <v>0</v>
      </c>
      <c r="L6189" s="19">
        <v>15493.43</v>
      </c>
      <c r="M6189" s="19">
        <v>0</v>
      </c>
      <c r="N6189" s="47">
        <v>14493.85</v>
      </c>
      <c r="O6189" s="48">
        <v>0</v>
      </c>
      <c r="P6189" s="22">
        <v>15493.44</v>
      </c>
      <c r="Q6189" s="22">
        <v>0</v>
      </c>
      <c r="R6189" s="47"/>
      <c r="S6189" s="48"/>
      <c r="T6189" s="19"/>
      <c r="U6189" s="19"/>
      <c r="V6189" s="47"/>
      <c r="W6189" s="48"/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1656</v>
      </c>
      <c r="B6190" s="40" t="s">
        <v>1356</v>
      </c>
      <c r="C6190" s="41" t="s">
        <v>1357</v>
      </c>
      <c r="D6190" s="25">
        <f t="shared" si="192"/>
        <v>194669.97999999998</v>
      </c>
      <c r="E6190" s="35">
        <f t="shared" si="193"/>
        <v>0</v>
      </c>
      <c r="F6190" s="31">
        <v>32976.879999999997</v>
      </c>
      <c r="G6190" s="32">
        <v>0</v>
      </c>
      <c r="H6190" s="22">
        <v>31913.13</v>
      </c>
      <c r="I6190" s="22">
        <v>0</v>
      </c>
      <c r="J6190" s="49">
        <v>32976.839999999997</v>
      </c>
      <c r="K6190" s="50">
        <v>0</v>
      </c>
      <c r="L6190" s="22">
        <v>32976.89</v>
      </c>
      <c r="M6190" s="22">
        <v>0</v>
      </c>
      <c r="N6190" s="49">
        <v>30849.360000000001</v>
      </c>
      <c r="O6190" s="50">
        <v>0</v>
      </c>
      <c r="P6190" s="22">
        <v>32976.879999999997</v>
      </c>
      <c r="Q6190" s="22">
        <v>0</v>
      </c>
      <c r="R6190" s="49"/>
      <c r="S6190" s="50"/>
      <c r="T6190" s="22"/>
      <c r="U6190" s="22"/>
      <c r="V6190" s="49"/>
      <c r="W6190" s="50"/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1656</v>
      </c>
      <c r="B6191" s="40" t="s">
        <v>1358</v>
      </c>
      <c r="C6191" s="41" t="s">
        <v>1359</v>
      </c>
      <c r="D6191" s="25">
        <f t="shared" si="192"/>
        <v>19906.189999999999</v>
      </c>
      <c r="E6191" s="35">
        <f t="shared" si="193"/>
        <v>0</v>
      </c>
      <c r="F6191" s="29">
        <v>3372.07</v>
      </c>
      <c r="G6191" s="30">
        <v>0</v>
      </c>
      <c r="H6191" s="19">
        <v>3263.29</v>
      </c>
      <c r="I6191" s="19">
        <v>0</v>
      </c>
      <c r="J6191" s="47">
        <v>3372.1</v>
      </c>
      <c r="K6191" s="48">
        <v>0</v>
      </c>
      <c r="L6191" s="19">
        <v>3372.09</v>
      </c>
      <c r="M6191" s="19">
        <v>0</v>
      </c>
      <c r="N6191" s="47">
        <v>3154.54</v>
      </c>
      <c r="O6191" s="48">
        <v>0</v>
      </c>
      <c r="P6191" s="19">
        <v>3372.1</v>
      </c>
      <c r="Q6191" s="19">
        <v>0</v>
      </c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1656</v>
      </c>
      <c r="B6192" s="40" t="s">
        <v>1360</v>
      </c>
      <c r="C6192" s="41" t="s">
        <v>1361</v>
      </c>
      <c r="D6192" s="25">
        <f t="shared" si="192"/>
        <v>1560.7599999999998</v>
      </c>
      <c r="E6192" s="35">
        <f t="shared" si="193"/>
        <v>0</v>
      </c>
      <c r="F6192" s="31">
        <v>264.39</v>
      </c>
      <c r="G6192" s="32">
        <v>0</v>
      </c>
      <c r="H6192" s="22">
        <v>255.86</v>
      </c>
      <c r="I6192" s="22">
        <v>0</v>
      </c>
      <c r="J6192" s="49">
        <v>264.39</v>
      </c>
      <c r="K6192" s="50">
        <v>0</v>
      </c>
      <c r="L6192" s="22">
        <v>264.39999999999998</v>
      </c>
      <c r="M6192" s="22">
        <v>0</v>
      </c>
      <c r="N6192" s="49">
        <v>247.33</v>
      </c>
      <c r="O6192" s="50">
        <v>0</v>
      </c>
      <c r="P6192" s="22">
        <v>264.39</v>
      </c>
      <c r="Q6192" s="22">
        <v>0</v>
      </c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1656</v>
      </c>
      <c r="B6193" s="40" t="s">
        <v>1362</v>
      </c>
      <c r="C6193" s="41" t="s">
        <v>1363</v>
      </c>
      <c r="D6193" s="25">
        <f t="shared" si="192"/>
        <v>0</v>
      </c>
      <c r="E6193" s="35">
        <f t="shared" si="193"/>
        <v>0</v>
      </c>
      <c r="F6193" s="31"/>
      <c r="G6193" s="32"/>
      <c r="H6193" s="22"/>
      <c r="I6193" s="22"/>
      <c r="J6193" s="49"/>
      <c r="K6193" s="50"/>
      <c r="L6193" s="22"/>
      <c r="M6193" s="22"/>
      <c r="N6193" s="49"/>
      <c r="O6193" s="50"/>
      <c r="P6193" s="19"/>
      <c r="Q6193" s="19"/>
      <c r="R6193" s="49"/>
      <c r="S6193" s="50"/>
      <c r="T6193" s="22"/>
      <c r="U6193" s="22"/>
      <c r="V6193" s="49"/>
      <c r="W6193" s="50"/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1656</v>
      </c>
      <c r="B6194" s="40" t="s">
        <v>1364</v>
      </c>
      <c r="C6194" s="41" t="s">
        <v>1365</v>
      </c>
      <c r="D6194" s="25">
        <f t="shared" si="192"/>
        <v>0</v>
      </c>
      <c r="E6194" s="35">
        <f t="shared" si="193"/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1656</v>
      </c>
      <c r="B6195" s="40" t="s">
        <v>1366</v>
      </c>
      <c r="C6195" s="41" t="s">
        <v>1367</v>
      </c>
      <c r="D6195" s="25">
        <f t="shared" si="192"/>
        <v>0</v>
      </c>
      <c r="E6195" s="35">
        <f t="shared" si="193"/>
        <v>0</v>
      </c>
      <c r="F6195" s="31"/>
      <c r="G6195" s="32"/>
      <c r="H6195" s="22"/>
      <c r="I6195" s="22"/>
      <c r="J6195" s="49"/>
      <c r="K6195" s="50"/>
      <c r="L6195" s="22"/>
      <c r="M6195" s="22"/>
      <c r="N6195" s="49"/>
      <c r="O6195" s="50"/>
      <c r="P6195" s="22"/>
      <c r="Q6195" s="22"/>
      <c r="R6195" s="49"/>
      <c r="S6195" s="50"/>
      <c r="T6195" s="22"/>
      <c r="U6195" s="22"/>
      <c r="V6195" s="49"/>
      <c r="W6195" s="50"/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1656</v>
      </c>
      <c r="B6196" s="40" t="s">
        <v>1368</v>
      </c>
      <c r="C6196" s="41" t="s">
        <v>1369</v>
      </c>
      <c r="D6196" s="25">
        <f t="shared" si="192"/>
        <v>0</v>
      </c>
      <c r="E6196" s="35">
        <f t="shared" si="193"/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1656</v>
      </c>
      <c r="B6197" s="40" t="s">
        <v>1370</v>
      </c>
      <c r="C6197" s="41" t="s">
        <v>1371</v>
      </c>
      <c r="D6197" s="25">
        <f t="shared" si="192"/>
        <v>0</v>
      </c>
      <c r="E6197" s="35">
        <f t="shared" si="193"/>
        <v>0</v>
      </c>
      <c r="F6197" s="31"/>
      <c r="G6197" s="32"/>
      <c r="H6197" s="22"/>
      <c r="I6197" s="22"/>
      <c r="J6197" s="49"/>
      <c r="K6197" s="50"/>
      <c r="L6197" s="22"/>
      <c r="M6197" s="22"/>
      <c r="N6197" s="49"/>
      <c r="O6197" s="50"/>
      <c r="P6197" s="22"/>
      <c r="Q6197" s="22"/>
      <c r="R6197" s="49"/>
      <c r="S6197" s="50"/>
      <c r="T6197" s="22"/>
      <c r="U6197" s="22"/>
      <c r="V6197" s="49"/>
      <c r="W6197" s="50"/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1656</v>
      </c>
      <c r="B6198" s="40" t="s">
        <v>1372</v>
      </c>
      <c r="C6198" s="41" t="s">
        <v>1373</v>
      </c>
      <c r="D6198" s="25">
        <f t="shared" si="192"/>
        <v>0</v>
      </c>
      <c r="E6198" s="35">
        <f t="shared" si="193"/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1656</v>
      </c>
      <c r="B6199" s="40" t="s">
        <v>1374</v>
      </c>
      <c r="C6199" s="41" t="s">
        <v>1375</v>
      </c>
      <c r="D6199" s="25">
        <f t="shared" si="192"/>
        <v>0</v>
      </c>
      <c r="E6199" s="35">
        <f t="shared" si="193"/>
        <v>0</v>
      </c>
      <c r="F6199" s="29"/>
      <c r="G6199" s="30"/>
      <c r="H6199" s="19"/>
      <c r="I6199" s="19"/>
      <c r="J6199" s="47"/>
      <c r="K6199" s="48"/>
      <c r="L6199" s="19"/>
      <c r="M6199" s="19"/>
      <c r="N6199" s="47"/>
      <c r="O6199" s="48"/>
      <c r="P6199" s="22"/>
      <c r="Q6199" s="22"/>
      <c r="R6199" s="47"/>
      <c r="S6199" s="48"/>
      <c r="T6199" s="19"/>
      <c r="U6199" s="19"/>
      <c r="V6199" s="47"/>
      <c r="W6199" s="48"/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1656</v>
      </c>
      <c r="B6200" s="40" t="s">
        <v>1376</v>
      </c>
      <c r="C6200" s="41" t="s">
        <v>1377</v>
      </c>
      <c r="D6200" s="25">
        <f t="shared" si="192"/>
        <v>0</v>
      </c>
      <c r="E6200" s="35">
        <f t="shared" si="193"/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1656</v>
      </c>
      <c r="B6201" s="40" t="s">
        <v>1378</v>
      </c>
      <c r="C6201" s="41" t="s">
        <v>1379</v>
      </c>
      <c r="D6201" s="25">
        <f t="shared" si="192"/>
        <v>0</v>
      </c>
      <c r="E6201" s="35">
        <f t="shared" si="193"/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1656</v>
      </c>
      <c r="B6202" s="40" t="s">
        <v>1380</v>
      </c>
      <c r="C6202" s="41" t="s">
        <v>1381</v>
      </c>
      <c r="D6202" s="25">
        <f t="shared" si="192"/>
        <v>0</v>
      </c>
      <c r="E6202" s="35">
        <f t="shared" si="193"/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19"/>
      <c r="Q6202" s="19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1656</v>
      </c>
      <c r="B6203" s="40" t="s">
        <v>1382</v>
      </c>
      <c r="C6203" s="41" t="s">
        <v>1383</v>
      </c>
      <c r="D6203" s="25">
        <f t="shared" si="192"/>
        <v>0</v>
      </c>
      <c r="E6203" s="35">
        <f t="shared" si="193"/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1656</v>
      </c>
      <c r="B6204" s="40" t="s">
        <v>1384</v>
      </c>
      <c r="C6204" s="41" t="s">
        <v>1385</v>
      </c>
      <c r="D6204" s="25">
        <f t="shared" si="192"/>
        <v>0</v>
      </c>
      <c r="E6204" s="35">
        <f t="shared" si="193"/>
        <v>0</v>
      </c>
      <c r="F6204" s="29"/>
      <c r="G6204" s="30"/>
      <c r="H6204" s="19"/>
      <c r="I6204" s="19"/>
      <c r="J6204" s="47"/>
      <c r="K6204" s="48"/>
      <c r="L6204" s="19"/>
      <c r="M6204" s="19"/>
      <c r="N6204" s="47"/>
      <c r="O6204" s="48"/>
      <c r="P6204" s="22"/>
      <c r="Q6204" s="22"/>
      <c r="R6204" s="47"/>
      <c r="S6204" s="48"/>
      <c r="T6204" s="19"/>
      <c r="U6204" s="19"/>
      <c r="V6204" s="47"/>
      <c r="W6204" s="48"/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1656</v>
      </c>
      <c r="B6205" s="40" t="s">
        <v>1386</v>
      </c>
      <c r="C6205" s="41" t="s">
        <v>1387</v>
      </c>
      <c r="D6205" s="25">
        <f t="shared" si="192"/>
        <v>0</v>
      </c>
      <c r="E6205" s="35">
        <f t="shared" si="193"/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22"/>
      <c r="Q6205" s="22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1656</v>
      </c>
      <c r="B6206" s="40" t="s">
        <v>1388</v>
      </c>
      <c r="C6206" s="41" t="s">
        <v>1389</v>
      </c>
      <c r="D6206" s="25">
        <f t="shared" si="192"/>
        <v>0</v>
      </c>
      <c r="E6206" s="35">
        <f t="shared" si="193"/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19"/>
      <c r="Q6206" s="19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1656</v>
      </c>
      <c r="B6207" s="40" t="s">
        <v>1390</v>
      </c>
      <c r="C6207" s="41" t="s">
        <v>1391</v>
      </c>
      <c r="D6207" s="25">
        <f t="shared" si="192"/>
        <v>0</v>
      </c>
      <c r="E6207" s="35">
        <f t="shared" si="193"/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1656</v>
      </c>
      <c r="B6208" s="40" t="s">
        <v>1392</v>
      </c>
      <c r="C6208" s="41" t="s">
        <v>1393</v>
      </c>
      <c r="D6208" s="25">
        <f t="shared" si="192"/>
        <v>0</v>
      </c>
      <c r="E6208" s="35">
        <f t="shared" si="193"/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22"/>
      <c r="Q6208" s="22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1656</v>
      </c>
      <c r="B6209" s="40" t="s">
        <v>1394</v>
      </c>
      <c r="C6209" s="41" t="s">
        <v>1395</v>
      </c>
      <c r="D6209" s="25">
        <f t="shared" si="192"/>
        <v>0</v>
      </c>
      <c r="E6209" s="35">
        <f t="shared" si="193"/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19"/>
      <c r="Q6209" s="19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1656</v>
      </c>
      <c r="B6210" s="40" t="s">
        <v>1396</v>
      </c>
      <c r="C6210" s="41" t="s">
        <v>1397</v>
      </c>
      <c r="D6210" s="25">
        <f t="shared" si="192"/>
        <v>0</v>
      </c>
      <c r="E6210" s="35">
        <f t="shared" si="193"/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1656</v>
      </c>
      <c r="B6211" s="40" t="s">
        <v>1398</v>
      </c>
      <c r="C6211" s="41" t="s">
        <v>1399</v>
      </c>
      <c r="D6211" s="25">
        <f t="shared" si="192"/>
        <v>0</v>
      </c>
      <c r="E6211" s="35">
        <f t="shared" si="193"/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1656</v>
      </c>
      <c r="B6212" s="40" t="s">
        <v>1400</v>
      </c>
      <c r="C6212" s="41" t="s">
        <v>1401</v>
      </c>
      <c r="D6212" s="25">
        <f t="shared" ref="D6212:D6275" si="194">F6212+H6212+J6212+L6212+N6212+P6212+R6212+T6212+V6212+X6212+Z6212+AB6212</f>
        <v>0</v>
      </c>
      <c r="E6212" s="35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1656</v>
      </c>
      <c r="B6213" s="40" t="s">
        <v>1402</v>
      </c>
      <c r="C6213" s="41" t="s">
        <v>1403</v>
      </c>
      <c r="D6213" s="25">
        <f t="shared" si="194"/>
        <v>0</v>
      </c>
      <c r="E6213" s="35">
        <f t="shared" si="195"/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1656</v>
      </c>
      <c r="B6214" s="40" t="s">
        <v>1404</v>
      </c>
      <c r="C6214" s="41" t="s">
        <v>1405</v>
      </c>
      <c r="D6214" s="25">
        <f t="shared" si="194"/>
        <v>0</v>
      </c>
      <c r="E6214" s="35">
        <f t="shared" si="195"/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1656</v>
      </c>
      <c r="B6215" s="40" t="s">
        <v>1406</v>
      </c>
      <c r="C6215" s="41" t="s">
        <v>1407</v>
      </c>
      <c r="D6215" s="25">
        <f t="shared" si="194"/>
        <v>0</v>
      </c>
      <c r="E6215" s="35">
        <f t="shared" si="195"/>
        <v>0</v>
      </c>
      <c r="F6215" s="31"/>
      <c r="G6215" s="32"/>
      <c r="H6215" s="22"/>
      <c r="I6215" s="22"/>
      <c r="J6215" s="49"/>
      <c r="K6215" s="50"/>
      <c r="L6215" s="22"/>
      <c r="M6215" s="22"/>
      <c r="N6215" s="49"/>
      <c r="O6215" s="50"/>
      <c r="P6215" s="22"/>
      <c r="Q6215" s="22"/>
      <c r="R6215" s="49"/>
      <c r="S6215" s="50"/>
      <c r="T6215" s="22"/>
      <c r="U6215" s="22"/>
      <c r="V6215" s="49"/>
      <c r="W6215" s="50"/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1656</v>
      </c>
      <c r="B6216" s="40" t="s">
        <v>1408</v>
      </c>
      <c r="C6216" s="41" t="s">
        <v>1409</v>
      </c>
      <c r="D6216" s="25">
        <f t="shared" si="194"/>
        <v>473555.11</v>
      </c>
      <c r="E6216" s="35">
        <f t="shared" si="195"/>
        <v>0</v>
      </c>
      <c r="F6216" s="31">
        <v>80219.740000000005</v>
      </c>
      <c r="G6216" s="32">
        <v>0</v>
      </c>
      <c r="H6216" s="22">
        <v>77631.960000000006</v>
      </c>
      <c r="I6216" s="22">
        <v>0</v>
      </c>
      <c r="J6216" s="49">
        <v>80219.73</v>
      </c>
      <c r="K6216" s="50">
        <v>0</v>
      </c>
      <c r="L6216" s="22">
        <v>80219.73</v>
      </c>
      <c r="M6216" s="22">
        <v>0</v>
      </c>
      <c r="N6216" s="49">
        <v>75044.259999999995</v>
      </c>
      <c r="O6216" s="50">
        <v>0</v>
      </c>
      <c r="P6216" s="19">
        <v>80219.69</v>
      </c>
      <c r="Q6216" s="19">
        <v>0</v>
      </c>
      <c r="R6216" s="49"/>
      <c r="S6216" s="50"/>
      <c r="T6216" s="22"/>
      <c r="U6216" s="22"/>
      <c r="V6216" s="49"/>
      <c r="W6216" s="50"/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1656</v>
      </c>
      <c r="B6217" s="40" t="s">
        <v>1410</v>
      </c>
      <c r="C6217" s="41" t="s">
        <v>1411</v>
      </c>
      <c r="D6217" s="25">
        <f t="shared" si="194"/>
        <v>0</v>
      </c>
      <c r="E6217" s="35">
        <f t="shared" si="195"/>
        <v>0</v>
      </c>
      <c r="F6217" s="29"/>
      <c r="G6217" s="30"/>
      <c r="H6217" s="19"/>
      <c r="I6217" s="19"/>
      <c r="J6217" s="47"/>
      <c r="K6217" s="48"/>
      <c r="L6217" s="19"/>
      <c r="M6217" s="19"/>
      <c r="N6217" s="47"/>
      <c r="O6217" s="48"/>
      <c r="P6217" s="22"/>
      <c r="Q6217" s="22"/>
      <c r="R6217" s="47"/>
      <c r="S6217" s="48"/>
      <c r="T6217" s="19"/>
      <c r="U6217" s="19"/>
      <c r="V6217" s="47"/>
      <c r="W6217" s="48"/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1656</v>
      </c>
      <c r="B6218" s="40" t="s">
        <v>1412</v>
      </c>
      <c r="C6218" s="41" t="s">
        <v>1413</v>
      </c>
      <c r="D6218" s="25">
        <f t="shared" si="194"/>
        <v>16669.73</v>
      </c>
      <c r="E6218" s="35">
        <f t="shared" si="195"/>
        <v>0</v>
      </c>
      <c r="F6218" s="31">
        <v>2823.83</v>
      </c>
      <c r="G6218" s="32">
        <v>0</v>
      </c>
      <c r="H6218" s="22">
        <v>2732.75</v>
      </c>
      <c r="I6218" s="22">
        <v>0</v>
      </c>
      <c r="J6218" s="49">
        <v>2823.83</v>
      </c>
      <c r="K6218" s="50">
        <v>0</v>
      </c>
      <c r="L6218" s="22">
        <v>2823.84</v>
      </c>
      <c r="M6218" s="22">
        <v>0</v>
      </c>
      <c r="N6218" s="49">
        <v>2641.65</v>
      </c>
      <c r="O6218" s="50">
        <v>0</v>
      </c>
      <c r="P6218" s="22">
        <v>2823.83</v>
      </c>
      <c r="Q6218" s="22">
        <v>0</v>
      </c>
      <c r="R6218" s="49"/>
      <c r="S6218" s="50"/>
      <c r="T6218" s="22"/>
      <c r="U6218" s="22"/>
      <c r="V6218" s="49"/>
      <c r="W6218" s="50"/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1656</v>
      </c>
      <c r="B6219" s="40" t="s">
        <v>1414</v>
      </c>
      <c r="C6219" s="41" t="s">
        <v>1415</v>
      </c>
      <c r="D6219" s="25">
        <f t="shared" si="194"/>
        <v>0</v>
      </c>
      <c r="E6219" s="35">
        <f t="shared" si="195"/>
        <v>0</v>
      </c>
      <c r="F6219" s="29"/>
      <c r="G6219" s="30"/>
      <c r="H6219" s="19"/>
      <c r="I6219" s="19"/>
      <c r="J6219" s="47"/>
      <c r="K6219" s="48"/>
      <c r="L6219" s="19"/>
      <c r="M6219" s="19"/>
      <c r="N6219" s="47"/>
      <c r="O6219" s="48"/>
      <c r="P6219" s="19"/>
      <c r="Q6219" s="19"/>
      <c r="R6219" s="47"/>
      <c r="S6219" s="48"/>
      <c r="T6219" s="19"/>
      <c r="U6219" s="19"/>
      <c r="V6219" s="47"/>
      <c r="W6219" s="48"/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1656</v>
      </c>
      <c r="B6220" s="40" t="s">
        <v>1416</v>
      </c>
      <c r="C6220" s="41" t="s">
        <v>1417</v>
      </c>
      <c r="D6220" s="25">
        <f t="shared" si="194"/>
        <v>0</v>
      </c>
      <c r="E6220" s="35">
        <f t="shared" si="195"/>
        <v>0</v>
      </c>
      <c r="F6220" s="31"/>
      <c r="G6220" s="32"/>
      <c r="H6220" s="22"/>
      <c r="I6220" s="22"/>
      <c r="J6220" s="49"/>
      <c r="K6220" s="50"/>
      <c r="L6220" s="22"/>
      <c r="M6220" s="22"/>
      <c r="N6220" s="49"/>
      <c r="O6220" s="50"/>
      <c r="P6220" s="22"/>
      <c r="Q6220" s="22"/>
      <c r="R6220" s="49"/>
      <c r="S6220" s="50"/>
      <c r="T6220" s="22"/>
      <c r="U6220" s="22"/>
      <c r="V6220" s="49"/>
      <c r="W6220" s="50"/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1656</v>
      </c>
      <c r="B6221" s="40" t="s">
        <v>1418</v>
      </c>
      <c r="C6221" s="41" t="s">
        <v>1419</v>
      </c>
      <c r="D6221" s="25">
        <f t="shared" si="194"/>
        <v>0</v>
      </c>
      <c r="E6221" s="35">
        <f t="shared" si="195"/>
        <v>0</v>
      </c>
      <c r="F6221" s="29"/>
      <c r="G6221" s="30"/>
      <c r="H6221" s="19"/>
      <c r="I6221" s="19"/>
      <c r="J6221" s="47"/>
      <c r="K6221" s="48"/>
      <c r="L6221" s="19"/>
      <c r="M6221" s="19"/>
      <c r="N6221" s="47"/>
      <c r="O6221" s="48"/>
      <c r="P6221" s="19"/>
      <c r="Q6221" s="19"/>
      <c r="R6221" s="47"/>
      <c r="S6221" s="48"/>
      <c r="T6221" s="19"/>
      <c r="U6221" s="19"/>
      <c r="V6221" s="47"/>
      <c r="W6221" s="48"/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1656</v>
      </c>
      <c r="B6222" s="40" t="s">
        <v>1420</v>
      </c>
      <c r="C6222" s="41" t="s">
        <v>1421</v>
      </c>
      <c r="D6222" s="25">
        <f t="shared" si="194"/>
        <v>0</v>
      </c>
      <c r="E6222" s="35">
        <f t="shared" si="195"/>
        <v>0</v>
      </c>
      <c r="F6222" s="31"/>
      <c r="G6222" s="32"/>
      <c r="H6222" s="22"/>
      <c r="I6222" s="22"/>
      <c r="J6222" s="49"/>
      <c r="K6222" s="50"/>
      <c r="L6222" s="22"/>
      <c r="M6222" s="22"/>
      <c r="N6222" s="49"/>
      <c r="O6222" s="50"/>
      <c r="P6222" s="22"/>
      <c r="Q6222" s="22"/>
      <c r="R6222" s="49"/>
      <c r="S6222" s="50"/>
      <c r="T6222" s="22"/>
      <c r="U6222" s="22"/>
      <c r="V6222" s="49"/>
      <c r="W6222" s="50"/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1656</v>
      </c>
      <c r="B6223" s="40" t="s">
        <v>1422</v>
      </c>
      <c r="C6223" s="41" t="s">
        <v>1423</v>
      </c>
      <c r="D6223" s="25">
        <f t="shared" si="194"/>
        <v>12026.249999999998</v>
      </c>
      <c r="E6223" s="35">
        <f t="shared" si="195"/>
        <v>0</v>
      </c>
      <c r="F6223" s="29">
        <v>2037.23</v>
      </c>
      <c r="G6223" s="30">
        <v>0</v>
      </c>
      <c r="H6223" s="19">
        <v>1971.52</v>
      </c>
      <c r="I6223" s="19">
        <v>0</v>
      </c>
      <c r="J6223" s="47">
        <v>2037.23</v>
      </c>
      <c r="K6223" s="48">
        <v>0</v>
      </c>
      <c r="L6223" s="19">
        <v>2037.24</v>
      </c>
      <c r="M6223" s="19">
        <v>0</v>
      </c>
      <c r="N6223" s="47">
        <v>1905.8</v>
      </c>
      <c r="O6223" s="48">
        <v>0</v>
      </c>
      <c r="P6223" s="19">
        <v>2037.23</v>
      </c>
      <c r="Q6223" s="19">
        <v>0</v>
      </c>
      <c r="R6223" s="47"/>
      <c r="S6223" s="48"/>
      <c r="T6223" s="19"/>
      <c r="U6223" s="19"/>
      <c r="V6223" s="47"/>
      <c r="W6223" s="48"/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1656</v>
      </c>
      <c r="B6224" s="40" t="s">
        <v>1424</v>
      </c>
      <c r="C6224" s="41" t="s">
        <v>1425</v>
      </c>
      <c r="D6224" s="25">
        <f t="shared" si="194"/>
        <v>286680.95999999996</v>
      </c>
      <c r="E6224" s="35">
        <f t="shared" si="195"/>
        <v>0</v>
      </c>
      <c r="F6224" s="29">
        <v>53810.8</v>
      </c>
      <c r="G6224" s="30">
        <v>0</v>
      </c>
      <c r="H6224" s="19">
        <v>48760.34</v>
      </c>
      <c r="I6224" s="19">
        <v>0</v>
      </c>
      <c r="J6224" s="47">
        <v>48961.95</v>
      </c>
      <c r="K6224" s="48">
        <v>0</v>
      </c>
      <c r="L6224" s="19">
        <v>48485.06</v>
      </c>
      <c r="M6224" s="19">
        <v>0</v>
      </c>
      <c r="N6224" s="47">
        <v>42868.81</v>
      </c>
      <c r="O6224" s="48">
        <v>0</v>
      </c>
      <c r="P6224" s="22">
        <v>43794</v>
      </c>
      <c r="Q6224" s="22">
        <v>0</v>
      </c>
      <c r="R6224" s="47"/>
      <c r="S6224" s="48"/>
      <c r="T6224" s="19"/>
      <c r="U6224" s="19"/>
      <c r="V6224" s="47"/>
      <c r="W6224" s="48"/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1656</v>
      </c>
      <c r="B6225" s="40" t="s">
        <v>1426</v>
      </c>
      <c r="C6225" s="41" t="s">
        <v>1427</v>
      </c>
      <c r="D6225" s="25">
        <f t="shared" si="194"/>
        <v>207277.94</v>
      </c>
      <c r="E6225" s="35">
        <f t="shared" si="195"/>
        <v>0</v>
      </c>
      <c r="F6225" s="31">
        <v>35112.65</v>
      </c>
      <c r="G6225" s="32">
        <v>0</v>
      </c>
      <c r="H6225" s="22">
        <v>33979.99</v>
      </c>
      <c r="I6225" s="22">
        <v>0</v>
      </c>
      <c r="J6225" s="49">
        <v>35112.660000000003</v>
      </c>
      <c r="K6225" s="50">
        <v>0</v>
      </c>
      <c r="L6225" s="22">
        <v>35112.65</v>
      </c>
      <c r="M6225" s="22">
        <v>0</v>
      </c>
      <c r="N6225" s="49">
        <v>32847.32</v>
      </c>
      <c r="O6225" s="50">
        <v>0</v>
      </c>
      <c r="P6225" s="19">
        <v>35112.67</v>
      </c>
      <c r="Q6225" s="19">
        <v>0</v>
      </c>
      <c r="R6225" s="49"/>
      <c r="S6225" s="50"/>
      <c r="T6225" s="22"/>
      <c r="U6225" s="22"/>
      <c r="V6225" s="49"/>
      <c r="W6225" s="50"/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1656</v>
      </c>
      <c r="B6226" s="40" t="s">
        <v>1428</v>
      </c>
      <c r="C6226" s="41" t="s">
        <v>1429</v>
      </c>
      <c r="D6226" s="25">
        <f t="shared" si="194"/>
        <v>125148.31</v>
      </c>
      <c r="E6226" s="35">
        <f t="shared" si="195"/>
        <v>0</v>
      </c>
      <c r="F6226" s="29">
        <v>21267.200000000001</v>
      </c>
      <c r="G6226" s="30">
        <v>0</v>
      </c>
      <c r="H6226" s="19">
        <v>20581.150000000001</v>
      </c>
      <c r="I6226" s="19">
        <v>0</v>
      </c>
      <c r="J6226" s="47">
        <v>21267.19</v>
      </c>
      <c r="K6226" s="48">
        <v>0</v>
      </c>
      <c r="L6226" s="19">
        <v>21215.45</v>
      </c>
      <c r="M6226" s="19">
        <v>0</v>
      </c>
      <c r="N6226" s="47">
        <v>19728.37</v>
      </c>
      <c r="O6226" s="48">
        <v>0</v>
      </c>
      <c r="P6226" s="19">
        <v>21088.95</v>
      </c>
      <c r="Q6226" s="19">
        <v>0</v>
      </c>
      <c r="R6226" s="47"/>
      <c r="S6226" s="48"/>
      <c r="T6226" s="19"/>
      <c r="U6226" s="19"/>
      <c r="V6226" s="47"/>
      <c r="W6226" s="48"/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1656</v>
      </c>
      <c r="B6227" s="40" t="s">
        <v>1430</v>
      </c>
      <c r="C6227" s="41" t="s">
        <v>1431</v>
      </c>
      <c r="D6227" s="25">
        <f t="shared" si="194"/>
        <v>20137.120000000003</v>
      </c>
      <c r="E6227" s="35">
        <f t="shared" si="195"/>
        <v>0</v>
      </c>
      <c r="F6227" s="29">
        <v>3410.32</v>
      </c>
      <c r="G6227" s="30">
        <v>0</v>
      </c>
      <c r="H6227" s="19">
        <v>3300.11</v>
      </c>
      <c r="I6227" s="19">
        <v>0</v>
      </c>
      <c r="J6227" s="47">
        <v>3410.15</v>
      </c>
      <c r="K6227" s="48">
        <v>0</v>
      </c>
      <c r="L6227" s="19">
        <v>3410.18</v>
      </c>
      <c r="M6227" s="19">
        <v>0</v>
      </c>
      <c r="N6227" s="47">
        <v>3190.19</v>
      </c>
      <c r="O6227" s="48">
        <v>0</v>
      </c>
      <c r="P6227" s="22">
        <v>3416.17</v>
      </c>
      <c r="Q6227" s="22">
        <v>0</v>
      </c>
      <c r="R6227" s="47"/>
      <c r="S6227" s="48"/>
      <c r="T6227" s="19"/>
      <c r="U6227" s="19"/>
      <c r="V6227" s="47"/>
      <c r="W6227" s="48"/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1656</v>
      </c>
      <c r="B6228" s="40" t="s">
        <v>1432</v>
      </c>
      <c r="C6228" s="41" t="s">
        <v>1433</v>
      </c>
      <c r="D6228" s="25">
        <f t="shared" si="194"/>
        <v>5190.84</v>
      </c>
      <c r="E6228" s="35">
        <f t="shared" si="195"/>
        <v>0</v>
      </c>
      <c r="F6228" s="29">
        <v>879.32</v>
      </c>
      <c r="G6228" s="30">
        <v>0</v>
      </c>
      <c r="H6228" s="19">
        <v>850.97</v>
      </c>
      <c r="I6228" s="19">
        <v>0</v>
      </c>
      <c r="J6228" s="47">
        <v>879.32</v>
      </c>
      <c r="K6228" s="48">
        <v>0</v>
      </c>
      <c r="L6228" s="19">
        <v>879.32</v>
      </c>
      <c r="M6228" s="19">
        <v>0</v>
      </c>
      <c r="N6228" s="47">
        <v>822.59</v>
      </c>
      <c r="O6228" s="48">
        <v>0</v>
      </c>
      <c r="P6228" s="19">
        <v>879.32</v>
      </c>
      <c r="Q6228" s="19">
        <v>0</v>
      </c>
      <c r="R6228" s="47"/>
      <c r="S6228" s="48"/>
      <c r="T6228" s="19"/>
      <c r="U6228" s="19"/>
      <c r="V6228" s="47"/>
      <c r="W6228" s="48"/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1656</v>
      </c>
      <c r="B6229" s="40" t="s">
        <v>1434</v>
      </c>
      <c r="C6229" s="41" t="s">
        <v>1435</v>
      </c>
      <c r="D6229" s="25">
        <f t="shared" si="194"/>
        <v>0</v>
      </c>
      <c r="E6229" s="35">
        <f t="shared" si="195"/>
        <v>0</v>
      </c>
      <c r="F6229" s="31"/>
      <c r="G6229" s="32"/>
      <c r="H6229" s="22"/>
      <c r="I6229" s="22"/>
      <c r="J6229" s="49"/>
      <c r="K6229" s="50"/>
      <c r="L6229" s="22"/>
      <c r="M6229" s="22"/>
      <c r="N6229" s="49"/>
      <c r="O6229" s="50"/>
      <c r="P6229" s="19"/>
      <c r="Q6229" s="19"/>
      <c r="R6229" s="49"/>
      <c r="S6229" s="50"/>
      <c r="T6229" s="22"/>
      <c r="U6229" s="22"/>
      <c r="V6229" s="49"/>
      <c r="W6229" s="50"/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1656</v>
      </c>
      <c r="B6230" s="40" t="s">
        <v>1436</v>
      </c>
      <c r="C6230" s="41" t="s">
        <v>1437</v>
      </c>
      <c r="D6230" s="25">
        <f t="shared" si="194"/>
        <v>3896587.12</v>
      </c>
      <c r="E6230" s="35">
        <f t="shared" si="195"/>
        <v>0</v>
      </c>
      <c r="F6230" s="29">
        <v>694600.22</v>
      </c>
      <c r="G6230" s="30">
        <v>0</v>
      </c>
      <c r="H6230" s="19">
        <v>660470.72</v>
      </c>
      <c r="I6230" s="19">
        <v>0</v>
      </c>
      <c r="J6230" s="47">
        <v>666493.97</v>
      </c>
      <c r="K6230" s="48">
        <v>0</v>
      </c>
      <c r="L6230" s="19">
        <v>641085.75</v>
      </c>
      <c r="M6230" s="19">
        <v>0</v>
      </c>
      <c r="N6230" s="47">
        <v>596803.23</v>
      </c>
      <c r="O6230" s="48">
        <v>0</v>
      </c>
      <c r="P6230" s="19">
        <v>637133.23</v>
      </c>
      <c r="Q6230" s="19">
        <v>0</v>
      </c>
      <c r="R6230" s="47"/>
      <c r="S6230" s="48"/>
      <c r="T6230" s="19"/>
      <c r="U6230" s="19"/>
      <c r="V6230" s="47"/>
      <c r="W6230" s="48"/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1656</v>
      </c>
      <c r="B6231" s="40" t="s">
        <v>1438</v>
      </c>
      <c r="C6231" s="41" t="s">
        <v>1439</v>
      </c>
      <c r="D6231" s="25">
        <f t="shared" si="194"/>
        <v>259163.28999999998</v>
      </c>
      <c r="E6231" s="35">
        <f t="shared" si="195"/>
        <v>0</v>
      </c>
      <c r="F6231" s="29">
        <v>43913.760000000002</v>
      </c>
      <c r="G6231" s="30">
        <v>0</v>
      </c>
      <c r="H6231" s="19">
        <v>42496.77</v>
      </c>
      <c r="I6231" s="19">
        <v>0</v>
      </c>
      <c r="J6231" s="47">
        <v>43913.73</v>
      </c>
      <c r="K6231" s="48">
        <v>0</v>
      </c>
      <c r="L6231" s="19">
        <v>43943.46</v>
      </c>
      <c r="M6231" s="19">
        <v>0</v>
      </c>
      <c r="N6231" s="47">
        <v>40688.21</v>
      </c>
      <c r="O6231" s="48">
        <v>0</v>
      </c>
      <c r="P6231" s="22">
        <v>44207.360000000001</v>
      </c>
      <c r="Q6231" s="22">
        <v>0</v>
      </c>
      <c r="R6231" s="47"/>
      <c r="S6231" s="48"/>
      <c r="T6231" s="19"/>
      <c r="U6231" s="19"/>
      <c r="V6231" s="47"/>
      <c r="W6231" s="48"/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1656</v>
      </c>
      <c r="B6232" s="40" t="s">
        <v>1440</v>
      </c>
      <c r="C6232" s="41" t="s">
        <v>1441</v>
      </c>
      <c r="D6232" s="25">
        <f t="shared" si="194"/>
        <v>327334.66000000003</v>
      </c>
      <c r="E6232" s="35">
        <f t="shared" si="195"/>
        <v>0</v>
      </c>
      <c r="F6232" s="29">
        <v>68179.11</v>
      </c>
      <c r="G6232" s="30">
        <v>0</v>
      </c>
      <c r="H6232" s="19">
        <v>67118.34</v>
      </c>
      <c r="I6232" s="19">
        <v>0</v>
      </c>
      <c r="J6232" s="47">
        <v>69355.710000000006</v>
      </c>
      <c r="K6232" s="48">
        <v>0</v>
      </c>
      <c r="L6232" s="19">
        <v>48646.9</v>
      </c>
      <c r="M6232" s="19">
        <v>0</v>
      </c>
      <c r="N6232" s="47">
        <v>35783.42</v>
      </c>
      <c r="O6232" s="48">
        <v>0</v>
      </c>
      <c r="P6232" s="19">
        <v>38251.18</v>
      </c>
      <c r="Q6232" s="19">
        <v>0</v>
      </c>
      <c r="R6232" s="47"/>
      <c r="S6232" s="48"/>
      <c r="T6232" s="19"/>
      <c r="U6232" s="19"/>
      <c r="V6232" s="47"/>
      <c r="W6232" s="48"/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1656</v>
      </c>
      <c r="B6233" s="40" t="s">
        <v>1442</v>
      </c>
      <c r="C6233" s="41" t="s">
        <v>1443</v>
      </c>
      <c r="D6233" s="25">
        <f t="shared" si="194"/>
        <v>0</v>
      </c>
      <c r="E6233" s="35">
        <f t="shared" si="195"/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1656</v>
      </c>
      <c r="B6234" s="40" t="s">
        <v>1444</v>
      </c>
      <c r="C6234" s="41" t="s">
        <v>1445</v>
      </c>
      <c r="D6234" s="25">
        <f t="shared" si="194"/>
        <v>0</v>
      </c>
      <c r="E6234" s="35">
        <f t="shared" si="195"/>
        <v>0</v>
      </c>
      <c r="F6234" s="29"/>
      <c r="G6234" s="30"/>
      <c r="H6234" s="19"/>
      <c r="I6234" s="19"/>
      <c r="J6234" s="47"/>
      <c r="K6234" s="48"/>
      <c r="L6234" s="19"/>
      <c r="M6234" s="19"/>
      <c r="N6234" s="47"/>
      <c r="O6234" s="48"/>
      <c r="P6234" s="19"/>
      <c r="Q6234" s="19"/>
      <c r="R6234" s="47"/>
      <c r="S6234" s="48"/>
      <c r="T6234" s="19"/>
      <c r="U6234" s="19"/>
      <c r="V6234" s="47"/>
      <c r="W6234" s="48"/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1656</v>
      </c>
      <c r="B6235" s="40" t="s">
        <v>1446</v>
      </c>
      <c r="C6235" s="41" t="s">
        <v>1447</v>
      </c>
      <c r="D6235" s="25">
        <f t="shared" si="194"/>
        <v>0</v>
      </c>
      <c r="E6235" s="35">
        <f t="shared" si="195"/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1656</v>
      </c>
      <c r="B6236" s="40" t="s">
        <v>1448</v>
      </c>
      <c r="C6236" s="41" t="s">
        <v>1449</v>
      </c>
      <c r="D6236" s="25">
        <f t="shared" si="194"/>
        <v>0</v>
      </c>
      <c r="E6236" s="35">
        <f t="shared" si="195"/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19"/>
      <c r="Q6236" s="19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1656</v>
      </c>
      <c r="B6237" s="40" t="s">
        <v>1450</v>
      </c>
      <c r="C6237" s="41" t="s">
        <v>1451</v>
      </c>
      <c r="D6237" s="25">
        <f t="shared" si="194"/>
        <v>0</v>
      </c>
      <c r="E6237" s="35">
        <f t="shared" si="195"/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1656</v>
      </c>
      <c r="B6238" s="40" t="s">
        <v>1452</v>
      </c>
      <c r="C6238" s="41" t="s">
        <v>1453</v>
      </c>
      <c r="D6238" s="25">
        <f t="shared" si="194"/>
        <v>0</v>
      </c>
      <c r="E6238" s="35">
        <f t="shared" si="195"/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1656</v>
      </c>
      <c r="B6239" s="40" t="s">
        <v>1454</v>
      </c>
      <c r="C6239" s="41" t="s">
        <v>1455</v>
      </c>
      <c r="D6239" s="25">
        <f t="shared" si="194"/>
        <v>0</v>
      </c>
      <c r="E6239" s="35">
        <f t="shared" si="195"/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1656</v>
      </c>
      <c r="B6240" s="40" t="s">
        <v>1456</v>
      </c>
      <c r="C6240" s="41" t="s">
        <v>1457</v>
      </c>
      <c r="D6240" s="25">
        <f t="shared" si="194"/>
        <v>0</v>
      </c>
      <c r="E6240" s="35">
        <f t="shared" si="195"/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1656</v>
      </c>
      <c r="B6241" s="40" t="s">
        <v>1458</v>
      </c>
      <c r="C6241" s="41" t="s">
        <v>1459</v>
      </c>
      <c r="D6241" s="25">
        <f t="shared" si="194"/>
        <v>0</v>
      </c>
      <c r="E6241" s="35">
        <f t="shared" si="195"/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1656</v>
      </c>
      <c r="B6242" s="40" t="s">
        <v>1460</v>
      </c>
      <c r="C6242" s="41" t="s">
        <v>1461</v>
      </c>
      <c r="D6242" s="25">
        <f t="shared" si="194"/>
        <v>0</v>
      </c>
      <c r="E6242" s="35">
        <f t="shared" si="195"/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1656</v>
      </c>
      <c r="B6243" s="40" t="s">
        <v>1462</v>
      </c>
      <c r="C6243" s="41" t="s">
        <v>1463</v>
      </c>
      <c r="D6243" s="25">
        <f t="shared" si="194"/>
        <v>0</v>
      </c>
      <c r="E6243" s="35">
        <f t="shared" si="195"/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1656</v>
      </c>
      <c r="B6244" s="40" t="s">
        <v>1464</v>
      </c>
      <c r="C6244" s="41" t="s">
        <v>1465</v>
      </c>
      <c r="D6244" s="25">
        <f t="shared" si="194"/>
        <v>0</v>
      </c>
      <c r="E6244" s="35">
        <f t="shared" si="195"/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1656</v>
      </c>
      <c r="B6245" s="40" t="s">
        <v>1466</v>
      </c>
      <c r="C6245" s="41" t="s">
        <v>1467</v>
      </c>
      <c r="D6245" s="25">
        <f t="shared" si="194"/>
        <v>0</v>
      </c>
      <c r="E6245" s="35">
        <f t="shared" si="195"/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1656</v>
      </c>
      <c r="B6246" s="40" t="s">
        <v>1468</v>
      </c>
      <c r="C6246" s="41" t="s">
        <v>1469</v>
      </c>
      <c r="D6246" s="25">
        <f t="shared" si="194"/>
        <v>0</v>
      </c>
      <c r="E6246" s="35">
        <f t="shared" si="195"/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1656</v>
      </c>
      <c r="B6247" s="40" t="s">
        <v>1470</v>
      </c>
      <c r="C6247" s="41" t="s">
        <v>1471</v>
      </c>
      <c r="D6247" s="25">
        <f t="shared" si="194"/>
        <v>0</v>
      </c>
      <c r="E6247" s="35">
        <f t="shared" si="195"/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1656</v>
      </c>
      <c r="B6248" s="40" t="s">
        <v>1472</v>
      </c>
      <c r="C6248" s="41" t="s">
        <v>1473</v>
      </c>
      <c r="D6248" s="25">
        <f t="shared" si="194"/>
        <v>0</v>
      </c>
      <c r="E6248" s="35">
        <f t="shared" si="195"/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1656</v>
      </c>
      <c r="B6249" s="40" t="s">
        <v>1474</v>
      </c>
      <c r="C6249" s="41" t="s">
        <v>1475</v>
      </c>
      <c r="D6249" s="25">
        <f t="shared" si="194"/>
        <v>0</v>
      </c>
      <c r="E6249" s="35">
        <f t="shared" si="195"/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1656</v>
      </c>
      <c r="B6250" s="40" t="s">
        <v>1476</v>
      </c>
      <c r="C6250" s="41" t="s">
        <v>1477</v>
      </c>
      <c r="D6250" s="25">
        <f t="shared" si="194"/>
        <v>0</v>
      </c>
      <c r="E6250" s="35">
        <f t="shared" si="195"/>
        <v>0</v>
      </c>
      <c r="F6250" s="31"/>
      <c r="G6250" s="32"/>
      <c r="H6250" s="22"/>
      <c r="I6250" s="22"/>
      <c r="J6250" s="49"/>
      <c r="K6250" s="50"/>
      <c r="L6250" s="22"/>
      <c r="M6250" s="22"/>
      <c r="N6250" s="49"/>
      <c r="O6250" s="50"/>
      <c r="P6250" s="22"/>
      <c r="Q6250" s="22"/>
      <c r="R6250" s="49"/>
      <c r="S6250" s="50"/>
      <c r="T6250" s="22"/>
      <c r="U6250" s="22"/>
      <c r="V6250" s="49"/>
      <c r="W6250" s="50"/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1656</v>
      </c>
      <c r="B6251" s="40" t="s">
        <v>1478</v>
      </c>
      <c r="C6251" s="41" t="s">
        <v>1479</v>
      </c>
      <c r="D6251" s="25">
        <f t="shared" si="194"/>
        <v>0</v>
      </c>
      <c r="E6251" s="35">
        <f t="shared" si="195"/>
        <v>0</v>
      </c>
      <c r="F6251" s="31"/>
      <c r="G6251" s="32"/>
      <c r="H6251" s="22"/>
      <c r="I6251" s="22"/>
      <c r="J6251" s="49"/>
      <c r="K6251" s="50"/>
      <c r="L6251" s="22"/>
      <c r="M6251" s="22"/>
      <c r="N6251" s="49"/>
      <c r="O6251" s="50"/>
      <c r="P6251" s="22"/>
      <c r="Q6251" s="22"/>
      <c r="R6251" s="49"/>
      <c r="S6251" s="50"/>
      <c r="T6251" s="22"/>
      <c r="U6251" s="22"/>
      <c r="V6251" s="49"/>
      <c r="W6251" s="50"/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1656</v>
      </c>
      <c r="B6252" s="40" t="s">
        <v>1480</v>
      </c>
      <c r="C6252" s="41" t="s">
        <v>1481</v>
      </c>
      <c r="D6252" s="25">
        <f t="shared" si="194"/>
        <v>0</v>
      </c>
      <c r="E6252" s="35">
        <f t="shared" si="195"/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1656</v>
      </c>
      <c r="B6253" s="40" t="s">
        <v>1482</v>
      </c>
      <c r="C6253" s="41" t="s">
        <v>1483</v>
      </c>
      <c r="D6253" s="25">
        <f t="shared" si="194"/>
        <v>0</v>
      </c>
      <c r="E6253" s="35">
        <f t="shared" si="195"/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1656</v>
      </c>
      <c r="B6254" s="40" t="s">
        <v>1484</v>
      </c>
      <c r="C6254" s="41" t="s">
        <v>1485</v>
      </c>
      <c r="D6254" s="25">
        <f t="shared" si="194"/>
        <v>11658666.950000001</v>
      </c>
      <c r="E6254" s="35">
        <f t="shared" si="195"/>
        <v>11246151.310000001</v>
      </c>
      <c r="F6254" s="29">
        <v>1753803.08</v>
      </c>
      <c r="G6254" s="30">
        <v>1703834.03</v>
      </c>
      <c r="H6254" s="19">
        <v>1848185.58</v>
      </c>
      <c r="I6254" s="19">
        <v>1753803.08</v>
      </c>
      <c r="J6254" s="47">
        <v>1902740.28</v>
      </c>
      <c r="K6254" s="48">
        <v>1848185.58</v>
      </c>
      <c r="L6254" s="19">
        <v>1963383.52</v>
      </c>
      <c r="M6254" s="19">
        <v>1902740.28</v>
      </c>
      <c r="N6254" s="47">
        <v>2074204.82</v>
      </c>
      <c r="O6254" s="48">
        <v>1963383.52</v>
      </c>
      <c r="P6254" s="22">
        <v>2116349.67</v>
      </c>
      <c r="Q6254" s="22">
        <v>2074204.82</v>
      </c>
      <c r="R6254" s="47"/>
      <c r="S6254" s="48"/>
      <c r="T6254" s="19"/>
      <c r="U6254" s="19"/>
      <c r="V6254" s="47"/>
      <c r="W6254" s="48"/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1656</v>
      </c>
      <c r="B6255" s="40" t="s">
        <v>1486</v>
      </c>
      <c r="C6255" s="41" t="s">
        <v>1487</v>
      </c>
      <c r="D6255" s="25">
        <f t="shared" si="194"/>
        <v>4606552.8499999996</v>
      </c>
      <c r="E6255" s="35">
        <f t="shared" si="195"/>
        <v>4483435.7</v>
      </c>
      <c r="F6255" s="29">
        <v>724025.4</v>
      </c>
      <c r="G6255" s="30">
        <v>706484.6</v>
      </c>
      <c r="H6255" s="19">
        <v>728063.85</v>
      </c>
      <c r="I6255" s="19">
        <v>724025.4</v>
      </c>
      <c r="J6255" s="47">
        <v>758936</v>
      </c>
      <c r="K6255" s="48">
        <v>728063.85</v>
      </c>
      <c r="L6255" s="19">
        <v>773831.05</v>
      </c>
      <c r="M6255" s="19">
        <v>758936</v>
      </c>
      <c r="N6255" s="47">
        <v>792094.8</v>
      </c>
      <c r="O6255" s="48">
        <v>773831.05</v>
      </c>
      <c r="P6255" s="22">
        <v>829601.75</v>
      </c>
      <c r="Q6255" s="22">
        <v>792094.8</v>
      </c>
      <c r="R6255" s="47"/>
      <c r="S6255" s="48"/>
      <c r="T6255" s="19"/>
      <c r="U6255" s="19"/>
      <c r="V6255" s="47"/>
      <c r="W6255" s="48"/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1656</v>
      </c>
      <c r="B6256" s="40" t="s">
        <v>1488</v>
      </c>
      <c r="C6256" s="41" t="s">
        <v>1489</v>
      </c>
      <c r="D6256" s="25">
        <f t="shared" si="194"/>
        <v>0</v>
      </c>
      <c r="E6256" s="35">
        <f t="shared" si="195"/>
        <v>0</v>
      </c>
      <c r="F6256" s="29"/>
      <c r="G6256" s="30"/>
      <c r="H6256" s="19"/>
      <c r="I6256" s="19"/>
      <c r="J6256" s="47"/>
      <c r="K6256" s="48"/>
      <c r="L6256" s="19"/>
      <c r="M6256" s="19"/>
      <c r="N6256" s="47"/>
      <c r="O6256" s="48"/>
      <c r="P6256" s="19"/>
      <c r="Q6256" s="19"/>
      <c r="R6256" s="47"/>
      <c r="S6256" s="48"/>
      <c r="T6256" s="19"/>
      <c r="U6256" s="19"/>
      <c r="V6256" s="47"/>
      <c r="W6256" s="48"/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1656</v>
      </c>
      <c r="B6257" s="40" t="s">
        <v>1490</v>
      </c>
      <c r="C6257" s="41" t="s">
        <v>1491</v>
      </c>
      <c r="D6257" s="25">
        <f t="shared" si="194"/>
        <v>0</v>
      </c>
      <c r="E6257" s="35">
        <f t="shared" si="195"/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1656</v>
      </c>
      <c r="B6258" s="40" t="s">
        <v>1492</v>
      </c>
      <c r="C6258" s="41" t="s">
        <v>1493</v>
      </c>
      <c r="D6258" s="25">
        <f t="shared" si="194"/>
        <v>0</v>
      </c>
      <c r="E6258" s="35">
        <f t="shared" si="195"/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19"/>
      <c r="Q6258" s="19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1656</v>
      </c>
      <c r="B6259" s="40" t="s">
        <v>1494</v>
      </c>
      <c r="C6259" s="41" t="s">
        <v>1495</v>
      </c>
      <c r="D6259" s="25">
        <f t="shared" si="194"/>
        <v>0</v>
      </c>
      <c r="E6259" s="35">
        <f t="shared" si="195"/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1656</v>
      </c>
      <c r="B6260" s="40" t="s">
        <v>1496</v>
      </c>
      <c r="C6260" s="41" t="s">
        <v>1497</v>
      </c>
      <c r="D6260" s="25">
        <f t="shared" si="194"/>
        <v>0</v>
      </c>
      <c r="E6260" s="35">
        <f t="shared" si="195"/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1656</v>
      </c>
      <c r="B6261" s="40" t="s">
        <v>1498</v>
      </c>
      <c r="C6261" s="41" t="s">
        <v>1499</v>
      </c>
      <c r="D6261" s="25">
        <f t="shared" si="194"/>
        <v>0</v>
      </c>
      <c r="E6261" s="35">
        <f t="shared" si="195"/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1656</v>
      </c>
      <c r="B6262" s="40" t="s">
        <v>1500</v>
      </c>
      <c r="C6262" s="41" t="s">
        <v>1501</v>
      </c>
      <c r="D6262" s="25">
        <f t="shared" si="194"/>
        <v>0</v>
      </c>
      <c r="E6262" s="35">
        <f t="shared" si="195"/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1656</v>
      </c>
      <c r="B6263" s="40" t="s">
        <v>1502</v>
      </c>
      <c r="C6263" s="41" t="s">
        <v>1503</v>
      </c>
      <c r="D6263" s="25">
        <f t="shared" si="194"/>
        <v>0</v>
      </c>
      <c r="E6263" s="35">
        <f t="shared" si="195"/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1656</v>
      </c>
      <c r="B6264" s="40" t="s">
        <v>1504</v>
      </c>
      <c r="C6264" s="41" t="s">
        <v>1505</v>
      </c>
      <c r="D6264" s="25">
        <f t="shared" si="194"/>
        <v>0</v>
      </c>
      <c r="E6264" s="35">
        <f t="shared" si="195"/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1656</v>
      </c>
      <c r="B6265" s="40" t="s">
        <v>1506</v>
      </c>
      <c r="C6265" s="41" t="s">
        <v>1507</v>
      </c>
      <c r="D6265" s="25">
        <f t="shared" si="194"/>
        <v>0</v>
      </c>
      <c r="E6265" s="35">
        <f t="shared" si="195"/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1656</v>
      </c>
      <c r="B6266" s="40" t="s">
        <v>1508</v>
      </c>
      <c r="C6266" s="41" t="s">
        <v>1509</v>
      </c>
      <c r="D6266" s="25">
        <f t="shared" si="194"/>
        <v>0</v>
      </c>
      <c r="E6266" s="35">
        <f t="shared" si="195"/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1656</v>
      </c>
      <c r="B6267" s="40" t="s">
        <v>1510</v>
      </c>
      <c r="C6267" s="41" t="s">
        <v>1511</v>
      </c>
      <c r="D6267" s="25">
        <f t="shared" si="194"/>
        <v>0</v>
      </c>
      <c r="E6267" s="35">
        <f t="shared" si="195"/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1656</v>
      </c>
      <c r="B6268" s="40" t="s">
        <v>1512</v>
      </c>
      <c r="C6268" s="41" t="s">
        <v>1513</v>
      </c>
      <c r="D6268" s="25">
        <f t="shared" si="194"/>
        <v>0</v>
      </c>
      <c r="E6268" s="35">
        <f t="shared" si="195"/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1656</v>
      </c>
      <c r="B6269" s="40" t="s">
        <v>1514</v>
      </c>
      <c r="C6269" s="41" t="s">
        <v>1515</v>
      </c>
      <c r="D6269" s="25">
        <f t="shared" si="194"/>
        <v>0</v>
      </c>
      <c r="E6269" s="35">
        <f t="shared" si="195"/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1656</v>
      </c>
      <c r="B6270" s="40" t="s">
        <v>1516</v>
      </c>
      <c r="C6270" s="41" t="s">
        <v>1517</v>
      </c>
      <c r="D6270" s="25">
        <f t="shared" si="194"/>
        <v>0</v>
      </c>
      <c r="E6270" s="35">
        <f t="shared" si="195"/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1656</v>
      </c>
      <c r="B6271" s="40" t="s">
        <v>1518</v>
      </c>
      <c r="C6271" s="41" t="s">
        <v>1519</v>
      </c>
      <c r="D6271" s="25">
        <f t="shared" si="194"/>
        <v>0</v>
      </c>
      <c r="E6271" s="35">
        <f t="shared" si="195"/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1656</v>
      </c>
      <c r="B6272" s="40" t="s">
        <v>1520</v>
      </c>
      <c r="C6272" s="41" t="s">
        <v>1521</v>
      </c>
      <c r="D6272" s="25">
        <f t="shared" si="194"/>
        <v>0</v>
      </c>
      <c r="E6272" s="35">
        <f t="shared" si="195"/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1656</v>
      </c>
      <c r="B6273" s="40" t="s">
        <v>1522</v>
      </c>
      <c r="C6273" s="41" t="s">
        <v>1523</v>
      </c>
      <c r="D6273" s="25">
        <f t="shared" si="194"/>
        <v>0</v>
      </c>
      <c r="E6273" s="35">
        <f t="shared" si="195"/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1656</v>
      </c>
      <c r="B6274" s="40" t="s">
        <v>1524</v>
      </c>
      <c r="C6274" s="41" t="s">
        <v>1525</v>
      </c>
      <c r="D6274" s="25">
        <f t="shared" si="194"/>
        <v>0</v>
      </c>
      <c r="E6274" s="35">
        <f t="shared" si="195"/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1656</v>
      </c>
      <c r="B6275" s="40" t="s">
        <v>1526</v>
      </c>
      <c r="C6275" s="41" t="s">
        <v>1527</v>
      </c>
      <c r="D6275" s="25">
        <f t="shared" si="194"/>
        <v>0</v>
      </c>
      <c r="E6275" s="35">
        <f t="shared" si="195"/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1656</v>
      </c>
      <c r="B6276" s="40" t="s">
        <v>1528</v>
      </c>
      <c r="C6276" s="41" t="s">
        <v>1529</v>
      </c>
      <c r="D6276" s="25">
        <f t="shared" ref="D6276:D6339" si="196">F6276+H6276+J6276+L6276+N6276+P6276+R6276+T6276+V6276+X6276+Z6276+AB6276</f>
        <v>0</v>
      </c>
      <c r="E6276" s="35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1656</v>
      </c>
      <c r="B6277" s="40" t="s">
        <v>1530</v>
      </c>
      <c r="C6277" s="41" t="s">
        <v>1531</v>
      </c>
      <c r="D6277" s="25">
        <f t="shared" si="196"/>
        <v>0</v>
      </c>
      <c r="E6277" s="35">
        <f t="shared" si="197"/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1656</v>
      </c>
      <c r="B6278" s="40" t="s">
        <v>1532</v>
      </c>
      <c r="C6278" s="41" t="s">
        <v>1533</v>
      </c>
      <c r="D6278" s="25">
        <f t="shared" si="196"/>
        <v>0</v>
      </c>
      <c r="E6278" s="35">
        <f t="shared" si="197"/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1656</v>
      </c>
      <c r="B6279" s="40" t="s">
        <v>1534</v>
      </c>
      <c r="C6279" s="41" t="s">
        <v>1535</v>
      </c>
      <c r="D6279" s="25">
        <f t="shared" si="196"/>
        <v>0</v>
      </c>
      <c r="E6279" s="35">
        <f t="shared" si="197"/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1656</v>
      </c>
      <c r="B6280" s="40" t="s">
        <v>1536</v>
      </c>
      <c r="C6280" s="41" t="s">
        <v>1537</v>
      </c>
      <c r="D6280" s="25">
        <f t="shared" si="196"/>
        <v>0</v>
      </c>
      <c r="E6280" s="35">
        <f t="shared" si="197"/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1656</v>
      </c>
      <c r="B6281" s="40" t="s">
        <v>1538</v>
      </c>
      <c r="C6281" s="41" t="s">
        <v>1539</v>
      </c>
      <c r="D6281" s="25">
        <f t="shared" si="196"/>
        <v>0</v>
      </c>
      <c r="E6281" s="35">
        <f t="shared" si="197"/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1656</v>
      </c>
      <c r="B6282" s="40" t="s">
        <v>1540</v>
      </c>
      <c r="C6282" s="41" t="s">
        <v>1541</v>
      </c>
      <c r="D6282" s="25">
        <f t="shared" si="196"/>
        <v>0</v>
      </c>
      <c r="E6282" s="35">
        <f t="shared" si="197"/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1656</v>
      </c>
      <c r="B6283" s="40" t="s">
        <v>1542</v>
      </c>
      <c r="C6283" s="41" t="s">
        <v>1543</v>
      </c>
      <c r="D6283" s="25">
        <f t="shared" si="196"/>
        <v>0</v>
      </c>
      <c r="E6283" s="35">
        <f t="shared" si="197"/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1656</v>
      </c>
      <c r="B6284" s="40" t="s">
        <v>1544</v>
      </c>
      <c r="C6284" s="41" t="s">
        <v>1545</v>
      </c>
      <c r="D6284" s="25">
        <f t="shared" si="196"/>
        <v>0</v>
      </c>
      <c r="E6284" s="35">
        <f t="shared" si="197"/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1656</v>
      </c>
      <c r="B6285" s="40" t="s">
        <v>1546</v>
      </c>
      <c r="C6285" s="41" t="s">
        <v>1547</v>
      </c>
      <c r="D6285" s="25">
        <f t="shared" si="196"/>
        <v>0</v>
      </c>
      <c r="E6285" s="35">
        <f t="shared" si="197"/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1656</v>
      </c>
      <c r="B6286" s="40" t="s">
        <v>1548</v>
      </c>
      <c r="C6286" s="41" t="s">
        <v>1549</v>
      </c>
      <c r="D6286" s="25">
        <f t="shared" si="196"/>
        <v>0</v>
      </c>
      <c r="E6286" s="35">
        <f t="shared" si="197"/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/>
      <c r="S6286" s="50"/>
      <c r="T6286" s="22"/>
      <c r="U6286" s="22"/>
      <c r="V6286" s="49"/>
      <c r="W6286" s="50"/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1656</v>
      </c>
      <c r="B6287" s="40" t="s">
        <v>1550</v>
      </c>
      <c r="C6287" s="41" t="s">
        <v>1551</v>
      </c>
      <c r="D6287" s="25">
        <f t="shared" si="196"/>
        <v>0</v>
      </c>
      <c r="E6287" s="35">
        <f t="shared" si="197"/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1656</v>
      </c>
      <c r="B6288" s="40" t="s">
        <v>1552</v>
      </c>
      <c r="C6288" s="41" t="s">
        <v>1553</v>
      </c>
      <c r="D6288" s="25">
        <f t="shared" si="196"/>
        <v>364171</v>
      </c>
      <c r="E6288" s="35">
        <f t="shared" si="197"/>
        <v>0</v>
      </c>
      <c r="F6288" s="31">
        <v>111300</v>
      </c>
      <c r="G6288" s="32">
        <v>0</v>
      </c>
      <c r="H6288" s="22">
        <v>217800</v>
      </c>
      <c r="I6288" s="22">
        <v>0</v>
      </c>
      <c r="J6288" s="49">
        <v>2000</v>
      </c>
      <c r="K6288" s="50">
        <v>0</v>
      </c>
      <c r="L6288" s="22">
        <v>29200</v>
      </c>
      <c r="M6288" s="22">
        <v>0</v>
      </c>
      <c r="N6288" s="49">
        <v>3871</v>
      </c>
      <c r="O6288" s="50">
        <v>0</v>
      </c>
      <c r="P6288" s="22">
        <v>0</v>
      </c>
      <c r="Q6288" s="22">
        <v>0</v>
      </c>
      <c r="R6288" s="49"/>
      <c r="S6288" s="50"/>
      <c r="T6288" s="22"/>
      <c r="U6288" s="22"/>
      <c r="V6288" s="49"/>
      <c r="W6288" s="50"/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1656</v>
      </c>
      <c r="B6289" s="40" t="s">
        <v>1554</v>
      </c>
      <c r="C6289" s="41" t="s">
        <v>1555</v>
      </c>
      <c r="D6289" s="25">
        <f t="shared" si="196"/>
        <v>0</v>
      </c>
      <c r="E6289" s="35">
        <f t="shared" si="197"/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1656</v>
      </c>
      <c r="B6290" s="40" t="s">
        <v>1556</v>
      </c>
      <c r="C6290" s="41" t="s">
        <v>1557</v>
      </c>
      <c r="D6290" s="25">
        <f t="shared" si="196"/>
        <v>0</v>
      </c>
      <c r="E6290" s="35">
        <f t="shared" si="197"/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1656</v>
      </c>
      <c r="B6291" s="40" t="s">
        <v>1558</v>
      </c>
      <c r="C6291" s="41" t="s">
        <v>1559</v>
      </c>
      <c r="D6291" s="25">
        <f t="shared" si="196"/>
        <v>0</v>
      </c>
      <c r="E6291" s="35">
        <f t="shared" si="197"/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1656</v>
      </c>
      <c r="B6292" s="40" t="s">
        <v>1560</v>
      </c>
      <c r="C6292" s="41" t="s">
        <v>1561</v>
      </c>
      <c r="D6292" s="25">
        <f t="shared" si="196"/>
        <v>0</v>
      </c>
      <c r="E6292" s="35">
        <f t="shared" si="197"/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1656</v>
      </c>
      <c r="B6293" s="40" t="s">
        <v>1562</v>
      </c>
      <c r="C6293" s="41" t="s">
        <v>1563</v>
      </c>
      <c r="D6293" s="25">
        <f t="shared" si="196"/>
        <v>0</v>
      </c>
      <c r="E6293" s="35">
        <f t="shared" si="197"/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1656</v>
      </c>
      <c r="B6294" s="40" t="s">
        <v>1564</v>
      </c>
      <c r="C6294" s="41" t="s">
        <v>1565</v>
      </c>
      <c r="D6294" s="25">
        <f t="shared" si="196"/>
        <v>0</v>
      </c>
      <c r="E6294" s="35">
        <f t="shared" si="197"/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1656</v>
      </c>
      <c r="B6295" s="40" t="s">
        <v>1566</v>
      </c>
      <c r="C6295" s="41" t="s">
        <v>1567</v>
      </c>
      <c r="D6295" s="25">
        <f t="shared" si="196"/>
        <v>0</v>
      </c>
      <c r="E6295" s="35">
        <f t="shared" si="197"/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1656</v>
      </c>
      <c r="B6296" s="40" t="s">
        <v>1568</v>
      </c>
      <c r="C6296" s="41" t="s">
        <v>1569</v>
      </c>
      <c r="D6296" s="25">
        <f t="shared" si="196"/>
        <v>0</v>
      </c>
      <c r="E6296" s="35">
        <f t="shared" si="197"/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1656</v>
      </c>
      <c r="B6297" s="40" t="s">
        <v>1570</v>
      </c>
      <c r="C6297" s="41" t="s">
        <v>1571</v>
      </c>
      <c r="D6297" s="25">
        <f t="shared" si="196"/>
        <v>2129700</v>
      </c>
      <c r="E6297" s="35">
        <f t="shared" si="197"/>
        <v>0</v>
      </c>
      <c r="F6297" s="31">
        <v>20000</v>
      </c>
      <c r="G6297" s="32">
        <v>0</v>
      </c>
      <c r="H6297" s="22">
        <v>0</v>
      </c>
      <c r="I6297" s="22">
        <v>0</v>
      </c>
      <c r="J6297" s="49">
        <v>40000</v>
      </c>
      <c r="K6297" s="50">
        <v>0</v>
      </c>
      <c r="L6297" s="22">
        <v>0</v>
      </c>
      <c r="M6297" s="22">
        <v>0</v>
      </c>
      <c r="N6297" s="49">
        <v>69700</v>
      </c>
      <c r="O6297" s="50">
        <v>0</v>
      </c>
      <c r="P6297" s="22">
        <v>2000000</v>
      </c>
      <c r="Q6297" s="22">
        <v>0</v>
      </c>
      <c r="R6297" s="49"/>
      <c r="S6297" s="50"/>
      <c r="T6297" s="22"/>
      <c r="U6297" s="22"/>
      <c r="V6297" s="49"/>
      <c r="W6297" s="50"/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1656</v>
      </c>
      <c r="B6298" s="40" t="s">
        <v>1572</v>
      </c>
      <c r="C6298" s="41" t="s">
        <v>1573</v>
      </c>
      <c r="D6298" s="25">
        <f t="shared" si="196"/>
        <v>0</v>
      </c>
      <c r="E6298" s="35">
        <f t="shared" si="197"/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1657</v>
      </c>
      <c r="B6299" s="40" t="s">
        <v>5</v>
      </c>
      <c r="C6299" s="41" t="s">
        <v>6</v>
      </c>
      <c r="D6299" s="25">
        <f t="shared" si="196"/>
        <v>1374798</v>
      </c>
      <c r="E6299" s="35">
        <f t="shared" si="197"/>
        <v>1374798</v>
      </c>
      <c r="F6299" s="29">
        <v>226442</v>
      </c>
      <c r="G6299" s="30">
        <v>226442</v>
      </c>
      <c r="H6299" s="19">
        <v>225483</v>
      </c>
      <c r="I6299" s="19">
        <v>225483</v>
      </c>
      <c r="J6299" s="47">
        <v>178708</v>
      </c>
      <c r="K6299" s="48">
        <v>178708</v>
      </c>
      <c r="L6299" s="19">
        <v>252260</v>
      </c>
      <c r="M6299" s="19">
        <v>252260</v>
      </c>
      <c r="N6299" s="47">
        <v>267023</v>
      </c>
      <c r="O6299" s="48">
        <v>267023</v>
      </c>
      <c r="P6299" s="22">
        <v>224882</v>
      </c>
      <c r="Q6299" s="22">
        <v>224882</v>
      </c>
      <c r="R6299" s="47"/>
      <c r="S6299" s="48"/>
      <c r="T6299" s="19"/>
      <c r="U6299" s="19"/>
      <c r="V6299" s="47"/>
      <c r="W6299" s="48"/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1657</v>
      </c>
      <c r="B6300" s="40" t="s">
        <v>7</v>
      </c>
      <c r="C6300" s="41" t="s">
        <v>8</v>
      </c>
      <c r="D6300" s="25">
        <f t="shared" si="196"/>
        <v>0</v>
      </c>
      <c r="E6300" s="35">
        <f t="shared" si="197"/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22"/>
      <c r="Q6300" s="22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1657</v>
      </c>
      <c r="B6301" s="40" t="s">
        <v>9</v>
      </c>
      <c r="C6301" s="41" t="s">
        <v>10</v>
      </c>
      <c r="D6301" s="25">
        <f t="shared" si="196"/>
        <v>0</v>
      </c>
      <c r="E6301" s="35">
        <f t="shared" si="197"/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19"/>
      <c r="Q6301" s="19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1657</v>
      </c>
      <c r="B6302" s="40" t="s">
        <v>11</v>
      </c>
      <c r="C6302" s="41" t="s">
        <v>12</v>
      </c>
      <c r="D6302" s="25">
        <f t="shared" si="196"/>
        <v>0</v>
      </c>
      <c r="E6302" s="35">
        <f t="shared" si="197"/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1657</v>
      </c>
      <c r="B6303" s="40" t="s">
        <v>13</v>
      </c>
      <c r="C6303" s="41" t="s">
        <v>14</v>
      </c>
      <c r="D6303" s="25">
        <f t="shared" si="196"/>
        <v>0</v>
      </c>
      <c r="E6303" s="35">
        <f t="shared" si="197"/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1657</v>
      </c>
      <c r="B6304" s="40" t="s">
        <v>15</v>
      </c>
      <c r="C6304" s="41" t="s">
        <v>16</v>
      </c>
      <c r="D6304" s="25">
        <f t="shared" si="196"/>
        <v>0</v>
      </c>
      <c r="E6304" s="35">
        <f t="shared" si="197"/>
        <v>0</v>
      </c>
      <c r="F6304" s="29"/>
      <c r="G6304" s="30"/>
      <c r="H6304" s="19"/>
      <c r="I6304" s="19"/>
      <c r="J6304" s="47"/>
      <c r="K6304" s="48"/>
      <c r="L6304" s="19"/>
      <c r="M6304" s="19"/>
      <c r="N6304" s="47"/>
      <c r="O6304" s="48"/>
      <c r="P6304" s="22"/>
      <c r="Q6304" s="22"/>
      <c r="R6304" s="47"/>
      <c r="S6304" s="48"/>
      <c r="T6304" s="19"/>
      <c r="U6304" s="19"/>
      <c r="V6304" s="47"/>
      <c r="W6304" s="48"/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1657</v>
      </c>
      <c r="B6305" s="40" t="s">
        <v>17</v>
      </c>
      <c r="C6305" s="41" t="s">
        <v>18</v>
      </c>
      <c r="D6305" s="25">
        <f t="shared" si="196"/>
        <v>0</v>
      </c>
      <c r="E6305" s="35">
        <f t="shared" si="197"/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22"/>
      <c r="Q6305" s="22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1657</v>
      </c>
      <c r="B6306" s="40" t="s">
        <v>19</v>
      </c>
      <c r="C6306" s="41" t="s">
        <v>20</v>
      </c>
      <c r="D6306" s="25">
        <f t="shared" si="196"/>
        <v>0</v>
      </c>
      <c r="E6306" s="35">
        <f t="shared" si="197"/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19"/>
      <c r="Q6306" s="19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1657</v>
      </c>
      <c r="B6307" s="40" t="s">
        <v>21</v>
      </c>
      <c r="C6307" s="41" t="s">
        <v>22</v>
      </c>
      <c r="D6307" s="25">
        <f t="shared" si="196"/>
        <v>465044.8</v>
      </c>
      <c r="E6307" s="35">
        <f t="shared" si="197"/>
        <v>0</v>
      </c>
      <c r="F6307" s="29"/>
      <c r="G6307" s="30"/>
      <c r="H6307" s="19">
        <v>108344.8</v>
      </c>
      <c r="I6307" s="19">
        <v>0</v>
      </c>
      <c r="J6307" s="47">
        <v>0</v>
      </c>
      <c r="K6307" s="48">
        <v>0</v>
      </c>
      <c r="L6307" s="19">
        <v>356700</v>
      </c>
      <c r="M6307" s="19">
        <v>0</v>
      </c>
      <c r="N6307" s="47">
        <v>0</v>
      </c>
      <c r="O6307" s="48">
        <v>0</v>
      </c>
      <c r="P6307" s="22">
        <v>0</v>
      </c>
      <c r="Q6307" s="22">
        <v>0</v>
      </c>
      <c r="R6307" s="47"/>
      <c r="S6307" s="48"/>
      <c r="T6307" s="19"/>
      <c r="U6307" s="19"/>
      <c r="V6307" s="47"/>
      <c r="W6307" s="48"/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1657</v>
      </c>
      <c r="B6308" s="40" t="s">
        <v>23</v>
      </c>
      <c r="C6308" s="41" t="s">
        <v>24</v>
      </c>
      <c r="D6308" s="25">
        <f t="shared" si="196"/>
        <v>0</v>
      </c>
      <c r="E6308" s="35">
        <f t="shared" si="197"/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22"/>
      <c r="Q6308" s="22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1657</v>
      </c>
      <c r="B6309" s="40" t="s">
        <v>25</v>
      </c>
      <c r="C6309" s="41" t="s">
        <v>26</v>
      </c>
      <c r="D6309" s="25">
        <f t="shared" si="196"/>
        <v>0</v>
      </c>
      <c r="E6309" s="35">
        <f t="shared" si="197"/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19"/>
      <c r="Q6309" s="19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1657</v>
      </c>
      <c r="B6310" s="40" t="s">
        <v>27</v>
      </c>
      <c r="C6310" s="41" t="s">
        <v>28</v>
      </c>
      <c r="D6310" s="25">
        <f t="shared" si="196"/>
        <v>0</v>
      </c>
      <c r="E6310" s="35">
        <f t="shared" si="197"/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1657</v>
      </c>
      <c r="B6311" s="40" t="s">
        <v>29</v>
      </c>
      <c r="C6311" s="41" t="s">
        <v>30</v>
      </c>
      <c r="D6311" s="25">
        <f t="shared" si="196"/>
        <v>0</v>
      </c>
      <c r="E6311" s="35">
        <f t="shared" si="197"/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1657</v>
      </c>
      <c r="B6312" s="40" t="s">
        <v>31</v>
      </c>
      <c r="C6312" s="41" t="s">
        <v>32</v>
      </c>
      <c r="D6312" s="25">
        <f t="shared" si="196"/>
        <v>0</v>
      </c>
      <c r="E6312" s="35">
        <f t="shared" si="197"/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1657</v>
      </c>
      <c r="B6313" s="40" t="s">
        <v>33</v>
      </c>
      <c r="C6313" s="41" t="s">
        <v>34</v>
      </c>
      <c r="D6313" s="25">
        <f t="shared" si="196"/>
        <v>0</v>
      </c>
      <c r="E6313" s="35">
        <f t="shared" si="197"/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1657</v>
      </c>
      <c r="B6314" s="40" t="s">
        <v>35</v>
      </c>
      <c r="C6314" s="41" t="s">
        <v>36</v>
      </c>
      <c r="D6314" s="25">
        <f t="shared" si="196"/>
        <v>0</v>
      </c>
      <c r="E6314" s="35">
        <f t="shared" si="197"/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1657</v>
      </c>
      <c r="B6315" s="40" t="s">
        <v>37</v>
      </c>
      <c r="C6315" s="41" t="s">
        <v>38</v>
      </c>
      <c r="D6315" s="25">
        <f t="shared" si="196"/>
        <v>63087605.140000001</v>
      </c>
      <c r="E6315" s="35">
        <f t="shared" si="197"/>
        <v>46926061.219999999</v>
      </c>
      <c r="F6315" s="29">
        <v>20461812.989999998</v>
      </c>
      <c r="G6315" s="30">
        <v>7149526.1299999999</v>
      </c>
      <c r="H6315" s="19">
        <v>3046764.93</v>
      </c>
      <c r="I6315" s="19">
        <v>6605711.8099999996</v>
      </c>
      <c r="J6315" s="47">
        <v>3759598.47</v>
      </c>
      <c r="K6315" s="48">
        <v>6441377.75</v>
      </c>
      <c r="L6315" s="19">
        <v>4841022.92</v>
      </c>
      <c r="M6315" s="19">
        <v>7337712.4500000002</v>
      </c>
      <c r="N6315" s="47">
        <v>15388561.380000001</v>
      </c>
      <c r="O6315" s="48">
        <v>13480314.619999999</v>
      </c>
      <c r="P6315" s="22">
        <v>15589844.449999999</v>
      </c>
      <c r="Q6315" s="22">
        <v>5911418.46</v>
      </c>
      <c r="R6315" s="47"/>
      <c r="S6315" s="48"/>
      <c r="T6315" s="19"/>
      <c r="U6315" s="19"/>
      <c r="V6315" s="47"/>
      <c r="W6315" s="48"/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1657</v>
      </c>
      <c r="B6316" s="40" t="s">
        <v>39</v>
      </c>
      <c r="C6316" s="41" t="s">
        <v>40</v>
      </c>
      <c r="D6316" s="25">
        <f t="shared" si="196"/>
        <v>7050431.1200000001</v>
      </c>
      <c r="E6316" s="35">
        <f t="shared" si="197"/>
        <v>1291370.0499999998</v>
      </c>
      <c r="F6316" s="29">
        <v>3502647.16</v>
      </c>
      <c r="G6316" s="30">
        <v>193656.28</v>
      </c>
      <c r="H6316" s="19">
        <v>0</v>
      </c>
      <c r="I6316" s="19">
        <v>280452.7</v>
      </c>
      <c r="J6316" s="47">
        <v>3991.8</v>
      </c>
      <c r="K6316" s="48">
        <v>199854.48</v>
      </c>
      <c r="L6316" s="19">
        <v>0</v>
      </c>
      <c r="M6316" s="19">
        <v>224797.52</v>
      </c>
      <c r="N6316" s="47">
        <v>2627736.58</v>
      </c>
      <c r="O6316" s="48">
        <v>220575.91</v>
      </c>
      <c r="P6316" s="22">
        <v>916055.58</v>
      </c>
      <c r="Q6316" s="22">
        <v>172033.16</v>
      </c>
      <c r="R6316" s="47"/>
      <c r="S6316" s="48"/>
      <c r="T6316" s="19"/>
      <c r="U6316" s="19"/>
      <c r="V6316" s="47"/>
      <c r="W6316" s="48"/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1657</v>
      </c>
      <c r="B6317" s="40" t="s">
        <v>41</v>
      </c>
      <c r="C6317" s="41" t="s">
        <v>42</v>
      </c>
      <c r="D6317" s="25">
        <f t="shared" si="196"/>
        <v>181100</v>
      </c>
      <c r="E6317" s="35">
        <f t="shared" si="197"/>
        <v>175900</v>
      </c>
      <c r="F6317" s="29">
        <v>0</v>
      </c>
      <c r="G6317" s="30">
        <v>20400</v>
      </c>
      <c r="H6317" s="19">
        <v>0</v>
      </c>
      <c r="I6317" s="19">
        <v>27450</v>
      </c>
      <c r="J6317" s="47">
        <v>59900</v>
      </c>
      <c r="K6317" s="48">
        <v>7500</v>
      </c>
      <c r="L6317" s="19">
        <v>32800</v>
      </c>
      <c r="M6317" s="19">
        <v>0</v>
      </c>
      <c r="N6317" s="47">
        <v>22000</v>
      </c>
      <c r="O6317" s="48">
        <v>120550</v>
      </c>
      <c r="P6317" s="19">
        <v>66400</v>
      </c>
      <c r="Q6317" s="19">
        <v>0</v>
      </c>
      <c r="R6317" s="47"/>
      <c r="S6317" s="48"/>
      <c r="T6317" s="19"/>
      <c r="U6317" s="19"/>
      <c r="V6317" s="47"/>
      <c r="W6317" s="48"/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1657</v>
      </c>
      <c r="B6318" s="40" t="s">
        <v>43</v>
      </c>
      <c r="C6318" s="41" t="s">
        <v>44</v>
      </c>
      <c r="D6318" s="25">
        <f t="shared" si="196"/>
        <v>101.43</v>
      </c>
      <c r="E6318" s="35">
        <f t="shared" si="197"/>
        <v>77005.540000000008</v>
      </c>
      <c r="F6318" s="29">
        <v>0</v>
      </c>
      <c r="G6318" s="30">
        <v>55310.21</v>
      </c>
      <c r="H6318" s="19">
        <v>0</v>
      </c>
      <c r="I6318" s="19">
        <v>21695.33</v>
      </c>
      <c r="J6318" s="47">
        <v>0</v>
      </c>
      <c r="K6318" s="48">
        <v>0</v>
      </c>
      <c r="L6318" s="19">
        <v>101.43</v>
      </c>
      <c r="M6318" s="19">
        <v>0</v>
      </c>
      <c r="N6318" s="47">
        <v>0</v>
      </c>
      <c r="O6318" s="48">
        <v>0</v>
      </c>
      <c r="P6318" s="19">
        <v>0</v>
      </c>
      <c r="Q6318" s="19">
        <v>0</v>
      </c>
      <c r="R6318" s="47"/>
      <c r="S6318" s="48"/>
      <c r="T6318" s="19"/>
      <c r="U6318" s="19"/>
      <c r="V6318" s="47"/>
      <c r="W6318" s="48"/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1657</v>
      </c>
      <c r="B6319" s="40" t="s">
        <v>45</v>
      </c>
      <c r="C6319" s="41" t="s">
        <v>46</v>
      </c>
      <c r="D6319" s="25">
        <f t="shared" si="196"/>
        <v>0</v>
      </c>
      <c r="E6319" s="35">
        <f t="shared" si="197"/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1657</v>
      </c>
      <c r="B6320" s="40" t="s">
        <v>47</v>
      </c>
      <c r="C6320" s="41" t="s">
        <v>48</v>
      </c>
      <c r="D6320" s="25">
        <f t="shared" si="196"/>
        <v>0</v>
      </c>
      <c r="E6320" s="35">
        <f t="shared" si="197"/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19"/>
      <c r="Q6320" s="19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1657</v>
      </c>
      <c r="B6321" s="40" t="s">
        <v>49</v>
      </c>
      <c r="C6321" s="41" t="s">
        <v>50</v>
      </c>
      <c r="D6321" s="25">
        <f t="shared" si="196"/>
        <v>0</v>
      </c>
      <c r="E6321" s="35">
        <f t="shared" si="197"/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1657</v>
      </c>
      <c r="B6322" s="40" t="s">
        <v>51</v>
      </c>
      <c r="C6322" s="41" t="s">
        <v>52</v>
      </c>
      <c r="D6322" s="25">
        <f t="shared" si="196"/>
        <v>220373</v>
      </c>
      <c r="E6322" s="35">
        <f t="shared" si="197"/>
        <v>249626</v>
      </c>
      <c r="F6322" s="29">
        <v>67290</v>
      </c>
      <c r="G6322" s="30">
        <v>51390</v>
      </c>
      <c r="H6322" s="22">
        <v>39100</v>
      </c>
      <c r="I6322" s="22">
        <v>89090</v>
      </c>
      <c r="J6322" s="49">
        <v>47650</v>
      </c>
      <c r="K6322" s="50">
        <v>8200</v>
      </c>
      <c r="L6322" s="22">
        <v>24652</v>
      </c>
      <c r="M6322" s="22">
        <v>27402</v>
      </c>
      <c r="N6322" s="49">
        <v>32829</v>
      </c>
      <c r="O6322" s="50">
        <v>47792</v>
      </c>
      <c r="P6322" s="22">
        <v>8852</v>
      </c>
      <c r="Q6322" s="22">
        <v>25752</v>
      </c>
      <c r="R6322" s="49"/>
      <c r="S6322" s="50"/>
      <c r="T6322" s="22"/>
      <c r="U6322" s="22"/>
      <c r="V6322" s="49"/>
      <c r="W6322" s="50"/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1657</v>
      </c>
      <c r="B6323" s="40" t="s">
        <v>53</v>
      </c>
      <c r="C6323" s="41" t="s">
        <v>54</v>
      </c>
      <c r="D6323" s="25">
        <f t="shared" si="196"/>
        <v>0</v>
      </c>
      <c r="E6323" s="35">
        <f t="shared" si="197"/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1657</v>
      </c>
      <c r="B6324" s="40" t="s">
        <v>55</v>
      </c>
      <c r="C6324" s="41" t="s">
        <v>56</v>
      </c>
      <c r="D6324" s="25">
        <f t="shared" si="196"/>
        <v>0</v>
      </c>
      <c r="E6324" s="35">
        <f t="shared" si="197"/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1657</v>
      </c>
      <c r="B6325" s="40" t="s">
        <v>57</v>
      </c>
      <c r="C6325" s="41" t="s">
        <v>58</v>
      </c>
      <c r="D6325" s="25">
        <f t="shared" si="196"/>
        <v>0</v>
      </c>
      <c r="E6325" s="35">
        <f t="shared" si="197"/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1657</v>
      </c>
      <c r="B6326" s="40" t="s">
        <v>59</v>
      </c>
      <c r="C6326" s="41" t="s">
        <v>60</v>
      </c>
      <c r="D6326" s="25">
        <f t="shared" si="196"/>
        <v>0</v>
      </c>
      <c r="E6326" s="35">
        <f t="shared" si="197"/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1657</v>
      </c>
      <c r="B6327" s="40" t="s">
        <v>61</v>
      </c>
      <c r="C6327" s="41" t="s">
        <v>62</v>
      </c>
      <c r="D6327" s="25">
        <f t="shared" si="196"/>
        <v>0</v>
      </c>
      <c r="E6327" s="35">
        <f t="shared" si="197"/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1657</v>
      </c>
      <c r="B6328" s="40" t="s">
        <v>63</v>
      </c>
      <c r="C6328" s="41" t="s">
        <v>64</v>
      </c>
      <c r="D6328" s="25">
        <f t="shared" si="196"/>
        <v>0</v>
      </c>
      <c r="E6328" s="35">
        <f t="shared" si="197"/>
        <v>3118732.99</v>
      </c>
      <c r="F6328" s="29">
        <v>0</v>
      </c>
      <c r="G6328" s="30">
        <v>3118732.99</v>
      </c>
      <c r="H6328" s="22"/>
      <c r="I6328" s="22"/>
      <c r="J6328" s="49"/>
      <c r="K6328" s="50"/>
      <c r="L6328" s="22"/>
      <c r="M6328" s="22"/>
      <c r="N6328" s="49"/>
      <c r="O6328" s="50"/>
      <c r="P6328" s="22"/>
      <c r="Q6328" s="22"/>
      <c r="R6328" s="49"/>
      <c r="S6328" s="50"/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1657</v>
      </c>
      <c r="B6329" s="40" t="s">
        <v>65</v>
      </c>
      <c r="C6329" s="41" t="s">
        <v>66</v>
      </c>
      <c r="D6329" s="25">
        <f t="shared" si="196"/>
        <v>0</v>
      </c>
      <c r="E6329" s="35">
        <f t="shared" si="197"/>
        <v>0</v>
      </c>
      <c r="F6329" s="29"/>
      <c r="G6329" s="30"/>
      <c r="H6329" s="22"/>
      <c r="I6329" s="22"/>
      <c r="J6329" s="49"/>
      <c r="K6329" s="50"/>
      <c r="L6329" s="22"/>
      <c r="M6329" s="22"/>
      <c r="N6329" s="49"/>
      <c r="O6329" s="50"/>
      <c r="P6329" s="22"/>
      <c r="Q6329" s="22"/>
      <c r="R6329" s="49"/>
      <c r="S6329" s="50"/>
      <c r="T6329" s="22"/>
      <c r="U6329" s="22"/>
      <c r="V6329" s="49"/>
      <c r="W6329" s="50"/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1657</v>
      </c>
      <c r="B6330" s="40" t="s">
        <v>67</v>
      </c>
      <c r="C6330" s="41" t="s">
        <v>68</v>
      </c>
      <c r="D6330" s="25">
        <f t="shared" si="196"/>
        <v>0</v>
      </c>
      <c r="E6330" s="35">
        <f t="shared" si="197"/>
        <v>0</v>
      </c>
      <c r="F6330" s="29">
        <v>0</v>
      </c>
      <c r="G6330" s="30">
        <v>0</v>
      </c>
      <c r="H6330" s="22">
        <v>0</v>
      </c>
      <c r="I6330" s="22">
        <v>0</v>
      </c>
      <c r="J6330" s="49">
        <v>0</v>
      </c>
      <c r="K6330" s="50">
        <v>0</v>
      </c>
      <c r="L6330" s="22">
        <v>0</v>
      </c>
      <c r="M6330" s="22">
        <v>0</v>
      </c>
      <c r="N6330" s="49">
        <v>0</v>
      </c>
      <c r="O6330" s="50">
        <v>0</v>
      </c>
      <c r="P6330" s="22">
        <v>0</v>
      </c>
      <c r="Q6330" s="22">
        <v>0</v>
      </c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1657</v>
      </c>
      <c r="B6331" s="40" t="s">
        <v>69</v>
      </c>
      <c r="C6331" s="41" t="s">
        <v>70</v>
      </c>
      <c r="D6331" s="25">
        <f t="shared" si="196"/>
        <v>97596.4</v>
      </c>
      <c r="E6331" s="35">
        <f t="shared" si="197"/>
        <v>103755.01000000001</v>
      </c>
      <c r="F6331" s="29">
        <v>7446.62</v>
      </c>
      <c r="G6331" s="30">
        <v>0</v>
      </c>
      <c r="H6331" s="19">
        <v>20168.97</v>
      </c>
      <c r="I6331" s="19">
        <v>26104.34</v>
      </c>
      <c r="J6331" s="47">
        <v>37061.08</v>
      </c>
      <c r="K6331" s="48">
        <v>35257.65</v>
      </c>
      <c r="L6331" s="19">
        <v>14738.17</v>
      </c>
      <c r="M6331" s="19">
        <v>24522.639999999999</v>
      </c>
      <c r="N6331" s="47">
        <v>5111.24</v>
      </c>
      <c r="O6331" s="48">
        <v>0</v>
      </c>
      <c r="P6331" s="22">
        <v>13070.32</v>
      </c>
      <c r="Q6331" s="22">
        <v>17870.38</v>
      </c>
      <c r="R6331" s="47"/>
      <c r="S6331" s="48"/>
      <c r="T6331" s="19"/>
      <c r="U6331" s="19"/>
      <c r="V6331" s="47"/>
      <c r="W6331" s="48"/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1657</v>
      </c>
      <c r="B6332" s="40" t="s">
        <v>71</v>
      </c>
      <c r="C6332" s="41" t="s">
        <v>72</v>
      </c>
      <c r="D6332" s="25">
        <f t="shared" si="196"/>
        <v>1755403.5</v>
      </c>
      <c r="E6332" s="35">
        <f t="shared" si="197"/>
        <v>678066</v>
      </c>
      <c r="F6332" s="29">
        <v>1744705.5</v>
      </c>
      <c r="G6332" s="30">
        <v>59</v>
      </c>
      <c r="H6332" s="19">
        <v>22</v>
      </c>
      <c r="I6332" s="19">
        <v>22</v>
      </c>
      <c r="J6332" s="47">
        <v>0</v>
      </c>
      <c r="K6332" s="48">
        <v>0</v>
      </c>
      <c r="L6332" s="19">
        <v>7811</v>
      </c>
      <c r="M6332" s="19">
        <v>414248</v>
      </c>
      <c r="N6332" s="47">
        <v>914</v>
      </c>
      <c r="O6332" s="48">
        <v>112925</v>
      </c>
      <c r="P6332" s="22">
        <v>1951</v>
      </c>
      <c r="Q6332" s="22">
        <v>150812</v>
      </c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1657</v>
      </c>
      <c r="B6333" s="40" t="s">
        <v>73</v>
      </c>
      <c r="C6333" s="41" t="s">
        <v>74</v>
      </c>
      <c r="D6333" s="25">
        <f t="shared" si="196"/>
        <v>1350547.01</v>
      </c>
      <c r="E6333" s="35">
        <f t="shared" si="197"/>
        <v>1350547.01</v>
      </c>
      <c r="F6333" s="29">
        <v>0</v>
      </c>
      <c r="G6333" s="30">
        <v>0</v>
      </c>
      <c r="H6333" s="19">
        <v>195823.6</v>
      </c>
      <c r="I6333" s="19">
        <v>195823.6</v>
      </c>
      <c r="J6333" s="47">
        <v>166155.21</v>
      </c>
      <c r="K6333" s="48">
        <v>166155.21</v>
      </c>
      <c r="L6333" s="19">
        <v>199469.28</v>
      </c>
      <c r="M6333" s="19">
        <v>199469.28</v>
      </c>
      <c r="N6333" s="47">
        <v>494649.19</v>
      </c>
      <c r="O6333" s="48">
        <v>494649.19</v>
      </c>
      <c r="P6333" s="19">
        <v>294449.73</v>
      </c>
      <c r="Q6333" s="19">
        <v>294449.73</v>
      </c>
      <c r="R6333" s="47"/>
      <c r="S6333" s="48"/>
      <c r="T6333" s="19"/>
      <c r="U6333" s="19"/>
      <c r="V6333" s="47"/>
      <c r="W6333" s="48"/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1657</v>
      </c>
      <c r="B6334" s="40" t="s">
        <v>75</v>
      </c>
      <c r="C6334" s="41" t="s">
        <v>76</v>
      </c>
      <c r="D6334" s="25">
        <f t="shared" si="196"/>
        <v>0</v>
      </c>
      <c r="E6334" s="35">
        <f t="shared" si="197"/>
        <v>0</v>
      </c>
      <c r="F6334" s="29"/>
      <c r="G6334" s="30"/>
      <c r="H6334" s="22"/>
      <c r="I6334" s="22"/>
      <c r="J6334" s="49"/>
      <c r="K6334" s="50"/>
      <c r="L6334" s="22"/>
      <c r="M6334" s="22"/>
      <c r="N6334" s="49"/>
      <c r="O6334" s="50"/>
      <c r="P6334" s="19"/>
      <c r="Q6334" s="19"/>
      <c r="R6334" s="49"/>
      <c r="S6334" s="50"/>
      <c r="T6334" s="22"/>
      <c r="U6334" s="22"/>
      <c r="V6334" s="49"/>
      <c r="W6334" s="50"/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1657</v>
      </c>
      <c r="B6335" s="40" t="s">
        <v>77</v>
      </c>
      <c r="C6335" s="41" t="s">
        <v>78</v>
      </c>
      <c r="D6335" s="25">
        <f t="shared" si="196"/>
        <v>0</v>
      </c>
      <c r="E6335" s="35">
        <f t="shared" si="197"/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19"/>
      <c r="Q6335" s="19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1657</v>
      </c>
      <c r="B6336" s="40" t="s">
        <v>79</v>
      </c>
      <c r="C6336" s="41" t="s">
        <v>80</v>
      </c>
      <c r="D6336" s="25">
        <f t="shared" si="196"/>
        <v>0</v>
      </c>
      <c r="E6336" s="35">
        <f t="shared" si="197"/>
        <v>222901.35</v>
      </c>
      <c r="F6336" s="29">
        <v>0</v>
      </c>
      <c r="G6336" s="30">
        <v>42674.95</v>
      </c>
      <c r="H6336" s="19">
        <v>0</v>
      </c>
      <c r="I6336" s="19">
        <v>22695.5</v>
      </c>
      <c r="J6336" s="47">
        <v>0</v>
      </c>
      <c r="K6336" s="48">
        <v>50274.95</v>
      </c>
      <c r="L6336" s="19">
        <v>0</v>
      </c>
      <c r="M6336" s="19">
        <v>40615.35</v>
      </c>
      <c r="N6336" s="47">
        <v>0</v>
      </c>
      <c r="O6336" s="48">
        <v>31217</v>
      </c>
      <c r="P6336" s="22">
        <v>0</v>
      </c>
      <c r="Q6336" s="22">
        <v>35423.599999999999</v>
      </c>
      <c r="R6336" s="47"/>
      <c r="S6336" s="48"/>
      <c r="T6336" s="19"/>
      <c r="U6336" s="19"/>
      <c r="V6336" s="47"/>
      <c r="W6336" s="48"/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1657</v>
      </c>
      <c r="B6337" s="40" t="s">
        <v>81</v>
      </c>
      <c r="C6337" s="41" t="s">
        <v>82</v>
      </c>
      <c r="D6337" s="25">
        <f t="shared" si="196"/>
        <v>0</v>
      </c>
      <c r="E6337" s="35">
        <f t="shared" si="197"/>
        <v>43423.549999999996</v>
      </c>
      <c r="F6337" s="29">
        <v>0</v>
      </c>
      <c r="G6337" s="30">
        <v>7481.25</v>
      </c>
      <c r="H6337" s="19">
        <v>0</v>
      </c>
      <c r="I6337" s="19">
        <v>896.8</v>
      </c>
      <c r="J6337" s="47">
        <v>0</v>
      </c>
      <c r="K6337" s="48">
        <v>5447.3</v>
      </c>
      <c r="L6337" s="19">
        <v>0</v>
      </c>
      <c r="M6337" s="19">
        <v>11923.45</v>
      </c>
      <c r="N6337" s="47">
        <v>0</v>
      </c>
      <c r="O6337" s="48">
        <v>9824.9</v>
      </c>
      <c r="P6337" s="22">
        <v>0</v>
      </c>
      <c r="Q6337" s="22">
        <v>7849.85</v>
      </c>
      <c r="R6337" s="47"/>
      <c r="S6337" s="48"/>
      <c r="T6337" s="19"/>
      <c r="U6337" s="19"/>
      <c r="V6337" s="47"/>
      <c r="W6337" s="48"/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1657</v>
      </c>
      <c r="B6338" s="40" t="s">
        <v>83</v>
      </c>
      <c r="C6338" s="41" t="s">
        <v>84</v>
      </c>
      <c r="D6338" s="25">
        <f t="shared" si="196"/>
        <v>0</v>
      </c>
      <c r="E6338" s="35">
        <f t="shared" si="197"/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1657</v>
      </c>
      <c r="B6339" s="40" t="s">
        <v>85</v>
      </c>
      <c r="C6339" s="41" t="s">
        <v>86</v>
      </c>
      <c r="D6339" s="25">
        <f t="shared" si="196"/>
        <v>0</v>
      </c>
      <c r="E6339" s="35">
        <f t="shared" si="197"/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19"/>
      <c r="Q6339" s="19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1657</v>
      </c>
      <c r="B6340" s="40" t="s">
        <v>87</v>
      </c>
      <c r="C6340" s="41" t="s">
        <v>88</v>
      </c>
      <c r="D6340" s="25">
        <f t="shared" ref="D6340:D6403" si="198">F6340+H6340+J6340+L6340+N6340+P6340+R6340+T6340+V6340+X6340+Z6340+AB6340</f>
        <v>0</v>
      </c>
      <c r="E6340" s="35">
        <f t="shared" ref="E6340:E6403" si="199">G6340+I6340+K6340+M6340+O6340+Q6340+S6340+U6340+W6340+Y6340+AA6340+AC6340</f>
        <v>0</v>
      </c>
      <c r="F6340" s="29"/>
      <c r="G6340" s="30"/>
      <c r="H6340" s="22"/>
      <c r="I6340" s="22"/>
      <c r="J6340" s="49"/>
      <c r="K6340" s="50"/>
      <c r="L6340" s="22"/>
      <c r="M6340" s="22"/>
      <c r="N6340" s="49"/>
      <c r="O6340" s="50"/>
      <c r="P6340" s="22"/>
      <c r="Q6340" s="22"/>
      <c r="R6340" s="49"/>
      <c r="S6340" s="50"/>
      <c r="T6340" s="22"/>
      <c r="U6340" s="22"/>
      <c r="V6340" s="49"/>
      <c r="W6340" s="50"/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1657</v>
      </c>
      <c r="B6341" s="40" t="s">
        <v>89</v>
      </c>
      <c r="C6341" s="41" t="s">
        <v>90</v>
      </c>
      <c r="D6341" s="25">
        <f t="shared" si="198"/>
        <v>0</v>
      </c>
      <c r="E6341" s="35">
        <f t="shared" si="199"/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1657</v>
      </c>
      <c r="B6342" s="40" t="s">
        <v>91</v>
      </c>
      <c r="C6342" s="41" t="s">
        <v>92</v>
      </c>
      <c r="D6342" s="25">
        <f t="shared" si="198"/>
        <v>0</v>
      </c>
      <c r="E6342" s="35">
        <f t="shared" si="199"/>
        <v>0</v>
      </c>
      <c r="F6342" s="29"/>
      <c r="G6342" s="30"/>
      <c r="H6342" s="22"/>
      <c r="I6342" s="22"/>
      <c r="J6342" s="49"/>
      <c r="K6342" s="50"/>
      <c r="L6342" s="22"/>
      <c r="M6342" s="22"/>
      <c r="N6342" s="49"/>
      <c r="O6342" s="50"/>
      <c r="P6342" s="22"/>
      <c r="Q6342" s="22"/>
      <c r="R6342" s="49"/>
      <c r="S6342" s="50"/>
      <c r="T6342" s="22"/>
      <c r="U6342" s="22"/>
      <c r="V6342" s="49"/>
      <c r="W6342" s="50"/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1657</v>
      </c>
      <c r="B6343" s="40" t="s">
        <v>93</v>
      </c>
      <c r="C6343" s="41" t="s">
        <v>94</v>
      </c>
      <c r="D6343" s="25">
        <f t="shared" si="198"/>
        <v>0</v>
      </c>
      <c r="E6343" s="35">
        <f t="shared" si="199"/>
        <v>0</v>
      </c>
      <c r="F6343" s="29"/>
      <c r="G6343" s="30"/>
      <c r="H6343" s="22"/>
      <c r="I6343" s="22"/>
      <c r="J6343" s="49"/>
      <c r="K6343" s="50"/>
      <c r="L6343" s="22"/>
      <c r="M6343" s="22"/>
      <c r="N6343" s="49"/>
      <c r="O6343" s="50"/>
      <c r="P6343" s="22"/>
      <c r="Q6343" s="22"/>
      <c r="R6343" s="49"/>
      <c r="S6343" s="50"/>
      <c r="T6343" s="22"/>
      <c r="U6343" s="22"/>
      <c r="V6343" s="49"/>
      <c r="W6343" s="50"/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1657</v>
      </c>
      <c r="B6344" s="40" t="s">
        <v>95</v>
      </c>
      <c r="C6344" s="41" t="s">
        <v>96</v>
      </c>
      <c r="D6344" s="25">
        <f t="shared" si="198"/>
        <v>0</v>
      </c>
      <c r="E6344" s="35">
        <f t="shared" si="199"/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1657</v>
      </c>
      <c r="B6345" s="40" t="s">
        <v>97</v>
      </c>
      <c r="C6345" s="41" t="s">
        <v>98</v>
      </c>
      <c r="D6345" s="25">
        <f t="shared" si="198"/>
        <v>0</v>
      </c>
      <c r="E6345" s="35">
        <f t="shared" si="199"/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1657</v>
      </c>
      <c r="B6346" s="40" t="s">
        <v>99</v>
      </c>
      <c r="C6346" s="41" t="s">
        <v>100</v>
      </c>
      <c r="D6346" s="25">
        <f t="shared" si="198"/>
        <v>0</v>
      </c>
      <c r="E6346" s="35">
        <f t="shared" si="199"/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1657</v>
      </c>
      <c r="B6347" s="40" t="s">
        <v>101</v>
      </c>
      <c r="C6347" s="41" t="s">
        <v>102</v>
      </c>
      <c r="D6347" s="25">
        <f t="shared" si="198"/>
        <v>0</v>
      </c>
      <c r="E6347" s="35">
        <f t="shared" si="199"/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1657</v>
      </c>
      <c r="B6348" s="40" t="s">
        <v>103</v>
      </c>
      <c r="C6348" s="41" t="s">
        <v>104</v>
      </c>
      <c r="D6348" s="25">
        <f t="shared" si="198"/>
        <v>5330</v>
      </c>
      <c r="E6348" s="35">
        <f t="shared" si="199"/>
        <v>3010</v>
      </c>
      <c r="F6348" s="29">
        <v>5280</v>
      </c>
      <c r="G6348" s="30">
        <v>3010</v>
      </c>
      <c r="H6348" s="22">
        <v>0</v>
      </c>
      <c r="I6348" s="22">
        <v>0</v>
      </c>
      <c r="J6348" s="49">
        <v>0</v>
      </c>
      <c r="K6348" s="50">
        <v>0</v>
      </c>
      <c r="L6348" s="22">
        <v>50</v>
      </c>
      <c r="M6348" s="22">
        <v>0</v>
      </c>
      <c r="N6348" s="49">
        <v>0</v>
      </c>
      <c r="O6348" s="50">
        <v>0</v>
      </c>
      <c r="P6348" s="22">
        <v>0</v>
      </c>
      <c r="Q6348" s="22">
        <v>0</v>
      </c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1657</v>
      </c>
      <c r="B6349" s="40" t="s">
        <v>105</v>
      </c>
      <c r="C6349" s="41" t="s">
        <v>106</v>
      </c>
      <c r="D6349" s="25">
        <f t="shared" si="198"/>
        <v>19683</v>
      </c>
      <c r="E6349" s="35">
        <f t="shared" si="199"/>
        <v>21997</v>
      </c>
      <c r="F6349" s="29">
        <v>17152</v>
      </c>
      <c r="G6349" s="30">
        <v>17152</v>
      </c>
      <c r="H6349" s="22">
        <v>0</v>
      </c>
      <c r="I6349" s="22">
        <v>4845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2531</v>
      </c>
      <c r="Q6349" s="22">
        <v>0</v>
      </c>
      <c r="R6349" s="49"/>
      <c r="S6349" s="50"/>
      <c r="T6349" s="22"/>
      <c r="U6349" s="22"/>
      <c r="V6349" s="49"/>
      <c r="W6349" s="50"/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1657</v>
      </c>
      <c r="B6350" s="40" t="s">
        <v>107</v>
      </c>
      <c r="C6350" s="41" t="s">
        <v>108</v>
      </c>
      <c r="D6350" s="25">
        <f t="shared" si="198"/>
        <v>270958</v>
      </c>
      <c r="E6350" s="35">
        <f t="shared" si="199"/>
        <v>36325</v>
      </c>
      <c r="F6350" s="29">
        <v>51777</v>
      </c>
      <c r="G6350" s="30">
        <v>6856</v>
      </c>
      <c r="H6350" s="19">
        <v>32177</v>
      </c>
      <c r="I6350" s="19">
        <v>8287</v>
      </c>
      <c r="J6350" s="47">
        <v>56001</v>
      </c>
      <c r="K6350" s="48">
        <v>3080</v>
      </c>
      <c r="L6350" s="19">
        <v>50680</v>
      </c>
      <c r="M6350" s="19">
        <v>7927</v>
      </c>
      <c r="N6350" s="47">
        <v>41127</v>
      </c>
      <c r="O6350" s="48">
        <v>8267</v>
      </c>
      <c r="P6350" s="22">
        <v>39196</v>
      </c>
      <c r="Q6350" s="22">
        <v>1908</v>
      </c>
      <c r="R6350" s="47"/>
      <c r="S6350" s="48"/>
      <c r="T6350" s="19"/>
      <c r="U6350" s="19"/>
      <c r="V6350" s="47"/>
      <c r="W6350" s="48"/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1657</v>
      </c>
      <c r="B6351" s="40" t="s">
        <v>109</v>
      </c>
      <c r="C6351" s="41" t="s">
        <v>110</v>
      </c>
      <c r="D6351" s="25">
        <f t="shared" si="198"/>
        <v>53466</v>
      </c>
      <c r="E6351" s="35">
        <f t="shared" si="199"/>
        <v>7757</v>
      </c>
      <c r="F6351" s="29">
        <v>10733</v>
      </c>
      <c r="G6351" s="30">
        <v>2858</v>
      </c>
      <c r="H6351" s="19">
        <v>2465</v>
      </c>
      <c r="I6351" s="19">
        <v>1521</v>
      </c>
      <c r="J6351" s="47">
        <v>5734</v>
      </c>
      <c r="K6351" s="48">
        <v>0</v>
      </c>
      <c r="L6351" s="19">
        <v>12551</v>
      </c>
      <c r="M6351" s="19">
        <v>0</v>
      </c>
      <c r="N6351" s="47">
        <v>13720</v>
      </c>
      <c r="O6351" s="48">
        <v>3378</v>
      </c>
      <c r="P6351" s="22">
        <v>8263</v>
      </c>
      <c r="Q6351" s="22">
        <v>0</v>
      </c>
      <c r="R6351" s="47"/>
      <c r="S6351" s="48"/>
      <c r="T6351" s="19"/>
      <c r="U6351" s="19"/>
      <c r="V6351" s="47"/>
      <c r="W6351" s="48"/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1657</v>
      </c>
      <c r="B6352" s="40" t="s">
        <v>111</v>
      </c>
      <c r="C6352" s="41" t="s">
        <v>112</v>
      </c>
      <c r="D6352" s="25">
        <f t="shared" si="198"/>
        <v>64400</v>
      </c>
      <c r="E6352" s="35">
        <f t="shared" si="199"/>
        <v>65150</v>
      </c>
      <c r="F6352" s="29">
        <v>5000</v>
      </c>
      <c r="G6352" s="30">
        <v>10100</v>
      </c>
      <c r="H6352" s="19">
        <v>11150</v>
      </c>
      <c r="I6352" s="19">
        <v>18750</v>
      </c>
      <c r="J6352" s="47">
        <v>13750</v>
      </c>
      <c r="K6352" s="48">
        <v>10350</v>
      </c>
      <c r="L6352" s="19">
        <v>12200</v>
      </c>
      <c r="M6352" s="19">
        <v>13750</v>
      </c>
      <c r="N6352" s="47">
        <v>11900</v>
      </c>
      <c r="O6352" s="48">
        <v>0</v>
      </c>
      <c r="P6352" s="19">
        <v>10400</v>
      </c>
      <c r="Q6352" s="19">
        <v>12200</v>
      </c>
      <c r="R6352" s="47"/>
      <c r="S6352" s="48"/>
      <c r="T6352" s="19"/>
      <c r="U6352" s="19"/>
      <c r="V6352" s="47"/>
      <c r="W6352" s="48"/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1657</v>
      </c>
      <c r="B6353" s="40" t="s">
        <v>113</v>
      </c>
      <c r="C6353" s="41" t="s">
        <v>114</v>
      </c>
      <c r="D6353" s="25">
        <f t="shared" si="198"/>
        <v>0</v>
      </c>
      <c r="E6353" s="35">
        <f t="shared" si="199"/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1657</v>
      </c>
      <c r="B6354" s="40" t="s">
        <v>115</v>
      </c>
      <c r="C6354" s="41" t="s">
        <v>116</v>
      </c>
      <c r="D6354" s="25">
        <f t="shared" si="198"/>
        <v>0</v>
      </c>
      <c r="E6354" s="35">
        <f t="shared" si="199"/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19"/>
      <c r="Q6354" s="19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1657</v>
      </c>
      <c r="B6355" s="40" t="s">
        <v>117</v>
      </c>
      <c r="C6355" s="41" t="s">
        <v>118</v>
      </c>
      <c r="D6355" s="25">
        <f t="shared" si="198"/>
        <v>0</v>
      </c>
      <c r="E6355" s="35">
        <f t="shared" si="199"/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1657</v>
      </c>
      <c r="B6356" s="40" t="s">
        <v>119</v>
      </c>
      <c r="C6356" s="41" t="s">
        <v>120</v>
      </c>
      <c r="D6356" s="25">
        <f t="shared" si="198"/>
        <v>0</v>
      </c>
      <c r="E6356" s="35">
        <f t="shared" si="199"/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1657</v>
      </c>
      <c r="B6357" s="40" t="s">
        <v>121</v>
      </c>
      <c r="C6357" s="41" t="s">
        <v>122</v>
      </c>
      <c r="D6357" s="25">
        <f t="shared" si="198"/>
        <v>20062643</v>
      </c>
      <c r="E6357" s="35">
        <f t="shared" si="199"/>
        <v>20062643</v>
      </c>
      <c r="F6357" s="29">
        <v>4077165</v>
      </c>
      <c r="G6357" s="30">
        <v>4077165</v>
      </c>
      <c r="H6357" s="19">
        <v>3360510</v>
      </c>
      <c r="I6357" s="19">
        <v>3360510</v>
      </c>
      <c r="J6357" s="47">
        <v>2763629</v>
      </c>
      <c r="K6357" s="48">
        <v>2763629</v>
      </c>
      <c r="L6357" s="19">
        <v>3419259</v>
      </c>
      <c r="M6357" s="19">
        <v>3419259</v>
      </c>
      <c r="N6357" s="47">
        <v>3274168</v>
      </c>
      <c r="O6357" s="48">
        <v>3274168</v>
      </c>
      <c r="P6357" s="22">
        <v>3167912</v>
      </c>
      <c r="Q6357" s="22">
        <v>3167912</v>
      </c>
      <c r="R6357" s="47"/>
      <c r="S6357" s="48"/>
      <c r="T6357" s="19"/>
      <c r="U6357" s="19"/>
      <c r="V6357" s="47"/>
      <c r="W6357" s="48"/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1657</v>
      </c>
      <c r="B6358" s="40" t="s">
        <v>123</v>
      </c>
      <c r="C6358" s="41" t="s">
        <v>124</v>
      </c>
      <c r="D6358" s="25">
        <f t="shared" si="198"/>
        <v>6747141.2599999998</v>
      </c>
      <c r="E6358" s="35">
        <f t="shared" si="199"/>
        <v>5736216.2599999998</v>
      </c>
      <c r="F6358" s="29">
        <v>1019322</v>
      </c>
      <c r="G6358" s="30">
        <v>0</v>
      </c>
      <c r="H6358" s="19">
        <v>841226.8</v>
      </c>
      <c r="I6358" s="19">
        <v>789498.8</v>
      </c>
      <c r="J6358" s="47">
        <v>1053622.17</v>
      </c>
      <c r="K6358" s="48">
        <v>851014.17</v>
      </c>
      <c r="L6358" s="19">
        <v>1213974.82</v>
      </c>
      <c r="M6358" s="19">
        <v>814141.82</v>
      </c>
      <c r="N6358" s="47">
        <v>1470206.34</v>
      </c>
      <c r="O6358" s="48">
        <v>2121035.34</v>
      </c>
      <c r="P6358" s="22">
        <v>1148789.1299999999</v>
      </c>
      <c r="Q6358" s="22">
        <v>1160526.1299999999</v>
      </c>
      <c r="R6358" s="47"/>
      <c r="S6358" s="48"/>
      <c r="T6358" s="19"/>
      <c r="U6358" s="19"/>
      <c r="V6358" s="47"/>
      <c r="W6358" s="48"/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1657</v>
      </c>
      <c r="B6359" s="40" t="s">
        <v>125</v>
      </c>
      <c r="C6359" s="41" t="s">
        <v>126</v>
      </c>
      <c r="D6359" s="25">
        <f t="shared" si="198"/>
        <v>272947</v>
      </c>
      <c r="E6359" s="35">
        <f t="shared" si="199"/>
        <v>203400</v>
      </c>
      <c r="F6359" s="29"/>
      <c r="G6359" s="30"/>
      <c r="H6359" s="19"/>
      <c r="I6359" s="19"/>
      <c r="J6359" s="47">
        <v>2500</v>
      </c>
      <c r="K6359" s="48">
        <v>2500</v>
      </c>
      <c r="L6359" s="19">
        <v>16900</v>
      </c>
      <c r="M6359" s="19">
        <v>16900</v>
      </c>
      <c r="N6359" s="47">
        <v>183800</v>
      </c>
      <c r="O6359" s="48">
        <v>183800</v>
      </c>
      <c r="P6359" s="19">
        <v>69747</v>
      </c>
      <c r="Q6359" s="19">
        <v>200</v>
      </c>
      <c r="R6359" s="47"/>
      <c r="S6359" s="48"/>
      <c r="T6359" s="19"/>
      <c r="U6359" s="19"/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1657</v>
      </c>
      <c r="B6360" s="40" t="s">
        <v>127</v>
      </c>
      <c r="C6360" s="41" t="s">
        <v>128</v>
      </c>
      <c r="D6360" s="25">
        <f t="shared" si="198"/>
        <v>267860</v>
      </c>
      <c r="E6360" s="35">
        <f t="shared" si="199"/>
        <v>274700</v>
      </c>
      <c r="F6360" s="29">
        <v>35541</v>
      </c>
      <c r="G6360" s="30">
        <v>537</v>
      </c>
      <c r="H6360" s="19">
        <v>33154</v>
      </c>
      <c r="I6360" s="19">
        <v>2983</v>
      </c>
      <c r="J6360" s="47">
        <v>27296</v>
      </c>
      <c r="K6360" s="48">
        <v>3857</v>
      </c>
      <c r="L6360" s="19">
        <v>49027</v>
      </c>
      <c r="M6360" s="19">
        <v>185993</v>
      </c>
      <c r="N6360" s="47">
        <v>60633</v>
      </c>
      <c r="O6360" s="48">
        <v>29664</v>
      </c>
      <c r="P6360" s="19">
        <v>62209</v>
      </c>
      <c r="Q6360" s="19">
        <v>51666</v>
      </c>
      <c r="R6360" s="47"/>
      <c r="S6360" s="48"/>
      <c r="T6360" s="19"/>
      <c r="U6360" s="19"/>
      <c r="V6360" s="47"/>
      <c r="W6360" s="48"/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1657</v>
      </c>
      <c r="B6361" s="40" t="s">
        <v>129</v>
      </c>
      <c r="C6361" s="41" t="s">
        <v>130</v>
      </c>
      <c r="D6361" s="25">
        <f t="shared" si="198"/>
        <v>0</v>
      </c>
      <c r="E6361" s="35">
        <f t="shared" si="199"/>
        <v>0</v>
      </c>
      <c r="F6361" s="29">
        <v>0</v>
      </c>
      <c r="G6361" s="30">
        <v>0</v>
      </c>
      <c r="H6361" s="22">
        <v>0</v>
      </c>
      <c r="I6361" s="22">
        <v>0</v>
      </c>
      <c r="J6361" s="49">
        <v>0</v>
      </c>
      <c r="K6361" s="50">
        <v>0</v>
      </c>
      <c r="L6361" s="22">
        <v>0</v>
      </c>
      <c r="M6361" s="22">
        <v>0</v>
      </c>
      <c r="N6361" s="49">
        <v>0</v>
      </c>
      <c r="O6361" s="50">
        <v>0</v>
      </c>
      <c r="P6361" s="19">
        <v>0</v>
      </c>
      <c r="Q6361" s="19">
        <v>0</v>
      </c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1657</v>
      </c>
      <c r="B6362" s="40" t="s">
        <v>131</v>
      </c>
      <c r="C6362" s="41" t="s">
        <v>132</v>
      </c>
      <c r="D6362" s="25">
        <f t="shared" si="198"/>
        <v>0</v>
      </c>
      <c r="E6362" s="35">
        <f t="shared" si="199"/>
        <v>0</v>
      </c>
      <c r="F6362" s="29"/>
      <c r="G6362" s="30"/>
      <c r="H6362" s="19"/>
      <c r="I6362" s="19"/>
      <c r="J6362" s="47"/>
      <c r="K6362" s="48"/>
      <c r="L6362" s="19"/>
      <c r="M6362" s="19"/>
      <c r="N6362" s="47"/>
      <c r="O6362" s="48"/>
      <c r="P6362" s="19"/>
      <c r="Q6362" s="19"/>
      <c r="R6362" s="47"/>
      <c r="S6362" s="48"/>
      <c r="T6362" s="19"/>
      <c r="U6362" s="19"/>
      <c r="V6362" s="47"/>
      <c r="W6362" s="48"/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1657</v>
      </c>
      <c r="B6363" s="40" t="s">
        <v>133</v>
      </c>
      <c r="C6363" s="41" t="s">
        <v>134</v>
      </c>
      <c r="D6363" s="25">
        <f t="shared" si="198"/>
        <v>875420.01</v>
      </c>
      <c r="E6363" s="35">
        <f t="shared" si="199"/>
        <v>551616.76</v>
      </c>
      <c r="F6363" s="29">
        <v>65132</v>
      </c>
      <c r="G6363" s="30">
        <v>0</v>
      </c>
      <c r="H6363" s="19">
        <v>110369.48</v>
      </c>
      <c r="I6363" s="19">
        <v>71346.23</v>
      </c>
      <c r="J6363" s="47">
        <v>349960.65</v>
      </c>
      <c r="K6363" s="48">
        <v>219658.65</v>
      </c>
      <c r="L6363" s="19">
        <v>135257.51</v>
      </c>
      <c r="M6363" s="19">
        <v>93875.51</v>
      </c>
      <c r="N6363" s="47">
        <v>107618.68</v>
      </c>
      <c r="O6363" s="48">
        <v>91176.68</v>
      </c>
      <c r="P6363" s="22">
        <v>107081.69</v>
      </c>
      <c r="Q6363" s="22">
        <v>75559.69</v>
      </c>
      <c r="R6363" s="47"/>
      <c r="S6363" s="48"/>
      <c r="T6363" s="19"/>
      <c r="U6363" s="19"/>
      <c r="V6363" s="47"/>
      <c r="W6363" s="48"/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1657</v>
      </c>
      <c r="B6364" s="40" t="s">
        <v>135</v>
      </c>
      <c r="C6364" s="41" t="s">
        <v>136</v>
      </c>
      <c r="D6364" s="25">
        <f t="shared" si="198"/>
        <v>667517.35000000009</v>
      </c>
      <c r="E6364" s="35">
        <f t="shared" si="199"/>
        <v>542657.35</v>
      </c>
      <c r="F6364" s="29">
        <v>77608</v>
      </c>
      <c r="G6364" s="30">
        <v>0</v>
      </c>
      <c r="H6364" s="19">
        <v>112668</v>
      </c>
      <c r="I6364" s="19">
        <v>54771</v>
      </c>
      <c r="J6364" s="47">
        <v>110361.45</v>
      </c>
      <c r="K6364" s="48">
        <v>92242.45</v>
      </c>
      <c r="L6364" s="19">
        <v>122671.85</v>
      </c>
      <c r="M6364" s="19">
        <v>100601.85</v>
      </c>
      <c r="N6364" s="47">
        <v>126849.05</v>
      </c>
      <c r="O6364" s="48">
        <v>197646.05</v>
      </c>
      <c r="P6364" s="19">
        <v>117359</v>
      </c>
      <c r="Q6364" s="19">
        <v>97396</v>
      </c>
      <c r="R6364" s="47"/>
      <c r="S6364" s="48"/>
      <c r="T6364" s="19"/>
      <c r="U6364" s="19"/>
      <c r="V6364" s="47"/>
      <c r="W6364" s="48"/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1657</v>
      </c>
      <c r="B6365" s="40" t="s">
        <v>137</v>
      </c>
      <c r="C6365" s="41" t="s">
        <v>138</v>
      </c>
      <c r="D6365" s="25">
        <f t="shared" si="198"/>
        <v>0</v>
      </c>
      <c r="E6365" s="35">
        <f t="shared" si="199"/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1657</v>
      </c>
      <c r="B6366" s="40" t="s">
        <v>139</v>
      </c>
      <c r="C6366" s="41" t="s">
        <v>140</v>
      </c>
      <c r="D6366" s="25">
        <f t="shared" si="198"/>
        <v>339229</v>
      </c>
      <c r="E6366" s="35">
        <f t="shared" si="199"/>
        <v>121294.93000000001</v>
      </c>
      <c r="F6366" s="29">
        <v>55139</v>
      </c>
      <c r="G6366" s="30">
        <v>8358.56</v>
      </c>
      <c r="H6366" s="19">
        <v>44753</v>
      </c>
      <c r="I6366" s="19">
        <v>0</v>
      </c>
      <c r="J6366" s="47">
        <v>39578</v>
      </c>
      <c r="K6366" s="48">
        <v>0</v>
      </c>
      <c r="L6366" s="19">
        <v>72682</v>
      </c>
      <c r="M6366" s="19">
        <v>25901.56</v>
      </c>
      <c r="N6366" s="47">
        <v>64312</v>
      </c>
      <c r="O6366" s="48">
        <v>17531.560000000001</v>
      </c>
      <c r="P6366" s="19">
        <v>62765</v>
      </c>
      <c r="Q6366" s="19">
        <v>69503.25</v>
      </c>
      <c r="R6366" s="47"/>
      <c r="S6366" s="48"/>
      <c r="T6366" s="19"/>
      <c r="U6366" s="19"/>
      <c r="V6366" s="47"/>
      <c r="W6366" s="48"/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1657</v>
      </c>
      <c r="B6367" s="40" t="s">
        <v>141</v>
      </c>
      <c r="C6367" s="41" t="s">
        <v>142</v>
      </c>
      <c r="D6367" s="25">
        <f t="shared" si="198"/>
        <v>57278</v>
      </c>
      <c r="E6367" s="35">
        <f t="shared" si="199"/>
        <v>0</v>
      </c>
      <c r="F6367" s="29">
        <v>10894</v>
      </c>
      <c r="G6367" s="30">
        <v>0</v>
      </c>
      <c r="H6367" s="19">
        <v>2229</v>
      </c>
      <c r="I6367" s="19">
        <v>0</v>
      </c>
      <c r="J6367" s="47">
        <v>4371</v>
      </c>
      <c r="K6367" s="48">
        <v>0</v>
      </c>
      <c r="L6367" s="19">
        <v>13108</v>
      </c>
      <c r="M6367" s="19">
        <v>0</v>
      </c>
      <c r="N6367" s="47">
        <v>15591</v>
      </c>
      <c r="O6367" s="48">
        <v>0</v>
      </c>
      <c r="P6367" s="22">
        <v>11085</v>
      </c>
      <c r="Q6367" s="22">
        <v>0</v>
      </c>
      <c r="R6367" s="47"/>
      <c r="S6367" s="48"/>
      <c r="T6367" s="19"/>
      <c r="U6367" s="19"/>
      <c r="V6367" s="47"/>
      <c r="W6367" s="48"/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1657</v>
      </c>
      <c r="B6368" s="40" t="s">
        <v>143</v>
      </c>
      <c r="C6368" s="41" t="s">
        <v>144</v>
      </c>
      <c r="D6368" s="25">
        <f t="shared" si="198"/>
        <v>0</v>
      </c>
      <c r="E6368" s="35">
        <f t="shared" si="199"/>
        <v>0</v>
      </c>
      <c r="F6368" s="29">
        <v>0</v>
      </c>
      <c r="G6368" s="30">
        <v>0</v>
      </c>
      <c r="H6368" s="22">
        <v>0</v>
      </c>
      <c r="I6368" s="22">
        <v>0</v>
      </c>
      <c r="J6368" s="49">
        <v>0</v>
      </c>
      <c r="K6368" s="50">
        <v>0</v>
      </c>
      <c r="L6368" s="22">
        <v>0</v>
      </c>
      <c r="M6368" s="22">
        <v>0</v>
      </c>
      <c r="N6368" s="49">
        <v>0</v>
      </c>
      <c r="O6368" s="50">
        <v>0</v>
      </c>
      <c r="P6368" s="19">
        <v>0</v>
      </c>
      <c r="Q6368" s="19">
        <v>0</v>
      </c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1657</v>
      </c>
      <c r="B6369" s="40" t="s">
        <v>145</v>
      </c>
      <c r="C6369" s="41" t="s">
        <v>146</v>
      </c>
      <c r="D6369" s="25">
        <f t="shared" si="198"/>
        <v>0</v>
      </c>
      <c r="E6369" s="35">
        <f t="shared" si="199"/>
        <v>0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0</v>
      </c>
      <c r="P6369" s="19">
        <v>0</v>
      </c>
      <c r="Q6369" s="19">
        <v>0</v>
      </c>
      <c r="R6369" s="49"/>
      <c r="S6369" s="50"/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1657</v>
      </c>
      <c r="B6370" s="40" t="s">
        <v>147</v>
      </c>
      <c r="C6370" s="41" t="s">
        <v>148</v>
      </c>
      <c r="D6370" s="25">
        <f t="shared" si="198"/>
        <v>123770</v>
      </c>
      <c r="E6370" s="35">
        <f t="shared" si="199"/>
        <v>119116</v>
      </c>
      <c r="F6370" s="29">
        <v>13908</v>
      </c>
      <c r="G6370" s="30">
        <v>8408</v>
      </c>
      <c r="H6370" s="19">
        <v>13176</v>
      </c>
      <c r="I6370" s="19">
        <v>14078</v>
      </c>
      <c r="J6370" s="47">
        <v>60262</v>
      </c>
      <c r="K6370" s="48">
        <v>48900</v>
      </c>
      <c r="L6370" s="19">
        <v>21965</v>
      </c>
      <c r="M6370" s="19">
        <v>26420</v>
      </c>
      <c r="N6370" s="47">
        <v>7929</v>
      </c>
      <c r="O6370" s="48">
        <v>4230</v>
      </c>
      <c r="P6370" s="22">
        <v>6530</v>
      </c>
      <c r="Q6370" s="22">
        <v>17080</v>
      </c>
      <c r="R6370" s="47"/>
      <c r="S6370" s="48"/>
      <c r="T6370" s="19"/>
      <c r="U6370" s="19"/>
      <c r="V6370" s="47"/>
      <c r="W6370" s="48"/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1657</v>
      </c>
      <c r="B6371" s="40" t="s">
        <v>149</v>
      </c>
      <c r="C6371" s="41" t="s">
        <v>150</v>
      </c>
      <c r="D6371" s="25">
        <f t="shared" si="198"/>
        <v>90722</v>
      </c>
      <c r="E6371" s="35">
        <f t="shared" si="199"/>
        <v>0</v>
      </c>
      <c r="F6371" s="29">
        <v>3842</v>
      </c>
      <c r="G6371" s="30">
        <v>0</v>
      </c>
      <c r="H6371" s="19">
        <v>19530</v>
      </c>
      <c r="I6371" s="19">
        <v>0</v>
      </c>
      <c r="J6371" s="47">
        <v>12547</v>
      </c>
      <c r="K6371" s="48">
        <v>0</v>
      </c>
      <c r="L6371" s="19">
        <v>23378</v>
      </c>
      <c r="M6371" s="19">
        <v>0</v>
      </c>
      <c r="N6371" s="47">
        <v>9416</v>
      </c>
      <c r="O6371" s="48">
        <v>0</v>
      </c>
      <c r="P6371" s="22">
        <v>22009</v>
      </c>
      <c r="Q6371" s="22">
        <v>0</v>
      </c>
      <c r="R6371" s="47"/>
      <c r="S6371" s="48"/>
      <c r="T6371" s="19"/>
      <c r="U6371" s="19"/>
      <c r="V6371" s="47"/>
      <c r="W6371" s="48"/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1657</v>
      </c>
      <c r="B6372" s="40" t="s">
        <v>151</v>
      </c>
      <c r="C6372" s="41" t="s">
        <v>152</v>
      </c>
      <c r="D6372" s="25">
        <f t="shared" si="198"/>
        <v>7522</v>
      </c>
      <c r="E6372" s="35">
        <f t="shared" si="199"/>
        <v>6892</v>
      </c>
      <c r="F6372" s="29">
        <v>3956</v>
      </c>
      <c r="G6372" s="30">
        <v>3956</v>
      </c>
      <c r="H6372" s="19">
        <v>1033</v>
      </c>
      <c r="I6372" s="19">
        <v>403</v>
      </c>
      <c r="J6372" s="47">
        <v>0</v>
      </c>
      <c r="K6372" s="48">
        <v>0</v>
      </c>
      <c r="L6372" s="19">
        <v>673</v>
      </c>
      <c r="M6372" s="19">
        <v>673</v>
      </c>
      <c r="N6372" s="47">
        <v>0</v>
      </c>
      <c r="O6372" s="48">
        <v>0</v>
      </c>
      <c r="P6372" s="19">
        <v>1860</v>
      </c>
      <c r="Q6372" s="19">
        <v>1860</v>
      </c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1657</v>
      </c>
      <c r="B6373" s="40" t="s">
        <v>153</v>
      </c>
      <c r="C6373" s="41" t="s">
        <v>154</v>
      </c>
      <c r="D6373" s="25">
        <f t="shared" si="198"/>
        <v>0</v>
      </c>
      <c r="E6373" s="35">
        <f t="shared" si="199"/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1657</v>
      </c>
      <c r="B6374" s="40" t="s">
        <v>155</v>
      </c>
      <c r="C6374" s="41" t="s">
        <v>156</v>
      </c>
      <c r="D6374" s="25">
        <f t="shared" si="198"/>
        <v>2040295.93</v>
      </c>
      <c r="E6374" s="35">
        <f t="shared" si="199"/>
        <v>2106371.0199999996</v>
      </c>
      <c r="F6374" s="29">
        <v>417465.75</v>
      </c>
      <c r="G6374" s="30">
        <v>279441.53999999998</v>
      </c>
      <c r="H6374" s="19">
        <v>307288.05</v>
      </c>
      <c r="I6374" s="19">
        <v>5457.98</v>
      </c>
      <c r="J6374" s="47">
        <v>323939.17</v>
      </c>
      <c r="K6374" s="48">
        <v>647720.57999999996</v>
      </c>
      <c r="L6374" s="19">
        <v>325358</v>
      </c>
      <c r="M6374" s="19">
        <v>522270.1</v>
      </c>
      <c r="N6374" s="47">
        <v>329440.05</v>
      </c>
      <c r="O6374" s="48">
        <v>50567.519999999997</v>
      </c>
      <c r="P6374" s="19">
        <v>336804.91</v>
      </c>
      <c r="Q6374" s="19">
        <v>600913.30000000005</v>
      </c>
      <c r="R6374" s="47"/>
      <c r="S6374" s="48"/>
      <c r="T6374" s="19"/>
      <c r="U6374" s="19"/>
      <c r="V6374" s="47"/>
      <c r="W6374" s="48"/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1657</v>
      </c>
      <c r="B6375" s="40" t="s">
        <v>157</v>
      </c>
      <c r="C6375" s="41" t="s">
        <v>158</v>
      </c>
      <c r="D6375" s="25">
        <f t="shared" si="198"/>
        <v>537889.41</v>
      </c>
      <c r="E6375" s="35">
        <f t="shared" si="199"/>
        <v>657988.65999999992</v>
      </c>
      <c r="F6375" s="29">
        <v>112429</v>
      </c>
      <c r="G6375" s="30">
        <v>8392.3799999999992</v>
      </c>
      <c r="H6375" s="19">
        <v>72220</v>
      </c>
      <c r="I6375" s="19">
        <v>226378.82</v>
      </c>
      <c r="J6375" s="47">
        <v>94627.75</v>
      </c>
      <c r="K6375" s="48">
        <v>148834.79</v>
      </c>
      <c r="L6375" s="19">
        <v>92880.5</v>
      </c>
      <c r="M6375" s="19">
        <v>179277.7</v>
      </c>
      <c r="N6375" s="47">
        <v>78501</v>
      </c>
      <c r="O6375" s="48">
        <v>0</v>
      </c>
      <c r="P6375" s="22">
        <v>87231.16</v>
      </c>
      <c r="Q6375" s="22">
        <v>95104.97</v>
      </c>
      <c r="R6375" s="47"/>
      <c r="S6375" s="48"/>
      <c r="T6375" s="19"/>
      <c r="U6375" s="19"/>
      <c r="V6375" s="47"/>
      <c r="W6375" s="48"/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1657</v>
      </c>
      <c r="B6376" s="40" t="s">
        <v>159</v>
      </c>
      <c r="C6376" s="41" t="s">
        <v>160</v>
      </c>
      <c r="D6376" s="25">
        <f t="shared" si="198"/>
        <v>8675</v>
      </c>
      <c r="E6376" s="35">
        <f t="shared" si="199"/>
        <v>8675</v>
      </c>
      <c r="F6376" s="29">
        <v>1532</v>
      </c>
      <c r="G6376" s="30">
        <v>1532</v>
      </c>
      <c r="H6376" s="22">
        <v>280</v>
      </c>
      <c r="I6376" s="22">
        <v>280</v>
      </c>
      <c r="J6376" s="49">
        <v>1367</v>
      </c>
      <c r="K6376" s="50">
        <v>1367</v>
      </c>
      <c r="L6376" s="22">
        <v>2171</v>
      </c>
      <c r="M6376" s="22">
        <v>2171</v>
      </c>
      <c r="N6376" s="49">
        <v>487</v>
      </c>
      <c r="O6376" s="50">
        <v>487</v>
      </c>
      <c r="P6376" s="19">
        <v>2838</v>
      </c>
      <c r="Q6376" s="19">
        <v>2838</v>
      </c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1657</v>
      </c>
      <c r="B6377" s="40" t="s">
        <v>161</v>
      </c>
      <c r="C6377" s="41" t="s">
        <v>162</v>
      </c>
      <c r="D6377" s="25">
        <f t="shared" si="198"/>
        <v>0</v>
      </c>
      <c r="E6377" s="35">
        <f t="shared" si="199"/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19"/>
      <c r="Q6377" s="19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1657</v>
      </c>
      <c r="B6378" s="40" t="s">
        <v>163</v>
      </c>
      <c r="C6378" s="41" t="s">
        <v>164</v>
      </c>
      <c r="D6378" s="25">
        <f t="shared" si="198"/>
        <v>0</v>
      </c>
      <c r="E6378" s="35">
        <f t="shared" si="199"/>
        <v>0</v>
      </c>
      <c r="F6378" s="29"/>
      <c r="G6378" s="30"/>
      <c r="H6378" s="22"/>
      <c r="I6378" s="22"/>
      <c r="J6378" s="49"/>
      <c r="K6378" s="50"/>
      <c r="L6378" s="22"/>
      <c r="M6378" s="22"/>
      <c r="N6378" s="49"/>
      <c r="O6378" s="50"/>
      <c r="P6378" s="22"/>
      <c r="Q6378" s="22"/>
      <c r="R6378" s="49"/>
      <c r="S6378" s="50"/>
      <c r="T6378" s="22"/>
      <c r="U6378" s="22"/>
      <c r="V6378" s="49"/>
      <c r="W6378" s="50"/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1657</v>
      </c>
      <c r="B6379" s="40" t="s">
        <v>165</v>
      </c>
      <c r="C6379" s="41" t="s">
        <v>166</v>
      </c>
      <c r="D6379" s="25">
        <f t="shared" si="198"/>
        <v>0</v>
      </c>
      <c r="E6379" s="35">
        <f t="shared" si="199"/>
        <v>0</v>
      </c>
      <c r="F6379" s="29"/>
      <c r="G6379" s="30"/>
      <c r="H6379" s="22"/>
      <c r="I6379" s="22"/>
      <c r="J6379" s="49"/>
      <c r="K6379" s="50"/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1657</v>
      </c>
      <c r="B6380" s="40" t="s">
        <v>167</v>
      </c>
      <c r="C6380" s="41" t="s">
        <v>168</v>
      </c>
      <c r="D6380" s="25">
        <f t="shared" si="198"/>
        <v>0</v>
      </c>
      <c r="E6380" s="35">
        <f t="shared" si="199"/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1657</v>
      </c>
      <c r="B6381" s="40" t="s">
        <v>169</v>
      </c>
      <c r="C6381" s="41" t="s">
        <v>170</v>
      </c>
      <c r="D6381" s="25">
        <f t="shared" si="198"/>
        <v>0</v>
      </c>
      <c r="E6381" s="35">
        <f t="shared" si="199"/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1657</v>
      </c>
      <c r="B6382" s="40" t="s">
        <v>171</v>
      </c>
      <c r="C6382" s="41" t="s">
        <v>172</v>
      </c>
      <c r="D6382" s="25">
        <f t="shared" si="198"/>
        <v>89462</v>
      </c>
      <c r="E6382" s="35">
        <f t="shared" si="199"/>
        <v>84986</v>
      </c>
      <c r="F6382" s="29">
        <v>19978</v>
      </c>
      <c r="G6382" s="30">
        <v>0</v>
      </c>
      <c r="H6382" s="19">
        <v>18985</v>
      </c>
      <c r="I6382" s="19">
        <v>11732</v>
      </c>
      <c r="J6382" s="47">
        <v>13663</v>
      </c>
      <c r="K6382" s="48">
        <v>0</v>
      </c>
      <c r="L6382" s="19">
        <v>15426</v>
      </c>
      <c r="M6382" s="19">
        <v>42945</v>
      </c>
      <c r="N6382" s="47">
        <v>17418</v>
      </c>
      <c r="O6382" s="48">
        <v>25196</v>
      </c>
      <c r="P6382" s="22">
        <v>3992</v>
      </c>
      <c r="Q6382" s="22">
        <v>5113</v>
      </c>
      <c r="R6382" s="47"/>
      <c r="S6382" s="48"/>
      <c r="T6382" s="19"/>
      <c r="U6382" s="19"/>
      <c r="V6382" s="47"/>
      <c r="W6382" s="48"/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1657</v>
      </c>
      <c r="B6383" s="40" t="s">
        <v>173</v>
      </c>
      <c r="C6383" s="41" t="s">
        <v>174</v>
      </c>
      <c r="D6383" s="25">
        <f t="shared" si="198"/>
        <v>90882</v>
      </c>
      <c r="E6383" s="35">
        <f t="shared" si="199"/>
        <v>114364</v>
      </c>
      <c r="F6383" s="29">
        <v>14146</v>
      </c>
      <c r="G6383" s="30">
        <v>0</v>
      </c>
      <c r="H6383" s="19">
        <v>13031</v>
      </c>
      <c r="I6383" s="19">
        <v>12257</v>
      </c>
      <c r="J6383" s="47">
        <v>12982</v>
      </c>
      <c r="K6383" s="48">
        <v>0</v>
      </c>
      <c r="L6383" s="19">
        <v>6122</v>
      </c>
      <c r="M6383" s="19">
        <v>48518</v>
      </c>
      <c r="N6383" s="47">
        <v>22975</v>
      </c>
      <c r="O6383" s="48">
        <v>35971</v>
      </c>
      <c r="P6383" s="22">
        <v>21626</v>
      </c>
      <c r="Q6383" s="22">
        <v>17618</v>
      </c>
      <c r="R6383" s="47"/>
      <c r="S6383" s="48"/>
      <c r="T6383" s="19"/>
      <c r="U6383" s="19"/>
      <c r="V6383" s="47"/>
      <c r="W6383" s="48"/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1657</v>
      </c>
      <c r="B6384" s="40" t="s">
        <v>175</v>
      </c>
      <c r="C6384" s="41" t="s">
        <v>176</v>
      </c>
      <c r="D6384" s="25">
        <f t="shared" si="198"/>
        <v>0</v>
      </c>
      <c r="E6384" s="35">
        <f t="shared" si="199"/>
        <v>0</v>
      </c>
      <c r="F6384" s="29"/>
      <c r="G6384" s="30"/>
      <c r="H6384" s="22"/>
      <c r="I6384" s="22"/>
      <c r="J6384" s="49"/>
      <c r="K6384" s="50"/>
      <c r="L6384" s="22"/>
      <c r="M6384" s="22"/>
      <c r="N6384" s="49"/>
      <c r="O6384" s="50"/>
      <c r="P6384" s="19"/>
      <c r="Q6384" s="19"/>
      <c r="R6384" s="49"/>
      <c r="S6384" s="50"/>
      <c r="T6384" s="22"/>
      <c r="U6384" s="22"/>
      <c r="V6384" s="49"/>
      <c r="W6384" s="50"/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1657</v>
      </c>
      <c r="B6385" s="40" t="s">
        <v>177</v>
      </c>
      <c r="C6385" s="41" t="s">
        <v>178</v>
      </c>
      <c r="D6385" s="25">
        <f t="shared" si="198"/>
        <v>5304</v>
      </c>
      <c r="E6385" s="35">
        <f t="shared" si="199"/>
        <v>0</v>
      </c>
      <c r="F6385" s="29">
        <v>1597</v>
      </c>
      <c r="G6385" s="30">
        <v>0</v>
      </c>
      <c r="H6385" s="22">
        <v>0</v>
      </c>
      <c r="I6385" s="22">
        <v>0</v>
      </c>
      <c r="J6385" s="49">
        <v>1459</v>
      </c>
      <c r="K6385" s="50">
        <v>0</v>
      </c>
      <c r="L6385" s="22">
        <v>0</v>
      </c>
      <c r="M6385" s="22">
        <v>0</v>
      </c>
      <c r="N6385" s="49">
        <v>925</v>
      </c>
      <c r="O6385" s="50">
        <v>0</v>
      </c>
      <c r="P6385" s="19">
        <v>1323</v>
      </c>
      <c r="Q6385" s="19">
        <v>0</v>
      </c>
      <c r="R6385" s="49"/>
      <c r="S6385" s="50"/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1657</v>
      </c>
      <c r="B6386" s="40" t="s">
        <v>179</v>
      </c>
      <c r="C6386" s="41" t="s">
        <v>180</v>
      </c>
      <c r="D6386" s="25">
        <f t="shared" si="198"/>
        <v>0</v>
      </c>
      <c r="E6386" s="35">
        <f t="shared" si="199"/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1657</v>
      </c>
      <c r="B6387" s="40" t="s">
        <v>181</v>
      </c>
      <c r="C6387" s="41" t="s">
        <v>182</v>
      </c>
      <c r="D6387" s="25">
        <f t="shared" si="198"/>
        <v>0</v>
      </c>
      <c r="E6387" s="35">
        <f t="shared" si="199"/>
        <v>0</v>
      </c>
      <c r="F6387" s="29"/>
      <c r="G6387" s="30"/>
      <c r="H6387" s="22"/>
      <c r="I6387" s="22"/>
      <c r="J6387" s="49"/>
      <c r="K6387" s="50"/>
      <c r="L6387" s="22"/>
      <c r="M6387" s="22"/>
      <c r="N6387" s="49"/>
      <c r="O6387" s="50"/>
      <c r="P6387" s="22"/>
      <c r="Q6387" s="22"/>
      <c r="R6387" s="49"/>
      <c r="S6387" s="50"/>
      <c r="T6387" s="22"/>
      <c r="U6387" s="22"/>
      <c r="V6387" s="49"/>
      <c r="W6387" s="50"/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1657</v>
      </c>
      <c r="B6388" s="40" t="s">
        <v>183</v>
      </c>
      <c r="C6388" s="41" t="s">
        <v>184</v>
      </c>
      <c r="D6388" s="25">
        <f t="shared" si="198"/>
        <v>318709.56</v>
      </c>
      <c r="E6388" s="35">
        <f t="shared" si="199"/>
        <v>283765.71000000002</v>
      </c>
      <c r="F6388" s="29">
        <v>58848.75</v>
      </c>
      <c r="G6388" s="30">
        <v>8150.51</v>
      </c>
      <c r="H6388" s="19">
        <v>50378</v>
      </c>
      <c r="I6388" s="19">
        <v>1878.65</v>
      </c>
      <c r="J6388" s="47">
        <v>46810.43</v>
      </c>
      <c r="K6388" s="48">
        <v>94034.63</v>
      </c>
      <c r="L6388" s="19">
        <v>59646.81</v>
      </c>
      <c r="M6388" s="19">
        <v>52613.06</v>
      </c>
      <c r="N6388" s="47">
        <v>50435.01</v>
      </c>
      <c r="O6388" s="48">
        <v>60224.36</v>
      </c>
      <c r="P6388" s="22">
        <v>52590.559999999998</v>
      </c>
      <c r="Q6388" s="22">
        <v>66864.5</v>
      </c>
      <c r="R6388" s="47"/>
      <c r="S6388" s="48"/>
      <c r="T6388" s="19"/>
      <c r="U6388" s="19"/>
      <c r="V6388" s="47"/>
      <c r="W6388" s="48"/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1657</v>
      </c>
      <c r="B6389" s="40" t="s">
        <v>185</v>
      </c>
      <c r="C6389" s="41" t="s">
        <v>186</v>
      </c>
      <c r="D6389" s="25">
        <f t="shared" si="198"/>
        <v>141440.72999999998</v>
      </c>
      <c r="E6389" s="35">
        <f t="shared" si="199"/>
        <v>139836.59</v>
      </c>
      <c r="F6389" s="29">
        <v>39906</v>
      </c>
      <c r="G6389" s="30">
        <v>0</v>
      </c>
      <c r="H6389" s="19">
        <v>11273.73</v>
      </c>
      <c r="I6389" s="19">
        <v>10154.549999999999</v>
      </c>
      <c r="J6389" s="47">
        <v>25060</v>
      </c>
      <c r="K6389" s="48">
        <v>31411.18</v>
      </c>
      <c r="L6389" s="19">
        <v>52855</v>
      </c>
      <c r="M6389" s="19">
        <v>19554</v>
      </c>
      <c r="N6389" s="47">
        <v>8823</v>
      </c>
      <c r="O6389" s="48">
        <v>25143.43</v>
      </c>
      <c r="P6389" s="22">
        <v>3523</v>
      </c>
      <c r="Q6389" s="22">
        <v>53573.43</v>
      </c>
      <c r="R6389" s="47"/>
      <c r="S6389" s="48"/>
      <c r="T6389" s="19"/>
      <c r="U6389" s="19"/>
      <c r="V6389" s="47"/>
      <c r="W6389" s="48"/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1657</v>
      </c>
      <c r="B6390" s="40" t="s">
        <v>187</v>
      </c>
      <c r="C6390" s="41" t="s">
        <v>188</v>
      </c>
      <c r="D6390" s="25">
        <f t="shared" si="198"/>
        <v>472</v>
      </c>
      <c r="E6390" s="35">
        <f t="shared" si="199"/>
        <v>0</v>
      </c>
      <c r="F6390" s="29">
        <v>0</v>
      </c>
      <c r="G6390" s="30">
        <v>0</v>
      </c>
      <c r="H6390" s="22">
        <v>0</v>
      </c>
      <c r="I6390" s="22">
        <v>0</v>
      </c>
      <c r="J6390" s="49">
        <v>0</v>
      </c>
      <c r="K6390" s="50">
        <v>0</v>
      </c>
      <c r="L6390" s="22">
        <v>472</v>
      </c>
      <c r="M6390" s="22">
        <v>0</v>
      </c>
      <c r="N6390" s="49">
        <v>0</v>
      </c>
      <c r="O6390" s="50">
        <v>0</v>
      </c>
      <c r="P6390" s="19">
        <v>0</v>
      </c>
      <c r="Q6390" s="19">
        <v>0</v>
      </c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1657</v>
      </c>
      <c r="B6391" s="40" t="s">
        <v>189</v>
      </c>
      <c r="C6391" s="41" t="s">
        <v>190</v>
      </c>
      <c r="D6391" s="25">
        <f t="shared" si="198"/>
        <v>0</v>
      </c>
      <c r="E6391" s="35">
        <f t="shared" si="199"/>
        <v>0</v>
      </c>
      <c r="F6391" s="29">
        <v>0</v>
      </c>
      <c r="G6391" s="30">
        <v>0</v>
      </c>
      <c r="H6391" s="22">
        <v>0</v>
      </c>
      <c r="I6391" s="22">
        <v>0</v>
      </c>
      <c r="J6391" s="49">
        <v>0</v>
      </c>
      <c r="K6391" s="50">
        <v>0</v>
      </c>
      <c r="L6391" s="22">
        <v>0</v>
      </c>
      <c r="M6391" s="22">
        <v>0</v>
      </c>
      <c r="N6391" s="49">
        <v>0</v>
      </c>
      <c r="O6391" s="50">
        <v>0</v>
      </c>
      <c r="P6391" s="19">
        <v>0</v>
      </c>
      <c r="Q6391" s="19">
        <v>0</v>
      </c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1657</v>
      </c>
      <c r="B6392" s="40" t="s">
        <v>191</v>
      </c>
      <c r="C6392" s="41" t="s">
        <v>192</v>
      </c>
      <c r="D6392" s="25">
        <f t="shared" si="198"/>
        <v>0</v>
      </c>
      <c r="E6392" s="35">
        <f t="shared" si="199"/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1657</v>
      </c>
      <c r="B6393" s="40" t="s">
        <v>193</v>
      </c>
      <c r="C6393" s="41" t="s">
        <v>194</v>
      </c>
      <c r="D6393" s="25">
        <f t="shared" si="198"/>
        <v>0</v>
      </c>
      <c r="E6393" s="35">
        <f t="shared" si="199"/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1657</v>
      </c>
      <c r="B6394" s="40" t="s">
        <v>195</v>
      </c>
      <c r="C6394" s="41" t="s">
        <v>196</v>
      </c>
      <c r="D6394" s="25">
        <f t="shared" si="198"/>
        <v>0</v>
      </c>
      <c r="E6394" s="35">
        <f t="shared" si="199"/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1657</v>
      </c>
      <c r="B6395" s="40" t="s">
        <v>197</v>
      </c>
      <c r="C6395" s="41" t="s">
        <v>198</v>
      </c>
      <c r="D6395" s="25">
        <f t="shared" si="198"/>
        <v>0</v>
      </c>
      <c r="E6395" s="35">
        <f t="shared" si="199"/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1657</v>
      </c>
      <c r="B6396" s="40" t="s">
        <v>199</v>
      </c>
      <c r="C6396" s="41" t="s">
        <v>200</v>
      </c>
      <c r="D6396" s="25">
        <f t="shared" si="198"/>
        <v>0</v>
      </c>
      <c r="E6396" s="35">
        <f t="shared" si="199"/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1657</v>
      </c>
      <c r="B6397" s="40" t="s">
        <v>201</v>
      </c>
      <c r="C6397" s="41" t="s">
        <v>202</v>
      </c>
      <c r="D6397" s="25">
        <f t="shared" si="198"/>
        <v>4300078.3099999996</v>
      </c>
      <c r="E6397" s="35">
        <f t="shared" si="199"/>
        <v>4288325.88</v>
      </c>
      <c r="F6397" s="29">
        <v>996585.8</v>
      </c>
      <c r="G6397" s="30">
        <v>654995.87</v>
      </c>
      <c r="H6397" s="19">
        <v>183972.6</v>
      </c>
      <c r="I6397" s="19">
        <v>730984.72</v>
      </c>
      <c r="J6397" s="47">
        <v>804685.19</v>
      </c>
      <c r="K6397" s="48">
        <v>670360.99</v>
      </c>
      <c r="L6397" s="19">
        <v>627245.16</v>
      </c>
      <c r="M6397" s="19">
        <v>725905.34</v>
      </c>
      <c r="N6397" s="47">
        <v>1124743.1499999999</v>
      </c>
      <c r="O6397" s="48">
        <v>709015.44</v>
      </c>
      <c r="P6397" s="22">
        <v>562846.41</v>
      </c>
      <c r="Q6397" s="22">
        <v>797063.52</v>
      </c>
      <c r="R6397" s="47"/>
      <c r="S6397" s="48"/>
      <c r="T6397" s="19"/>
      <c r="U6397" s="19"/>
      <c r="V6397" s="47"/>
      <c r="W6397" s="48"/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1657</v>
      </c>
      <c r="B6398" s="40" t="s">
        <v>203</v>
      </c>
      <c r="C6398" s="41" t="s">
        <v>204</v>
      </c>
      <c r="D6398" s="25">
        <f t="shared" si="198"/>
        <v>70900</v>
      </c>
      <c r="E6398" s="35">
        <f t="shared" si="199"/>
        <v>0</v>
      </c>
      <c r="F6398" s="29"/>
      <c r="G6398" s="30"/>
      <c r="H6398" s="22"/>
      <c r="I6398" s="22"/>
      <c r="J6398" s="49"/>
      <c r="K6398" s="50"/>
      <c r="L6398" s="22">
        <v>42000</v>
      </c>
      <c r="M6398" s="22">
        <v>0</v>
      </c>
      <c r="N6398" s="49">
        <v>28900</v>
      </c>
      <c r="O6398" s="50">
        <v>0</v>
      </c>
      <c r="P6398" s="22">
        <v>0</v>
      </c>
      <c r="Q6398" s="22">
        <v>0</v>
      </c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1657</v>
      </c>
      <c r="B6399" s="40" t="s">
        <v>205</v>
      </c>
      <c r="C6399" s="41" t="s">
        <v>206</v>
      </c>
      <c r="D6399" s="25">
        <f t="shared" si="198"/>
        <v>1129675.94</v>
      </c>
      <c r="E6399" s="35">
        <f t="shared" si="199"/>
        <v>1078802.3799999999</v>
      </c>
      <c r="F6399" s="29">
        <v>282105.8</v>
      </c>
      <c r="G6399" s="30">
        <v>211300.07</v>
      </c>
      <c r="H6399" s="19">
        <v>39080</v>
      </c>
      <c r="I6399" s="19">
        <v>141743.85999999999</v>
      </c>
      <c r="J6399" s="47">
        <v>309198.67</v>
      </c>
      <c r="K6399" s="48">
        <v>211273.05</v>
      </c>
      <c r="L6399" s="19">
        <v>49246.87</v>
      </c>
      <c r="M6399" s="19">
        <v>165502.20000000001</v>
      </c>
      <c r="N6399" s="47">
        <v>333270.09999999998</v>
      </c>
      <c r="O6399" s="48">
        <v>186735.93</v>
      </c>
      <c r="P6399" s="19">
        <v>116774.5</v>
      </c>
      <c r="Q6399" s="19">
        <v>162247.26999999999</v>
      </c>
      <c r="R6399" s="47"/>
      <c r="S6399" s="48"/>
      <c r="T6399" s="19"/>
      <c r="U6399" s="19"/>
      <c r="V6399" s="47"/>
      <c r="W6399" s="48"/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1657</v>
      </c>
      <c r="B6400" s="40" t="s">
        <v>207</v>
      </c>
      <c r="C6400" s="41" t="s">
        <v>208</v>
      </c>
      <c r="D6400" s="25">
        <f t="shared" si="198"/>
        <v>2071880.2</v>
      </c>
      <c r="E6400" s="35">
        <f t="shared" si="199"/>
        <v>1938049.7</v>
      </c>
      <c r="F6400" s="29">
        <v>453041.2</v>
      </c>
      <c r="G6400" s="30">
        <v>389151.7</v>
      </c>
      <c r="H6400" s="19">
        <v>409667</v>
      </c>
      <c r="I6400" s="19">
        <v>191092</v>
      </c>
      <c r="J6400" s="47">
        <v>291006.5</v>
      </c>
      <c r="K6400" s="48">
        <v>346389.5</v>
      </c>
      <c r="L6400" s="19">
        <v>319354</v>
      </c>
      <c r="M6400" s="19">
        <v>405203</v>
      </c>
      <c r="N6400" s="47">
        <v>175905.8</v>
      </c>
      <c r="O6400" s="48">
        <v>233412.8</v>
      </c>
      <c r="P6400" s="22">
        <v>422905.7</v>
      </c>
      <c r="Q6400" s="22">
        <v>372800.7</v>
      </c>
      <c r="R6400" s="47"/>
      <c r="S6400" s="48"/>
      <c r="T6400" s="19"/>
      <c r="U6400" s="19"/>
      <c r="V6400" s="47"/>
      <c r="W6400" s="48"/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1657</v>
      </c>
      <c r="B6401" s="40" t="s">
        <v>209</v>
      </c>
      <c r="C6401" s="41" t="s">
        <v>210</v>
      </c>
      <c r="D6401" s="25">
        <f t="shared" si="198"/>
        <v>111350</v>
      </c>
      <c r="E6401" s="35">
        <f t="shared" si="199"/>
        <v>111350</v>
      </c>
      <c r="F6401" s="29"/>
      <c r="G6401" s="30"/>
      <c r="H6401" s="22">
        <v>56200</v>
      </c>
      <c r="I6401" s="22">
        <v>56200</v>
      </c>
      <c r="J6401" s="49"/>
      <c r="K6401" s="50"/>
      <c r="L6401" s="22">
        <v>8750</v>
      </c>
      <c r="M6401" s="22">
        <v>8750</v>
      </c>
      <c r="N6401" s="49">
        <v>46400</v>
      </c>
      <c r="O6401" s="50">
        <v>46400</v>
      </c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1657</v>
      </c>
      <c r="B6402" s="40" t="s">
        <v>211</v>
      </c>
      <c r="C6402" s="41" t="s">
        <v>212</v>
      </c>
      <c r="D6402" s="25">
        <f t="shared" si="198"/>
        <v>297506.71999999997</v>
      </c>
      <c r="E6402" s="35">
        <f t="shared" si="199"/>
        <v>246079.88999999998</v>
      </c>
      <c r="F6402" s="29">
        <v>32260</v>
      </c>
      <c r="G6402" s="30">
        <v>59507.96</v>
      </c>
      <c r="H6402" s="19">
        <v>157571.44</v>
      </c>
      <c r="I6402" s="19">
        <v>55451.64</v>
      </c>
      <c r="J6402" s="47">
        <v>0</v>
      </c>
      <c r="K6402" s="48">
        <v>50624.9</v>
      </c>
      <c r="L6402" s="19">
        <v>23001.4</v>
      </c>
      <c r="M6402" s="19">
        <v>26681.96</v>
      </c>
      <c r="N6402" s="47">
        <v>75223.97</v>
      </c>
      <c r="O6402" s="48">
        <v>46194.37</v>
      </c>
      <c r="P6402" s="19">
        <v>9449.91</v>
      </c>
      <c r="Q6402" s="19">
        <v>7619.06</v>
      </c>
      <c r="R6402" s="47"/>
      <c r="S6402" s="48"/>
      <c r="T6402" s="19"/>
      <c r="U6402" s="19"/>
      <c r="V6402" s="47"/>
      <c r="W6402" s="48"/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1657</v>
      </c>
      <c r="B6403" s="40" t="s">
        <v>213</v>
      </c>
      <c r="C6403" s="41" t="s">
        <v>214</v>
      </c>
      <c r="D6403" s="25">
        <f t="shared" si="198"/>
        <v>308280</v>
      </c>
      <c r="E6403" s="35">
        <f t="shared" si="199"/>
        <v>308280</v>
      </c>
      <c r="F6403" s="29">
        <v>63480</v>
      </c>
      <c r="G6403" s="30">
        <v>63480</v>
      </c>
      <c r="H6403" s="19">
        <v>43380</v>
      </c>
      <c r="I6403" s="19">
        <v>43380</v>
      </c>
      <c r="J6403" s="47">
        <v>34260</v>
      </c>
      <c r="K6403" s="48">
        <v>34260</v>
      </c>
      <c r="L6403" s="19">
        <v>51360</v>
      </c>
      <c r="M6403" s="19">
        <v>51360</v>
      </c>
      <c r="N6403" s="47">
        <v>61860</v>
      </c>
      <c r="O6403" s="48">
        <v>61860</v>
      </c>
      <c r="P6403" s="22">
        <v>53940</v>
      </c>
      <c r="Q6403" s="22">
        <v>53940</v>
      </c>
      <c r="R6403" s="47"/>
      <c r="S6403" s="48"/>
      <c r="T6403" s="19"/>
      <c r="U6403" s="19"/>
      <c r="V6403" s="47"/>
      <c r="W6403" s="48"/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1657</v>
      </c>
      <c r="B6404" s="40" t="s">
        <v>215</v>
      </c>
      <c r="C6404" s="41" t="s">
        <v>216</v>
      </c>
      <c r="D6404" s="25">
        <f t="shared" ref="D6404:D6467" si="200">F6404+H6404+J6404+L6404+N6404+P6404+R6404+T6404+V6404+X6404+Z6404+AB6404</f>
        <v>0</v>
      </c>
      <c r="E6404" s="35">
        <f t="shared" ref="E6404:E6467" si="201">G6404+I6404+K6404+M6404+O6404+Q6404+S6404+U6404+W6404+Y6404+AA6404+AC6404</f>
        <v>0</v>
      </c>
      <c r="F6404" s="29"/>
      <c r="G6404" s="30"/>
      <c r="H6404" s="19"/>
      <c r="I6404" s="19"/>
      <c r="J6404" s="47"/>
      <c r="K6404" s="48"/>
      <c r="L6404" s="19"/>
      <c r="M6404" s="19"/>
      <c r="N6404" s="47"/>
      <c r="O6404" s="48"/>
      <c r="P6404" s="19"/>
      <c r="Q6404" s="19"/>
      <c r="R6404" s="47"/>
      <c r="S6404" s="48"/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1657</v>
      </c>
      <c r="B6405" s="40" t="s">
        <v>217</v>
      </c>
      <c r="C6405" s="41" t="s">
        <v>218</v>
      </c>
      <c r="D6405" s="25">
        <f t="shared" si="200"/>
        <v>293217</v>
      </c>
      <c r="E6405" s="35">
        <f t="shared" si="201"/>
        <v>201413.94</v>
      </c>
      <c r="F6405" s="29">
        <v>93434</v>
      </c>
      <c r="G6405" s="30">
        <v>77041.429999999993</v>
      </c>
      <c r="H6405" s="19">
        <v>44400</v>
      </c>
      <c r="I6405" s="19">
        <v>34513.93</v>
      </c>
      <c r="J6405" s="47">
        <v>11420</v>
      </c>
      <c r="K6405" s="48">
        <v>17712.419999999998</v>
      </c>
      <c r="L6405" s="19">
        <v>32165</v>
      </c>
      <c r="M6405" s="19">
        <v>36423.14</v>
      </c>
      <c r="N6405" s="47">
        <v>0</v>
      </c>
      <c r="O6405" s="48">
        <v>6992.48</v>
      </c>
      <c r="P6405" s="19">
        <v>111798</v>
      </c>
      <c r="Q6405" s="19">
        <v>28730.54</v>
      </c>
      <c r="R6405" s="47"/>
      <c r="S6405" s="48"/>
      <c r="T6405" s="19"/>
      <c r="U6405" s="19"/>
      <c r="V6405" s="47"/>
      <c r="W6405" s="48"/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1657</v>
      </c>
      <c r="B6406" s="40" t="s">
        <v>219</v>
      </c>
      <c r="C6406" s="41" t="s">
        <v>220</v>
      </c>
      <c r="D6406" s="25">
        <f t="shared" si="200"/>
        <v>3820</v>
      </c>
      <c r="E6406" s="35">
        <f t="shared" si="201"/>
        <v>3820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>
        <v>3820</v>
      </c>
      <c r="Q6406" s="19">
        <v>3820</v>
      </c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1657</v>
      </c>
      <c r="B6407" s="40" t="s">
        <v>221</v>
      </c>
      <c r="C6407" s="41" t="s">
        <v>222</v>
      </c>
      <c r="D6407" s="25">
        <f t="shared" si="200"/>
        <v>249754.68</v>
      </c>
      <c r="E6407" s="35">
        <f t="shared" si="201"/>
        <v>249754.68</v>
      </c>
      <c r="F6407" s="29">
        <v>86506.68</v>
      </c>
      <c r="G6407" s="30">
        <v>86506.68</v>
      </c>
      <c r="H6407" s="19"/>
      <c r="I6407" s="19"/>
      <c r="J6407" s="47"/>
      <c r="K6407" s="48"/>
      <c r="L6407" s="19">
        <v>47460</v>
      </c>
      <c r="M6407" s="19">
        <v>47460</v>
      </c>
      <c r="N6407" s="47">
        <v>54058</v>
      </c>
      <c r="O6407" s="48">
        <v>54058</v>
      </c>
      <c r="P6407" s="19">
        <v>61730</v>
      </c>
      <c r="Q6407" s="19">
        <v>61730</v>
      </c>
      <c r="R6407" s="47"/>
      <c r="S6407" s="48"/>
      <c r="T6407" s="19"/>
      <c r="U6407" s="19"/>
      <c r="V6407" s="47"/>
      <c r="W6407" s="48"/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1657</v>
      </c>
      <c r="B6408" s="40" t="s">
        <v>223</v>
      </c>
      <c r="C6408" s="41" t="s">
        <v>224</v>
      </c>
      <c r="D6408" s="25">
        <f t="shared" si="200"/>
        <v>52365</v>
      </c>
      <c r="E6408" s="35">
        <f t="shared" si="201"/>
        <v>52365</v>
      </c>
      <c r="F6408" s="29">
        <v>12225</v>
      </c>
      <c r="G6408" s="30">
        <v>12225</v>
      </c>
      <c r="H6408" s="19">
        <v>7210</v>
      </c>
      <c r="I6408" s="19">
        <v>7210</v>
      </c>
      <c r="J6408" s="47">
        <v>4000</v>
      </c>
      <c r="K6408" s="48">
        <v>4000</v>
      </c>
      <c r="L6408" s="19">
        <v>25480</v>
      </c>
      <c r="M6408" s="19">
        <v>25480</v>
      </c>
      <c r="N6408" s="47"/>
      <c r="O6408" s="48"/>
      <c r="P6408" s="22">
        <v>3450</v>
      </c>
      <c r="Q6408" s="22">
        <v>3450</v>
      </c>
      <c r="R6408" s="47"/>
      <c r="S6408" s="48"/>
      <c r="T6408" s="19"/>
      <c r="U6408" s="19"/>
      <c r="V6408" s="47"/>
      <c r="W6408" s="48"/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1657</v>
      </c>
      <c r="B6409" s="40" t="s">
        <v>225</v>
      </c>
      <c r="C6409" s="41" t="s">
        <v>226</v>
      </c>
      <c r="D6409" s="25">
        <f t="shared" si="200"/>
        <v>147700</v>
      </c>
      <c r="E6409" s="35">
        <f t="shared" si="201"/>
        <v>147700</v>
      </c>
      <c r="F6409" s="29">
        <v>3000</v>
      </c>
      <c r="G6409" s="30">
        <v>3000</v>
      </c>
      <c r="H6409" s="22"/>
      <c r="I6409" s="22"/>
      <c r="J6409" s="49">
        <v>300</v>
      </c>
      <c r="K6409" s="50">
        <v>300</v>
      </c>
      <c r="L6409" s="22">
        <v>75860</v>
      </c>
      <c r="M6409" s="22">
        <v>75860</v>
      </c>
      <c r="N6409" s="49">
        <v>10000</v>
      </c>
      <c r="O6409" s="50">
        <v>10000</v>
      </c>
      <c r="P6409" s="19">
        <v>58540</v>
      </c>
      <c r="Q6409" s="19">
        <v>58540</v>
      </c>
      <c r="R6409" s="49"/>
      <c r="S6409" s="50"/>
      <c r="T6409" s="22"/>
      <c r="U6409" s="22"/>
      <c r="V6409" s="49"/>
      <c r="W6409" s="50"/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1657</v>
      </c>
      <c r="B6410" s="40" t="s">
        <v>227</v>
      </c>
      <c r="C6410" s="41" t="s">
        <v>228</v>
      </c>
      <c r="D6410" s="25">
        <f t="shared" si="200"/>
        <v>88289</v>
      </c>
      <c r="E6410" s="35">
        <f t="shared" si="201"/>
        <v>89404</v>
      </c>
      <c r="F6410" s="29">
        <v>0</v>
      </c>
      <c r="G6410" s="30">
        <v>520</v>
      </c>
      <c r="H6410" s="19">
        <v>31960</v>
      </c>
      <c r="I6410" s="19">
        <v>32755</v>
      </c>
      <c r="J6410" s="47">
        <v>3390</v>
      </c>
      <c r="K6410" s="48">
        <v>3960</v>
      </c>
      <c r="L6410" s="19">
        <v>36594</v>
      </c>
      <c r="M6410" s="19">
        <v>36594</v>
      </c>
      <c r="N6410" s="47">
        <v>12370</v>
      </c>
      <c r="O6410" s="48">
        <v>12370</v>
      </c>
      <c r="P6410" s="19">
        <v>3975</v>
      </c>
      <c r="Q6410" s="19">
        <v>3205</v>
      </c>
      <c r="R6410" s="47"/>
      <c r="S6410" s="48"/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1657</v>
      </c>
      <c r="B6411" s="40" t="s">
        <v>229</v>
      </c>
      <c r="C6411" s="41" t="s">
        <v>230</v>
      </c>
      <c r="D6411" s="25">
        <f t="shared" si="200"/>
        <v>445227.2</v>
      </c>
      <c r="E6411" s="35">
        <f t="shared" si="201"/>
        <v>425842.64</v>
      </c>
      <c r="F6411" s="29">
        <v>63545</v>
      </c>
      <c r="G6411" s="30">
        <v>19445.580000000002</v>
      </c>
      <c r="H6411" s="19">
        <v>32078</v>
      </c>
      <c r="I6411" s="19">
        <v>57968.73</v>
      </c>
      <c r="J6411" s="47">
        <v>97705</v>
      </c>
      <c r="K6411" s="48">
        <v>79496.03</v>
      </c>
      <c r="L6411" s="19">
        <v>82163</v>
      </c>
      <c r="M6411" s="19">
        <v>61677.38</v>
      </c>
      <c r="N6411" s="47">
        <v>16000</v>
      </c>
      <c r="O6411" s="48">
        <v>40603.22</v>
      </c>
      <c r="P6411" s="22">
        <v>153736.20000000001</v>
      </c>
      <c r="Q6411" s="22">
        <v>166651.70000000001</v>
      </c>
      <c r="R6411" s="47"/>
      <c r="S6411" s="48"/>
      <c r="T6411" s="19"/>
      <c r="U6411" s="19"/>
      <c r="V6411" s="47"/>
      <c r="W6411" s="48"/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1657</v>
      </c>
      <c r="B6412" s="40" t="s">
        <v>231</v>
      </c>
      <c r="C6412" s="41" t="s">
        <v>232</v>
      </c>
      <c r="D6412" s="25">
        <f t="shared" si="200"/>
        <v>47223</v>
      </c>
      <c r="E6412" s="35">
        <f t="shared" si="201"/>
        <v>47223</v>
      </c>
      <c r="F6412" s="29">
        <v>8986</v>
      </c>
      <c r="G6412" s="30">
        <v>8986</v>
      </c>
      <c r="H6412" s="19"/>
      <c r="I6412" s="19"/>
      <c r="J6412" s="47">
        <v>16837</v>
      </c>
      <c r="K6412" s="48">
        <v>16837</v>
      </c>
      <c r="L6412" s="19">
        <v>21400</v>
      </c>
      <c r="M6412" s="19">
        <v>21400</v>
      </c>
      <c r="N6412" s="47"/>
      <c r="O6412" s="48"/>
      <c r="P6412" s="19"/>
      <c r="Q6412" s="19"/>
      <c r="R6412" s="47"/>
      <c r="S6412" s="48"/>
      <c r="T6412" s="19"/>
      <c r="U6412" s="19"/>
      <c r="V6412" s="47"/>
      <c r="W6412" s="48"/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1657</v>
      </c>
      <c r="B6413" s="40" t="s">
        <v>233</v>
      </c>
      <c r="C6413" s="41" t="s">
        <v>234</v>
      </c>
      <c r="D6413" s="25">
        <f t="shared" si="200"/>
        <v>0</v>
      </c>
      <c r="E6413" s="35">
        <f t="shared" si="201"/>
        <v>0</v>
      </c>
      <c r="F6413" s="29"/>
      <c r="G6413" s="30"/>
      <c r="H6413" s="22"/>
      <c r="I6413" s="22"/>
      <c r="J6413" s="49"/>
      <c r="K6413" s="50"/>
      <c r="L6413" s="22"/>
      <c r="M6413" s="22"/>
      <c r="N6413" s="49"/>
      <c r="O6413" s="50"/>
      <c r="P6413" s="19"/>
      <c r="Q6413" s="19"/>
      <c r="R6413" s="49"/>
      <c r="S6413" s="50"/>
      <c r="T6413" s="22"/>
      <c r="U6413" s="22"/>
      <c r="V6413" s="49"/>
      <c r="W6413" s="50"/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1657</v>
      </c>
      <c r="B6414" s="40" t="s">
        <v>235</v>
      </c>
      <c r="C6414" s="41" t="s">
        <v>236</v>
      </c>
      <c r="D6414" s="25">
        <f t="shared" si="200"/>
        <v>0</v>
      </c>
      <c r="E6414" s="35">
        <f t="shared" si="201"/>
        <v>0</v>
      </c>
      <c r="F6414" s="29"/>
      <c r="G6414" s="30"/>
      <c r="H6414" s="19"/>
      <c r="I6414" s="19"/>
      <c r="J6414" s="47"/>
      <c r="K6414" s="48"/>
      <c r="L6414" s="19"/>
      <c r="M6414" s="19"/>
      <c r="N6414" s="47"/>
      <c r="O6414" s="48"/>
      <c r="P6414" s="19"/>
      <c r="Q6414" s="19"/>
      <c r="R6414" s="47"/>
      <c r="S6414" s="48"/>
      <c r="T6414" s="19"/>
      <c r="U6414" s="19"/>
      <c r="V6414" s="47"/>
      <c r="W6414" s="48"/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1657</v>
      </c>
      <c r="B6415" s="40" t="s">
        <v>237</v>
      </c>
      <c r="C6415" s="41" t="s">
        <v>238</v>
      </c>
      <c r="D6415" s="25">
        <f t="shared" si="200"/>
        <v>0</v>
      </c>
      <c r="E6415" s="35">
        <f t="shared" si="201"/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22"/>
      <c r="Q6415" s="22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1657</v>
      </c>
      <c r="B6416" s="40" t="s">
        <v>239</v>
      </c>
      <c r="C6416" s="41" t="s">
        <v>240</v>
      </c>
      <c r="D6416" s="25">
        <f t="shared" si="200"/>
        <v>0</v>
      </c>
      <c r="E6416" s="35">
        <f t="shared" si="201"/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19"/>
      <c r="Q6416" s="19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1657</v>
      </c>
      <c r="B6417" s="40" t="s">
        <v>241</v>
      </c>
      <c r="C6417" s="41" t="s">
        <v>242</v>
      </c>
      <c r="D6417" s="25">
        <f t="shared" si="200"/>
        <v>0</v>
      </c>
      <c r="E6417" s="35">
        <f t="shared" si="201"/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1657</v>
      </c>
      <c r="B6418" s="40" t="s">
        <v>243</v>
      </c>
      <c r="C6418" s="41" t="s">
        <v>244</v>
      </c>
      <c r="D6418" s="25">
        <f t="shared" si="200"/>
        <v>0</v>
      </c>
      <c r="E6418" s="35">
        <f t="shared" si="201"/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1657</v>
      </c>
      <c r="B6419" s="40" t="s">
        <v>245</v>
      </c>
      <c r="C6419" s="41" t="s">
        <v>246</v>
      </c>
      <c r="D6419" s="25">
        <f t="shared" si="200"/>
        <v>0</v>
      </c>
      <c r="E6419" s="35">
        <f t="shared" si="201"/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1657</v>
      </c>
      <c r="B6420" s="40" t="s">
        <v>247</v>
      </c>
      <c r="C6420" s="41" t="s">
        <v>248</v>
      </c>
      <c r="D6420" s="25">
        <f t="shared" si="200"/>
        <v>0</v>
      </c>
      <c r="E6420" s="35">
        <f t="shared" si="201"/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1657</v>
      </c>
      <c r="B6421" s="40" t="s">
        <v>249</v>
      </c>
      <c r="C6421" s="41" t="s">
        <v>250</v>
      </c>
      <c r="D6421" s="25">
        <f t="shared" si="200"/>
        <v>0</v>
      </c>
      <c r="E6421" s="35">
        <f t="shared" si="201"/>
        <v>0</v>
      </c>
      <c r="F6421" s="29"/>
      <c r="G6421" s="30"/>
      <c r="H6421" s="19"/>
      <c r="I6421" s="19"/>
      <c r="J6421" s="47"/>
      <c r="K6421" s="48"/>
      <c r="L6421" s="19"/>
      <c r="M6421" s="19"/>
      <c r="N6421" s="47"/>
      <c r="O6421" s="48"/>
      <c r="P6421" s="22"/>
      <c r="Q6421" s="22"/>
      <c r="R6421" s="47"/>
      <c r="S6421" s="48"/>
      <c r="T6421" s="19"/>
      <c r="U6421" s="19"/>
      <c r="V6421" s="47"/>
      <c r="W6421" s="48"/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1657</v>
      </c>
      <c r="B6422" s="40" t="s">
        <v>251</v>
      </c>
      <c r="C6422" s="41" t="s">
        <v>252</v>
      </c>
      <c r="D6422" s="25">
        <f t="shared" si="200"/>
        <v>0</v>
      </c>
      <c r="E6422" s="35">
        <f t="shared" si="201"/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22"/>
      <c r="Q6422" s="22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1657</v>
      </c>
      <c r="B6423" s="40" t="s">
        <v>253</v>
      </c>
      <c r="C6423" s="41" t="s">
        <v>254</v>
      </c>
      <c r="D6423" s="25">
        <f t="shared" si="200"/>
        <v>0</v>
      </c>
      <c r="E6423" s="35">
        <f t="shared" si="201"/>
        <v>0</v>
      </c>
      <c r="F6423" s="29"/>
      <c r="G6423" s="30"/>
      <c r="H6423" s="19"/>
      <c r="I6423" s="19"/>
      <c r="J6423" s="47"/>
      <c r="K6423" s="48"/>
      <c r="L6423" s="19"/>
      <c r="M6423" s="19"/>
      <c r="N6423" s="47"/>
      <c r="O6423" s="48"/>
      <c r="P6423" s="19"/>
      <c r="Q6423" s="19"/>
      <c r="R6423" s="47"/>
      <c r="S6423" s="48"/>
      <c r="T6423" s="19"/>
      <c r="U6423" s="19"/>
      <c r="V6423" s="47"/>
      <c r="W6423" s="48"/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1657</v>
      </c>
      <c r="B6424" s="40" t="s">
        <v>255</v>
      </c>
      <c r="C6424" s="41" t="s">
        <v>256</v>
      </c>
      <c r="D6424" s="25">
        <f t="shared" si="200"/>
        <v>0</v>
      </c>
      <c r="E6424" s="35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22">
        <v>0</v>
      </c>
      <c r="Q6424" s="22">
        <v>0</v>
      </c>
      <c r="R6424" s="49"/>
      <c r="S6424" s="50"/>
      <c r="T6424" s="22"/>
      <c r="U6424" s="22"/>
      <c r="V6424" s="49"/>
      <c r="W6424" s="50"/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1657</v>
      </c>
      <c r="B6425" s="40" t="s">
        <v>257</v>
      </c>
      <c r="C6425" s="41" t="s">
        <v>258</v>
      </c>
      <c r="D6425" s="25">
        <f t="shared" si="200"/>
        <v>0</v>
      </c>
      <c r="E6425" s="35">
        <f t="shared" si="201"/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19"/>
      <c r="Q6425" s="19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1657</v>
      </c>
      <c r="B6426" s="40" t="s">
        <v>259</v>
      </c>
      <c r="C6426" s="41" t="s">
        <v>260</v>
      </c>
      <c r="D6426" s="25">
        <f t="shared" si="200"/>
        <v>0.02</v>
      </c>
      <c r="E6426" s="35">
        <f t="shared" si="201"/>
        <v>57425.640000000007</v>
      </c>
      <c r="F6426" s="29">
        <v>0</v>
      </c>
      <c r="G6426" s="30">
        <v>9570.94</v>
      </c>
      <c r="H6426" s="22">
        <v>0</v>
      </c>
      <c r="I6426" s="22">
        <v>9570.94</v>
      </c>
      <c r="J6426" s="49">
        <v>0</v>
      </c>
      <c r="K6426" s="50">
        <v>9570.94</v>
      </c>
      <c r="L6426" s="22">
        <v>0</v>
      </c>
      <c r="M6426" s="22">
        <v>9570.94</v>
      </c>
      <c r="N6426" s="49">
        <v>0.02</v>
      </c>
      <c r="O6426" s="50">
        <v>9570.94</v>
      </c>
      <c r="P6426" s="22">
        <v>0</v>
      </c>
      <c r="Q6426" s="22">
        <v>9570.94</v>
      </c>
      <c r="R6426" s="49"/>
      <c r="S6426" s="50"/>
      <c r="T6426" s="22"/>
      <c r="U6426" s="22"/>
      <c r="V6426" s="49"/>
      <c r="W6426" s="50"/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1657</v>
      </c>
      <c r="B6427" s="40" t="s">
        <v>261</v>
      </c>
      <c r="C6427" s="41" t="s">
        <v>262</v>
      </c>
      <c r="D6427" s="25">
        <f t="shared" si="200"/>
        <v>0</v>
      </c>
      <c r="E6427" s="35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/>
      <c r="S6427" s="48"/>
      <c r="T6427" s="19"/>
      <c r="U6427" s="19"/>
      <c r="V6427" s="47"/>
      <c r="W6427" s="48"/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1657</v>
      </c>
      <c r="B6428" s="40" t="s">
        <v>263</v>
      </c>
      <c r="C6428" s="41" t="s">
        <v>264</v>
      </c>
      <c r="D6428" s="25">
        <f t="shared" si="200"/>
        <v>0</v>
      </c>
      <c r="E6428" s="35">
        <f t="shared" si="201"/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22"/>
      <c r="Q6428" s="22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1657</v>
      </c>
      <c r="B6429" s="40" t="s">
        <v>265</v>
      </c>
      <c r="C6429" s="41" t="s">
        <v>266</v>
      </c>
      <c r="D6429" s="25">
        <f t="shared" si="200"/>
        <v>0</v>
      </c>
      <c r="E6429" s="35">
        <f t="shared" si="201"/>
        <v>63962.89</v>
      </c>
      <c r="F6429" s="29">
        <v>0</v>
      </c>
      <c r="G6429" s="30">
        <v>10660.48</v>
      </c>
      <c r="H6429" s="19">
        <v>0</v>
      </c>
      <c r="I6429" s="19">
        <v>10660.48</v>
      </c>
      <c r="J6429" s="47">
        <v>0</v>
      </c>
      <c r="K6429" s="48">
        <v>10660.48</v>
      </c>
      <c r="L6429" s="19">
        <v>0</v>
      </c>
      <c r="M6429" s="19">
        <v>10660.48</v>
      </c>
      <c r="N6429" s="47">
        <v>0</v>
      </c>
      <c r="O6429" s="48">
        <v>10660.49</v>
      </c>
      <c r="P6429" s="19">
        <v>0</v>
      </c>
      <c r="Q6429" s="19">
        <v>10660.48</v>
      </c>
      <c r="R6429" s="47"/>
      <c r="S6429" s="48"/>
      <c r="T6429" s="19"/>
      <c r="U6429" s="19"/>
      <c r="V6429" s="47"/>
      <c r="W6429" s="48"/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1657</v>
      </c>
      <c r="B6430" s="40" t="s">
        <v>267</v>
      </c>
      <c r="C6430" s="41" t="s">
        <v>268</v>
      </c>
      <c r="D6430" s="25">
        <f t="shared" si="200"/>
        <v>0</v>
      </c>
      <c r="E6430" s="35">
        <f t="shared" si="201"/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22"/>
      <c r="Q6430" s="22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1657</v>
      </c>
      <c r="B6431" s="40" t="s">
        <v>269</v>
      </c>
      <c r="C6431" s="41" t="s">
        <v>270</v>
      </c>
      <c r="D6431" s="25">
        <f t="shared" si="200"/>
        <v>0</v>
      </c>
      <c r="E6431" s="35">
        <f t="shared" si="201"/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19"/>
      <c r="Q6431" s="19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1657</v>
      </c>
      <c r="B6432" s="40" t="s">
        <v>271</v>
      </c>
      <c r="C6432" s="41" t="s">
        <v>272</v>
      </c>
      <c r="D6432" s="25">
        <f t="shared" si="200"/>
        <v>0</v>
      </c>
      <c r="E6432" s="35">
        <f t="shared" si="201"/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1657</v>
      </c>
      <c r="B6433" s="40" t="s">
        <v>273</v>
      </c>
      <c r="C6433" s="41" t="s">
        <v>274</v>
      </c>
      <c r="D6433" s="25">
        <f t="shared" si="200"/>
        <v>0</v>
      </c>
      <c r="E6433" s="35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7">
        <v>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0</v>
      </c>
      <c r="Q6433" s="22">
        <v>0</v>
      </c>
      <c r="R6433" s="47"/>
      <c r="S6433" s="48"/>
      <c r="T6433" s="19"/>
      <c r="U6433" s="19"/>
      <c r="V6433" s="47"/>
      <c r="W6433" s="48"/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1657</v>
      </c>
      <c r="B6434" s="40" t="s">
        <v>275</v>
      </c>
      <c r="C6434" s="41" t="s">
        <v>276</v>
      </c>
      <c r="D6434" s="25">
        <f t="shared" si="200"/>
        <v>0</v>
      </c>
      <c r="E6434" s="35">
        <f t="shared" si="201"/>
        <v>0</v>
      </c>
      <c r="F6434" s="29"/>
      <c r="G6434" s="30"/>
      <c r="H6434" s="19"/>
      <c r="I6434" s="19"/>
      <c r="J6434" s="47"/>
      <c r="K6434" s="48"/>
      <c r="L6434" s="19"/>
      <c r="M6434" s="19"/>
      <c r="N6434" s="47"/>
      <c r="O6434" s="48"/>
      <c r="P6434" s="22"/>
      <c r="Q6434" s="22"/>
      <c r="R6434" s="47"/>
      <c r="S6434" s="48"/>
      <c r="T6434" s="19"/>
      <c r="U6434" s="19"/>
      <c r="V6434" s="47"/>
      <c r="W6434" s="48"/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1657</v>
      </c>
      <c r="B6435" s="40" t="s">
        <v>277</v>
      </c>
      <c r="C6435" s="41" t="s">
        <v>278</v>
      </c>
      <c r="D6435" s="25">
        <f t="shared" si="200"/>
        <v>0</v>
      </c>
      <c r="E6435" s="35">
        <f t="shared" si="201"/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1657</v>
      </c>
      <c r="B6436" s="40" t="s">
        <v>279</v>
      </c>
      <c r="C6436" s="41" t="s">
        <v>280</v>
      </c>
      <c r="D6436" s="25">
        <f t="shared" si="200"/>
        <v>0</v>
      </c>
      <c r="E6436" s="35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/>
      <c r="S6436" s="48"/>
      <c r="T6436" s="19"/>
      <c r="U6436" s="19"/>
      <c r="V6436" s="47"/>
      <c r="W6436" s="48"/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1657</v>
      </c>
      <c r="B6437" s="40" t="s">
        <v>281</v>
      </c>
      <c r="C6437" s="41" t="s">
        <v>282</v>
      </c>
      <c r="D6437" s="25">
        <f t="shared" si="200"/>
        <v>0</v>
      </c>
      <c r="E6437" s="35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9">
        <v>0</v>
      </c>
      <c r="K6437" s="50">
        <v>0</v>
      </c>
      <c r="L6437" s="22">
        <v>0</v>
      </c>
      <c r="M6437" s="22">
        <v>0</v>
      </c>
      <c r="N6437" s="49">
        <v>0</v>
      </c>
      <c r="O6437" s="50">
        <v>0</v>
      </c>
      <c r="P6437" s="19">
        <v>0</v>
      </c>
      <c r="Q6437" s="19">
        <v>0</v>
      </c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1657</v>
      </c>
      <c r="B6438" s="40" t="s">
        <v>283</v>
      </c>
      <c r="C6438" s="41" t="s">
        <v>284</v>
      </c>
      <c r="D6438" s="25">
        <f t="shared" si="200"/>
        <v>0</v>
      </c>
      <c r="E6438" s="35">
        <f t="shared" si="201"/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19">
        <v>0</v>
      </c>
      <c r="Q6438" s="19">
        <v>0</v>
      </c>
      <c r="R6438" s="47"/>
      <c r="S6438" s="48"/>
      <c r="T6438" s="19"/>
      <c r="U6438" s="19"/>
      <c r="V6438" s="47"/>
      <c r="W6438" s="48"/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1657</v>
      </c>
      <c r="B6439" s="40" t="s">
        <v>285</v>
      </c>
      <c r="C6439" s="41" t="s">
        <v>286</v>
      </c>
      <c r="D6439" s="25">
        <f t="shared" si="200"/>
        <v>0</v>
      </c>
      <c r="E6439" s="35">
        <f t="shared" si="201"/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22"/>
      <c r="Q6439" s="22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1657</v>
      </c>
      <c r="B6440" s="40" t="s">
        <v>287</v>
      </c>
      <c r="C6440" s="41" t="s">
        <v>288</v>
      </c>
      <c r="D6440" s="25">
        <f t="shared" si="200"/>
        <v>0</v>
      </c>
      <c r="E6440" s="35">
        <f t="shared" si="201"/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19"/>
      <c r="Q6440" s="19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1657</v>
      </c>
      <c r="B6441" s="40" t="s">
        <v>289</v>
      </c>
      <c r="C6441" s="41" t="s">
        <v>290</v>
      </c>
      <c r="D6441" s="25">
        <f t="shared" si="200"/>
        <v>0</v>
      </c>
      <c r="E6441" s="35">
        <f t="shared" si="201"/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1657</v>
      </c>
      <c r="B6442" s="40" t="s">
        <v>291</v>
      </c>
      <c r="C6442" s="41" t="s">
        <v>292</v>
      </c>
      <c r="D6442" s="25">
        <f t="shared" si="200"/>
        <v>0</v>
      </c>
      <c r="E6442" s="35">
        <f t="shared" si="201"/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1657</v>
      </c>
      <c r="B6443" s="40" t="s">
        <v>293</v>
      </c>
      <c r="C6443" s="41" t="s">
        <v>294</v>
      </c>
      <c r="D6443" s="25">
        <f t="shared" si="200"/>
        <v>0</v>
      </c>
      <c r="E6443" s="35">
        <f t="shared" si="201"/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1657</v>
      </c>
      <c r="B6444" s="40" t="s">
        <v>295</v>
      </c>
      <c r="C6444" s="41" t="s">
        <v>296</v>
      </c>
      <c r="D6444" s="25">
        <f t="shared" si="200"/>
        <v>0</v>
      </c>
      <c r="E6444" s="35">
        <f t="shared" si="201"/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1657</v>
      </c>
      <c r="B6445" s="40" t="s">
        <v>297</v>
      </c>
      <c r="C6445" s="41" t="s">
        <v>298</v>
      </c>
      <c r="D6445" s="25">
        <f t="shared" si="200"/>
        <v>0.02</v>
      </c>
      <c r="E6445" s="35">
        <f t="shared" si="201"/>
        <v>236928</v>
      </c>
      <c r="F6445" s="29">
        <v>0.01</v>
      </c>
      <c r="G6445" s="30">
        <v>39488</v>
      </c>
      <c r="H6445" s="19">
        <v>0</v>
      </c>
      <c r="I6445" s="19">
        <v>39488</v>
      </c>
      <c r="J6445" s="47">
        <v>0</v>
      </c>
      <c r="K6445" s="48">
        <v>39488</v>
      </c>
      <c r="L6445" s="19">
        <v>0</v>
      </c>
      <c r="M6445" s="19">
        <v>39488</v>
      </c>
      <c r="N6445" s="47">
        <v>0.01</v>
      </c>
      <c r="O6445" s="48">
        <v>39488</v>
      </c>
      <c r="P6445" s="22">
        <v>0</v>
      </c>
      <c r="Q6445" s="22">
        <v>39488</v>
      </c>
      <c r="R6445" s="47"/>
      <c r="S6445" s="48"/>
      <c r="T6445" s="19"/>
      <c r="U6445" s="19"/>
      <c r="V6445" s="47"/>
      <c r="W6445" s="48"/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1657</v>
      </c>
      <c r="B6446" s="40" t="s">
        <v>299</v>
      </c>
      <c r="C6446" s="41" t="s">
        <v>300</v>
      </c>
      <c r="D6446" s="25">
        <f t="shared" si="200"/>
        <v>0</v>
      </c>
      <c r="E6446" s="35">
        <f t="shared" si="201"/>
        <v>0</v>
      </c>
      <c r="F6446" s="29"/>
      <c r="G6446" s="30"/>
      <c r="H6446" s="19"/>
      <c r="I6446" s="19"/>
      <c r="J6446" s="47"/>
      <c r="K6446" s="48"/>
      <c r="L6446" s="19"/>
      <c r="M6446" s="19"/>
      <c r="N6446" s="47"/>
      <c r="O6446" s="48"/>
      <c r="P6446" s="22"/>
      <c r="Q6446" s="22"/>
      <c r="R6446" s="47"/>
      <c r="S6446" s="48"/>
      <c r="T6446" s="19"/>
      <c r="U6446" s="19"/>
      <c r="V6446" s="47"/>
      <c r="W6446" s="48"/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1657</v>
      </c>
      <c r="B6447" s="40" t="s">
        <v>301</v>
      </c>
      <c r="C6447" s="41" t="s">
        <v>302</v>
      </c>
      <c r="D6447" s="25">
        <f t="shared" si="200"/>
        <v>0</v>
      </c>
      <c r="E6447" s="35">
        <f t="shared" si="201"/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1657</v>
      </c>
      <c r="B6448" s="40" t="s">
        <v>303</v>
      </c>
      <c r="C6448" s="41" t="s">
        <v>304</v>
      </c>
      <c r="D6448" s="25">
        <f t="shared" si="200"/>
        <v>0</v>
      </c>
      <c r="E6448" s="35">
        <f t="shared" si="201"/>
        <v>98393.47</v>
      </c>
      <c r="F6448" s="29">
        <v>0</v>
      </c>
      <c r="G6448" s="30">
        <v>16398.91</v>
      </c>
      <c r="H6448" s="19">
        <v>0</v>
      </c>
      <c r="I6448" s="19">
        <v>16398.91</v>
      </c>
      <c r="J6448" s="47">
        <v>0</v>
      </c>
      <c r="K6448" s="48">
        <v>16398.91</v>
      </c>
      <c r="L6448" s="19">
        <v>0</v>
      </c>
      <c r="M6448" s="19">
        <v>16398.91</v>
      </c>
      <c r="N6448" s="47">
        <v>0</v>
      </c>
      <c r="O6448" s="48">
        <v>16398.919999999998</v>
      </c>
      <c r="P6448" s="19">
        <v>0</v>
      </c>
      <c r="Q6448" s="19">
        <v>16398.91</v>
      </c>
      <c r="R6448" s="47"/>
      <c r="S6448" s="48"/>
      <c r="T6448" s="19"/>
      <c r="U6448" s="19"/>
      <c r="V6448" s="47"/>
      <c r="W6448" s="48"/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1657</v>
      </c>
      <c r="B6449" s="40" t="s">
        <v>305</v>
      </c>
      <c r="C6449" s="41" t="s">
        <v>306</v>
      </c>
      <c r="D6449" s="25">
        <f t="shared" si="200"/>
        <v>0.8</v>
      </c>
      <c r="E6449" s="35">
        <f t="shared" si="201"/>
        <v>388.33</v>
      </c>
      <c r="F6449" s="29">
        <v>0</v>
      </c>
      <c r="G6449" s="30">
        <v>388.33</v>
      </c>
      <c r="H6449" s="22">
        <v>0.8</v>
      </c>
      <c r="I6449" s="22">
        <v>0</v>
      </c>
      <c r="J6449" s="49">
        <v>0</v>
      </c>
      <c r="K6449" s="50">
        <v>0</v>
      </c>
      <c r="L6449" s="22">
        <v>0</v>
      </c>
      <c r="M6449" s="22">
        <v>0</v>
      </c>
      <c r="N6449" s="49">
        <v>0</v>
      </c>
      <c r="O6449" s="50">
        <v>0</v>
      </c>
      <c r="P6449" s="19">
        <v>0</v>
      </c>
      <c r="Q6449" s="19">
        <v>0</v>
      </c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1657</v>
      </c>
      <c r="B6450" s="40" t="s">
        <v>307</v>
      </c>
      <c r="C6450" s="41" t="s">
        <v>308</v>
      </c>
      <c r="D6450" s="25">
        <f t="shared" si="200"/>
        <v>0</v>
      </c>
      <c r="E6450" s="35">
        <f t="shared" si="201"/>
        <v>55620.42</v>
      </c>
      <c r="F6450" s="29">
        <v>0</v>
      </c>
      <c r="G6450" s="30">
        <v>9270.07</v>
      </c>
      <c r="H6450" s="19">
        <v>0</v>
      </c>
      <c r="I6450" s="19">
        <v>9270.07</v>
      </c>
      <c r="J6450" s="47">
        <v>0</v>
      </c>
      <c r="K6450" s="48">
        <v>9270.07</v>
      </c>
      <c r="L6450" s="19">
        <v>0</v>
      </c>
      <c r="M6450" s="19">
        <v>9270.07</v>
      </c>
      <c r="N6450" s="47">
        <v>0</v>
      </c>
      <c r="O6450" s="48">
        <v>9270.07</v>
      </c>
      <c r="P6450" s="19">
        <v>0</v>
      </c>
      <c r="Q6450" s="19">
        <v>9270.07</v>
      </c>
      <c r="R6450" s="47"/>
      <c r="S6450" s="48"/>
      <c r="T6450" s="19"/>
      <c r="U6450" s="19"/>
      <c r="V6450" s="47"/>
      <c r="W6450" s="48"/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1657</v>
      </c>
      <c r="B6451" s="40" t="s">
        <v>309</v>
      </c>
      <c r="C6451" s="41" t="s">
        <v>310</v>
      </c>
      <c r="D6451" s="25">
        <f t="shared" si="200"/>
        <v>0</v>
      </c>
      <c r="E6451" s="35">
        <f t="shared" si="201"/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22"/>
      <c r="Q6451" s="22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1657</v>
      </c>
      <c r="B6452" s="40" t="s">
        <v>311</v>
      </c>
      <c r="C6452" s="41" t="s">
        <v>312</v>
      </c>
      <c r="D6452" s="25">
        <f t="shared" si="200"/>
        <v>109550</v>
      </c>
      <c r="E6452" s="35">
        <f t="shared" si="201"/>
        <v>0</v>
      </c>
      <c r="F6452" s="29"/>
      <c r="G6452" s="30"/>
      <c r="H6452" s="19"/>
      <c r="I6452" s="19"/>
      <c r="J6452" s="47"/>
      <c r="K6452" s="48"/>
      <c r="L6452" s="19"/>
      <c r="M6452" s="19"/>
      <c r="N6452" s="47"/>
      <c r="O6452" s="48"/>
      <c r="P6452" s="19">
        <v>109550</v>
      </c>
      <c r="Q6452" s="19">
        <v>0</v>
      </c>
      <c r="R6452" s="47"/>
      <c r="S6452" s="48"/>
      <c r="T6452" s="19"/>
      <c r="U6452" s="19"/>
      <c r="V6452" s="47"/>
      <c r="W6452" s="48"/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1657</v>
      </c>
      <c r="B6453" s="40" t="s">
        <v>313</v>
      </c>
      <c r="C6453" s="41" t="s">
        <v>314</v>
      </c>
      <c r="D6453" s="25">
        <f t="shared" si="200"/>
        <v>0</v>
      </c>
      <c r="E6453" s="35">
        <f t="shared" si="201"/>
        <v>0</v>
      </c>
      <c r="F6453" s="29"/>
      <c r="G6453" s="30"/>
      <c r="H6453" s="19"/>
      <c r="I6453" s="19"/>
      <c r="J6453" s="47"/>
      <c r="K6453" s="48"/>
      <c r="L6453" s="19"/>
      <c r="M6453" s="19"/>
      <c r="N6453" s="47"/>
      <c r="O6453" s="48"/>
      <c r="P6453" s="19"/>
      <c r="Q6453" s="19"/>
      <c r="R6453" s="47"/>
      <c r="S6453" s="48"/>
      <c r="T6453" s="19"/>
      <c r="U6453" s="19"/>
      <c r="V6453" s="47"/>
      <c r="W6453" s="48"/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1657</v>
      </c>
      <c r="B6454" s="40" t="s">
        <v>315</v>
      </c>
      <c r="C6454" s="41" t="s">
        <v>316</v>
      </c>
      <c r="D6454" s="25">
        <f t="shared" si="200"/>
        <v>0</v>
      </c>
      <c r="E6454" s="35">
        <f t="shared" si="201"/>
        <v>0</v>
      </c>
      <c r="F6454" s="29"/>
      <c r="G6454" s="30"/>
      <c r="H6454" s="19"/>
      <c r="I6454" s="19"/>
      <c r="J6454" s="47"/>
      <c r="K6454" s="48"/>
      <c r="L6454" s="19"/>
      <c r="M6454" s="19"/>
      <c r="N6454" s="47"/>
      <c r="O6454" s="48"/>
      <c r="P6454" s="19"/>
      <c r="Q6454" s="19"/>
      <c r="R6454" s="47"/>
      <c r="S6454" s="48"/>
      <c r="T6454" s="19"/>
      <c r="U6454" s="19"/>
      <c r="V6454" s="47"/>
      <c r="W6454" s="48"/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1657</v>
      </c>
      <c r="B6455" s="40" t="s">
        <v>317</v>
      </c>
      <c r="C6455" s="41" t="s">
        <v>318</v>
      </c>
      <c r="D6455" s="25">
        <f t="shared" si="200"/>
        <v>0</v>
      </c>
      <c r="E6455" s="35">
        <f t="shared" si="201"/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1657</v>
      </c>
      <c r="B6456" s="40" t="s">
        <v>319</v>
      </c>
      <c r="C6456" s="41" t="s">
        <v>320</v>
      </c>
      <c r="D6456" s="25">
        <f t="shared" si="200"/>
        <v>0</v>
      </c>
      <c r="E6456" s="35">
        <f t="shared" si="201"/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19"/>
      <c r="Q6456" s="19"/>
      <c r="R6456" s="47"/>
      <c r="S6456" s="48"/>
      <c r="T6456" s="19"/>
      <c r="U6456" s="19"/>
      <c r="V6456" s="47"/>
      <c r="W6456" s="48"/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1657</v>
      </c>
      <c r="B6457" s="40" t="s">
        <v>321</v>
      </c>
      <c r="C6457" s="41" t="s">
        <v>322</v>
      </c>
      <c r="D6457" s="25">
        <f t="shared" si="200"/>
        <v>0</v>
      </c>
      <c r="E6457" s="35">
        <f t="shared" si="201"/>
        <v>0</v>
      </c>
      <c r="F6457" s="29"/>
      <c r="G6457" s="30"/>
      <c r="H6457" s="19"/>
      <c r="I6457" s="19"/>
      <c r="J6457" s="47"/>
      <c r="K6457" s="48"/>
      <c r="L6457" s="19"/>
      <c r="M6457" s="19"/>
      <c r="N6457" s="47"/>
      <c r="O6457" s="48"/>
      <c r="P6457" s="22"/>
      <c r="Q6457" s="22"/>
      <c r="R6457" s="47"/>
      <c r="S6457" s="48"/>
      <c r="T6457" s="19"/>
      <c r="U6457" s="19"/>
      <c r="V6457" s="47"/>
      <c r="W6457" s="48"/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1657</v>
      </c>
      <c r="B6458" s="40" t="s">
        <v>323</v>
      </c>
      <c r="C6458" s="41" t="s">
        <v>324</v>
      </c>
      <c r="D6458" s="25">
        <f t="shared" si="200"/>
        <v>0</v>
      </c>
      <c r="E6458" s="35">
        <f t="shared" si="201"/>
        <v>0</v>
      </c>
      <c r="F6458" s="29"/>
      <c r="G6458" s="30"/>
      <c r="H6458" s="19"/>
      <c r="I6458" s="19"/>
      <c r="J6458" s="47"/>
      <c r="K6458" s="48"/>
      <c r="L6458" s="19"/>
      <c r="M6458" s="19"/>
      <c r="N6458" s="47"/>
      <c r="O6458" s="48"/>
      <c r="P6458" s="19"/>
      <c r="Q6458" s="19"/>
      <c r="R6458" s="47"/>
      <c r="S6458" s="48"/>
      <c r="T6458" s="19"/>
      <c r="U6458" s="19"/>
      <c r="V6458" s="47"/>
      <c r="W6458" s="48"/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1657</v>
      </c>
      <c r="B6459" s="40" t="s">
        <v>325</v>
      </c>
      <c r="C6459" s="41" t="s">
        <v>326</v>
      </c>
      <c r="D6459" s="25">
        <f t="shared" si="200"/>
        <v>0</v>
      </c>
      <c r="E6459" s="35">
        <f t="shared" si="201"/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1657</v>
      </c>
      <c r="B6460" s="40" t="s">
        <v>327</v>
      </c>
      <c r="C6460" s="41" t="s">
        <v>328</v>
      </c>
      <c r="D6460" s="25">
        <f t="shared" si="200"/>
        <v>0</v>
      </c>
      <c r="E6460" s="35">
        <f t="shared" si="201"/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1657</v>
      </c>
      <c r="B6461" s="40" t="s">
        <v>329</v>
      </c>
      <c r="C6461" s="41" t="s">
        <v>330</v>
      </c>
      <c r="D6461" s="25">
        <f t="shared" si="200"/>
        <v>0</v>
      </c>
      <c r="E6461" s="35">
        <f t="shared" si="201"/>
        <v>365.17</v>
      </c>
      <c r="F6461" s="29"/>
      <c r="G6461" s="30"/>
      <c r="H6461" s="19"/>
      <c r="I6461" s="19"/>
      <c r="J6461" s="47"/>
      <c r="K6461" s="48"/>
      <c r="L6461" s="19"/>
      <c r="M6461" s="19"/>
      <c r="N6461" s="47"/>
      <c r="O6461" s="48"/>
      <c r="P6461" s="19">
        <v>0</v>
      </c>
      <c r="Q6461" s="19">
        <v>365.17</v>
      </c>
      <c r="R6461" s="47"/>
      <c r="S6461" s="48"/>
      <c r="T6461" s="19"/>
      <c r="U6461" s="19"/>
      <c r="V6461" s="47"/>
      <c r="W6461" s="48"/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1657</v>
      </c>
      <c r="B6462" s="40" t="s">
        <v>331</v>
      </c>
      <c r="C6462" s="41" t="s">
        <v>332</v>
      </c>
      <c r="D6462" s="25">
        <f t="shared" si="200"/>
        <v>0</v>
      </c>
      <c r="E6462" s="35">
        <f t="shared" si="201"/>
        <v>0</v>
      </c>
      <c r="F6462" s="29"/>
      <c r="G6462" s="30"/>
      <c r="H6462" s="19"/>
      <c r="I6462" s="19"/>
      <c r="J6462" s="47"/>
      <c r="K6462" s="48"/>
      <c r="L6462" s="19"/>
      <c r="M6462" s="19"/>
      <c r="N6462" s="47"/>
      <c r="O6462" s="48"/>
      <c r="P6462" s="19"/>
      <c r="Q6462" s="19"/>
      <c r="R6462" s="47"/>
      <c r="S6462" s="48"/>
      <c r="T6462" s="19"/>
      <c r="U6462" s="19"/>
      <c r="V6462" s="47"/>
      <c r="W6462" s="48"/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1657</v>
      </c>
      <c r="B6463" s="40" t="s">
        <v>333</v>
      </c>
      <c r="C6463" s="41" t="s">
        <v>334</v>
      </c>
      <c r="D6463" s="25">
        <f t="shared" si="200"/>
        <v>0</v>
      </c>
      <c r="E6463" s="35">
        <f t="shared" si="201"/>
        <v>0</v>
      </c>
      <c r="F6463" s="29"/>
      <c r="G6463" s="30"/>
      <c r="H6463" s="19"/>
      <c r="I6463" s="19"/>
      <c r="J6463" s="47"/>
      <c r="K6463" s="48"/>
      <c r="L6463" s="19"/>
      <c r="M6463" s="19"/>
      <c r="N6463" s="47"/>
      <c r="O6463" s="48"/>
      <c r="P6463" s="19"/>
      <c r="Q6463" s="19"/>
      <c r="R6463" s="47"/>
      <c r="S6463" s="48"/>
      <c r="T6463" s="19"/>
      <c r="U6463" s="19"/>
      <c r="V6463" s="47"/>
      <c r="W6463" s="48"/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1657</v>
      </c>
      <c r="B6464" s="40" t="s">
        <v>335</v>
      </c>
      <c r="C6464" s="41" t="s">
        <v>336</v>
      </c>
      <c r="D6464" s="25">
        <f t="shared" si="200"/>
        <v>0</v>
      </c>
      <c r="E6464" s="35">
        <f t="shared" si="201"/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1657</v>
      </c>
      <c r="B6465" s="40" t="s">
        <v>337</v>
      </c>
      <c r="C6465" s="41" t="s">
        <v>338</v>
      </c>
      <c r="D6465" s="25">
        <f t="shared" si="200"/>
        <v>0</v>
      </c>
      <c r="E6465" s="35">
        <f t="shared" si="201"/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19"/>
      <c r="Q6465" s="19"/>
      <c r="R6465" s="47"/>
      <c r="S6465" s="48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1657</v>
      </c>
      <c r="B6466" s="40" t="s">
        <v>339</v>
      </c>
      <c r="C6466" s="41" t="s">
        <v>340</v>
      </c>
      <c r="D6466" s="25">
        <f t="shared" si="200"/>
        <v>0</v>
      </c>
      <c r="E6466" s="35">
        <f t="shared" si="201"/>
        <v>0</v>
      </c>
      <c r="F6466" s="29"/>
      <c r="G6466" s="30"/>
      <c r="H6466" s="19"/>
      <c r="I6466" s="19"/>
      <c r="J6466" s="47"/>
      <c r="K6466" s="48"/>
      <c r="L6466" s="19"/>
      <c r="M6466" s="19"/>
      <c r="N6466" s="47"/>
      <c r="O6466" s="48"/>
      <c r="P6466" s="22"/>
      <c r="Q6466" s="22"/>
      <c r="R6466" s="47"/>
      <c r="S6466" s="48"/>
      <c r="T6466" s="19"/>
      <c r="U6466" s="19"/>
      <c r="V6466" s="47"/>
      <c r="W6466" s="48"/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1657</v>
      </c>
      <c r="B6467" s="40" t="s">
        <v>341</v>
      </c>
      <c r="C6467" s="41" t="s">
        <v>342</v>
      </c>
      <c r="D6467" s="25">
        <f t="shared" si="200"/>
        <v>0</v>
      </c>
      <c r="E6467" s="35">
        <f t="shared" si="201"/>
        <v>0</v>
      </c>
      <c r="F6467" s="29"/>
      <c r="G6467" s="30"/>
      <c r="H6467" s="19"/>
      <c r="I6467" s="19"/>
      <c r="J6467" s="47"/>
      <c r="K6467" s="48"/>
      <c r="L6467" s="19"/>
      <c r="M6467" s="19"/>
      <c r="N6467" s="47"/>
      <c r="O6467" s="48"/>
      <c r="P6467" s="19"/>
      <c r="Q6467" s="19"/>
      <c r="R6467" s="47"/>
      <c r="S6467" s="48"/>
      <c r="T6467" s="19"/>
      <c r="U6467" s="19"/>
      <c r="V6467" s="47"/>
      <c r="W6467" s="48"/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1657</v>
      </c>
      <c r="B6468" s="40" t="s">
        <v>343</v>
      </c>
      <c r="C6468" s="41" t="s">
        <v>344</v>
      </c>
      <c r="D6468" s="25">
        <f t="shared" ref="D6468:D6531" si="202">F6468+H6468+J6468+L6468+N6468+P6468+R6468+T6468+V6468+X6468+Z6468+AB6468</f>
        <v>0</v>
      </c>
      <c r="E6468" s="35">
        <f t="shared" ref="E6468:E6531" si="203">G6468+I6468+K6468+M6468+O6468+Q6468+S6468+U6468+W6468+Y6468+AA6468+AC6468</f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1657</v>
      </c>
      <c r="B6469" s="40" t="s">
        <v>345</v>
      </c>
      <c r="C6469" s="41" t="s">
        <v>346</v>
      </c>
      <c r="D6469" s="25">
        <f t="shared" si="202"/>
        <v>0</v>
      </c>
      <c r="E6469" s="35">
        <f t="shared" si="203"/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1657</v>
      </c>
      <c r="B6470" s="40" t="s">
        <v>347</v>
      </c>
      <c r="C6470" s="41" t="s">
        <v>348</v>
      </c>
      <c r="D6470" s="25">
        <f t="shared" si="202"/>
        <v>0</v>
      </c>
      <c r="E6470" s="35">
        <f t="shared" si="203"/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19"/>
      <c r="Q6470" s="19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1657</v>
      </c>
      <c r="B6471" s="40" t="s">
        <v>349</v>
      </c>
      <c r="C6471" s="41" t="s">
        <v>350</v>
      </c>
      <c r="D6471" s="25">
        <f t="shared" si="202"/>
        <v>0</v>
      </c>
      <c r="E6471" s="35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/>
      <c r="S6471" s="48"/>
      <c r="T6471" s="19"/>
      <c r="U6471" s="19"/>
      <c r="V6471" s="47"/>
      <c r="W6471" s="48"/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1657</v>
      </c>
      <c r="B6472" s="40" t="s">
        <v>351</v>
      </c>
      <c r="C6472" s="41" t="s">
        <v>352</v>
      </c>
      <c r="D6472" s="25">
        <f t="shared" si="202"/>
        <v>0</v>
      </c>
      <c r="E6472" s="35">
        <f t="shared" si="203"/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22"/>
      <c r="Q6472" s="22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1657</v>
      </c>
      <c r="B6473" s="40" t="s">
        <v>353</v>
      </c>
      <c r="C6473" s="41" t="s">
        <v>354</v>
      </c>
      <c r="D6473" s="25">
        <f t="shared" si="202"/>
        <v>24654.33</v>
      </c>
      <c r="E6473" s="35">
        <f t="shared" si="203"/>
        <v>146111.10999999999</v>
      </c>
      <c r="F6473" s="29">
        <v>24654.33</v>
      </c>
      <c r="G6473" s="30">
        <v>24654.33</v>
      </c>
      <c r="H6473" s="19">
        <v>0</v>
      </c>
      <c r="I6473" s="19">
        <v>24654.33</v>
      </c>
      <c r="J6473" s="47">
        <v>0</v>
      </c>
      <c r="K6473" s="48">
        <v>24654.33</v>
      </c>
      <c r="L6473" s="19">
        <v>0</v>
      </c>
      <c r="M6473" s="19">
        <v>24653.33</v>
      </c>
      <c r="N6473" s="47">
        <v>0</v>
      </c>
      <c r="O6473" s="48">
        <v>23747.4</v>
      </c>
      <c r="P6473" s="19">
        <v>0</v>
      </c>
      <c r="Q6473" s="19">
        <v>23747.39</v>
      </c>
      <c r="R6473" s="47"/>
      <c r="S6473" s="48"/>
      <c r="T6473" s="19"/>
      <c r="U6473" s="19"/>
      <c r="V6473" s="47"/>
      <c r="W6473" s="48"/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1657</v>
      </c>
      <c r="B6474" s="40" t="s">
        <v>355</v>
      </c>
      <c r="C6474" s="41" t="s">
        <v>356</v>
      </c>
      <c r="D6474" s="25">
        <f t="shared" si="202"/>
        <v>0</v>
      </c>
      <c r="E6474" s="35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22">
        <v>0</v>
      </c>
      <c r="Q6474" s="22">
        <v>0</v>
      </c>
      <c r="R6474" s="47"/>
      <c r="S6474" s="48"/>
      <c r="T6474" s="19"/>
      <c r="U6474" s="19"/>
      <c r="V6474" s="47"/>
      <c r="W6474" s="48"/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1657</v>
      </c>
      <c r="B6475" s="40" t="s">
        <v>357</v>
      </c>
      <c r="C6475" s="41" t="s">
        <v>358</v>
      </c>
      <c r="D6475" s="25">
        <f t="shared" si="202"/>
        <v>0</v>
      </c>
      <c r="E6475" s="35">
        <f t="shared" si="203"/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1657</v>
      </c>
      <c r="B6476" s="40" t="s">
        <v>359</v>
      </c>
      <c r="C6476" s="41" t="s">
        <v>360</v>
      </c>
      <c r="D6476" s="25">
        <f t="shared" si="202"/>
        <v>0</v>
      </c>
      <c r="E6476" s="35">
        <f t="shared" si="203"/>
        <v>278956.5</v>
      </c>
      <c r="F6476" s="29">
        <v>0</v>
      </c>
      <c r="G6476" s="30">
        <v>46492.75</v>
      </c>
      <c r="H6476" s="19">
        <v>0</v>
      </c>
      <c r="I6476" s="19">
        <v>46492.75</v>
      </c>
      <c r="J6476" s="47">
        <v>0</v>
      </c>
      <c r="K6476" s="48">
        <v>46492.75</v>
      </c>
      <c r="L6476" s="19">
        <v>0</v>
      </c>
      <c r="M6476" s="19">
        <v>46492.75</v>
      </c>
      <c r="N6476" s="47">
        <v>0</v>
      </c>
      <c r="O6476" s="48">
        <v>46492.75</v>
      </c>
      <c r="P6476" s="19">
        <v>0</v>
      </c>
      <c r="Q6476" s="19">
        <v>46492.75</v>
      </c>
      <c r="R6476" s="47"/>
      <c r="S6476" s="48"/>
      <c r="T6476" s="19"/>
      <c r="U6476" s="19"/>
      <c r="V6476" s="47"/>
      <c r="W6476" s="48"/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1657</v>
      </c>
      <c r="B6477" s="40" t="s">
        <v>361</v>
      </c>
      <c r="C6477" s="41" t="s">
        <v>362</v>
      </c>
      <c r="D6477" s="25">
        <f t="shared" si="202"/>
        <v>0</v>
      </c>
      <c r="E6477" s="35">
        <f t="shared" si="203"/>
        <v>0</v>
      </c>
      <c r="F6477" s="29">
        <v>0</v>
      </c>
      <c r="G6477" s="30">
        <v>0</v>
      </c>
      <c r="H6477" s="19">
        <v>0</v>
      </c>
      <c r="I6477" s="19">
        <v>0</v>
      </c>
      <c r="J6477" s="47">
        <v>0</v>
      </c>
      <c r="K6477" s="48">
        <v>0</v>
      </c>
      <c r="L6477" s="19">
        <v>0</v>
      </c>
      <c r="M6477" s="19">
        <v>0</v>
      </c>
      <c r="N6477" s="47">
        <v>0</v>
      </c>
      <c r="O6477" s="48">
        <v>0</v>
      </c>
      <c r="P6477" s="22">
        <v>0</v>
      </c>
      <c r="Q6477" s="22">
        <v>0</v>
      </c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1657</v>
      </c>
      <c r="B6478" s="40" t="s">
        <v>363</v>
      </c>
      <c r="C6478" s="41" t="s">
        <v>364</v>
      </c>
      <c r="D6478" s="25">
        <f t="shared" si="202"/>
        <v>0</v>
      </c>
      <c r="E6478" s="35">
        <f t="shared" si="203"/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1657</v>
      </c>
      <c r="B6479" s="40" t="s">
        <v>365</v>
      </c>
      <c r="C6479" s="41" t="s">
        <v>366</v>
      </c>
      <c r="D6479" s="25">
        <f t="shared" si="202"/>
        <v>2033.75</v>
      </c>
      <c r="E6479" s="35">
        <f t="shared" si="203"/>
        <v>5853.75</v>
      </c>
      <c r="F6479" s="29">
        <v>2033.73</v>
      </c>
      <c r="G6479" s="30">
        <v>2670.4</v>
      </c>
      <c r="H6479" s="19">
        <v>0.01</v>
      </c>
      <c r="I6479" s="19">
        <v>636.66999999999996</v>
      </c>
      <c r="J6479" s="47">
        <v>0</v>
      </c>
      <c r="K6479" s="48">
        <v>636.66999999999996</v>
      </c>
      <c r="L6479" s="19">
        <v>0</v>
      </c>
      <c r="M6479" s="19">
        <v>636.66999999999996</v>
      </c>
      <c r="N6479" s="47">
        <v>0.01</v>
      </c>
      <c r="O6479" s="48">
        <v>636.66999999999996</v>
      </c>
      <c r="P6479" s="19">
        <v>0</v>
      </c>
      <c r="Q6479" s="19">
        <v>636.66999999999996</v>
      </c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1657</v>
      </c>
      <c r="B6480" s="40" t="s">
        <v>367</v>
      </c>
      <c r="C6480" s="41" t="s">
        <v>368</v>
      </c>
      <c r="D6480" s="25">
        <f t="shared" si="202"/>
        <v>0</v>
      </c>
      <c r="E6480" s="35">
        <f t="shared" si="203"/>
        <v>0</v>
      </c>
      <c r="F6480" s="29">
        <v>0</v>
      </c>
      <c r="G6480" s="30">
        <v>0</v>
      </c>
      <c r="H6480" s="19">
        <v>0</v>
      </c>
      <c r="I6480" s="19">
        <v>0</v>
      </c>
      <c r="J6480" s="47">
        <v>0</v>
      </c>
      <c r="K6480" s="48">
        <v>0</v>
      </c>
      <c r="L6480" s="19">
        <v>0</v>
      </c>
      <c r="M6480" s="19">
        <v>0</v>
      </c>
      <c r="N6480" s="47">
        <v>0</v>
      </c>
      <c r="O6480" s="48">
        <v>0</v>
      </c>
      <c r="P6480" s="22">
        <v>0</v>
      </c>
      <c r="Q6480" s="22">
        <v>0</v>
      </c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1657</v>
      </c>
      <c r="B6481" s="40" t="s">
        <v>369</v>
      </c>
      <c r="C6481" s="41" t="s">
        <v>370</v>
      </c>
      <c r="D6481" s="25">
        <f t="shared" si="202"/>
        <v>0</v>
      </c>
      <c r="E6481" s="35">
        <f t="shared" si="203"/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1657</v>
      </c>
      <c r="B6482" s="40" t="s">
        <v>371</v>
      </c>
      <c r="C6482" s="41" t="s">
        <v>372</v>
      </c>
      <c r="D6482" s="25">
        <f t="shared" si="202"/>
        <v>0</v>
      </c>
      <c r="E6482" s="35">
        <f t="shared" si="203"/>
        <v>15026.6</v>
      </c>
      <c r="F6482" s="29">
        <v>0</v>
      </c>
      <c r="G6482" s="30">
        <v>2504.4299999999998</v>
      </c>
      <c r="H6482" s="19">
        <v>0</v>
      </c>
      <c r="I6482" s="19">
        <v>2504.44</v>
      </c>
      <c r="J6482" s="47">
        <v>0</v>
      </c>
      <c r="K6482" s="48">
        <v>2504.4299999999998</v>
      </c>
      <c r="L6482" s="19">
        <v>0</v>
      </c>
      <c r="M6482" s="19">
        <v>2504.4299999999998</v>
      </c>
      <c r="N6482" s="47">
        <v>0</v>
      </c>
      <c r="O6482" s="48">
        <v>2504.44</v>
      </c>
      <c r="P6482" s="19">
        <v>0</v>
      </c>
      <c r="Q6482" s="19">
        <v>2504.4299999999998</v>
      </c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1657</v>
      </c>
      <c r="B6483" s="40" t="s">
        <v>373</v>
      </c>
      <c r="C6483" s="41" t="s">
        <v>374</v>
      </c>
      <c r="D6483" s="25">
        <f t="shared" si="202"/>
        <v>0</v>
      </c>
      <c r="E6483" s="35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9">
        <v>0</v>
      </c>
      <c r="K6483" s="50">
        <v>0</v>
      </c>
      <c r="L6483" s="22">
        <v>0</v>
      </c>
      <c r="M6483" s="22">
        <v>0</v>
      </c>
      <c r="N6483" s="49">
        <v>0</v>
      </c>
      <c r="O6483" s="50">
        <v>0</v>
      </c>
      <c r="P6483" s="22">
        <v>0</v>
      </c>
      <c r="Q6483" s="22">
        <v>0</v>
      </c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1657</v>
      </c>
      <c r="B6484" s="40" t="s">
        <v>375</v>
      </c>
      <c r="C6484" s="41" t="s">
        <v>376</v>
      </c>
      <c r="D6484" s="25">
        <f t="shared" si="202"/>
        <v>0</v>
      </c>
      <c r="E6484" s="35">
        <f t="shared" si="203"/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19"/>
      <c r="Q6484" s="19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1657</v>
      </c>
      <c r="B6485" s="40" t="s">
        <v>377</v>
      </c>
      <c r="C6485" s="41" t="s">
        <v>378</v>
      </c>
      <c r="D6485" s="25">
        <f t="shared" si="202"/>
        <v>0.01</v>
      </c>
      <c r="E6485" s="35">
        <f t="shared" si="203"/>
        <v>1450.02</v>
      </c>
      <c r="F6485" s="29">
        <v>0</v>
      </c>
      <c r="G6485" s="30">
        <v>241.67</v>
      </c>
      <c r="H6485" s="22">
        <v>0</v>
      </c>
      <c r="I6485" s="22">
        <v>241.67</v>
      </c>
      <c r="J6485" s="49">
        <v>0</v>
      </c>
      <c r="K6485" s="50">
        <v>241.67</v>
      </c>
      <c r="L6485" s="22">
        <v>0</v>
      </c>
      <c r="M6485" s="22">
        <v>241.67</v>
      </c>
      <c r="N6485" s="49">
        <v>0.01</v>
      </c>
      <c r="O6485" s="50">
        <v>241.67</v>
      </c>
      <c r="P6485" s="22">
        <v>0</v>
      </c>
      <c r="Q6485" s="22">
        <v>241.67</v>
      </c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1657</v>
      </c>
      <c r="B6486" s="40" t="s">
        <v>379</v>
      </c>
      <c r="C6486" s="41" t="s">
        <v>380</v>
      </c>
      <c r="D6486" s="25">
        <f t="shared" si="202"/>
        <v>0</v>
      </c>
      <c r="E6486" s="35">
        <f t="shared" si="203"/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1657</v>
      </c>
      <c r="B6487" s="40" t="s">
        <v>381</v>
      </c>
      <c r="C6487" s="41" t="s">
        <v>382</v>
      </c>
      <c r="D6487" s="25">
        <f t="shared" si="202"/>
        <v>0</v>
      </c>
      <c r="E6487" s="35">
        <f t="shared" si="203"/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1657</v>
      </c>
      <c r="B6488" s="40" t="s">
        <v>383</v>
      </c>
      <c r="C6488" s="41" t="s">
        <v>384</v>
      </c>
      <c r="D6488" s="25">
        <f t="shared" si="202"/>
        <v>0</v>
      </c>
      <c r="E6488" s="35">
        <f t="shared" si="203"/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1657</v>
      </c>
      <c r="B6489" s="40" t="s">
        <v>385</v>
      </c>
      <c r="C6489" s="41" t="s">
        <v>386</v>
      </c>
      <c r="D6489" s="25">
        <f t="shared" si="202"/>
        <v>917500</v>
      </c>
      <c r="E6489" s="35">
        <f t="shared" si="203"/>
        <v>917500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917500</v>
      </c>
      <c r="N6489" s="47">
        <v>917500</v>
      </c>
      <c r="O6489" s="48">
        <v>0</v>
      </c>
      <c r="P6489" s="22">
        <v>0</v>
      </c>
      <c r="Q6489" s="22">
        <v>0</v>
      </c>
      <c r="R6489" s="47"/>
      <c r="S6489" s="48"/>
      <c r="T6489" s="19"/>
      <c r="U6489" s="19"/>
      <c r="V6489" s="47"/>
      <c r="W6489" s="48"/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1657</v>
      </c>
      <c r="B6490" s="40" t="s">
        <v>387</v>
      </c>
      <c r="C6490" s="41" t="s">
        <v>388</v>
      </c>
      <c r="D6490" s="25">
        <f t="shared" si="202"/>
        <v>0</v>
      </c>
      <c r="E6490" s="35">
        <f t="shared" si="203"/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22"/>
      <c r="Q6490" s="22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1657</v>
      </c>
      <c r="B6491" s="40" t="s">
        <v>389</v>
      </c>
      <c r="C6491" s="41" t="s">
        <v>390</v>
      </c>
      <c r="D6491" s="25">
        <f t="shared" si="202"/>
        <v>15379.34</v>
      </c>
      <c r="E6491" s="35">
        <f t="shared" si="203"/>
        <v>950847.12000000011</v>
      </c>
      <c r="F6491" s="29">
        <v>0</v>
      </c>
      <c r="G6491" s="30">
        <v>159764.25</v>
      </c>
      <c r="H6491" s="19">
        <v>0</v>
      </c>
      <c r="I6491" s="19">
        <v>159763.24</v>
      </c>
      <c r="J6491" s="47">
        <v>0</v>
      </c>
      <c r="K6491" s="48">
        <v>159530.91</v>
      </c>
      <c r="L6491" s="19">
        <v>0</v>
      </c>
      <c r="M6491" s="19">
        <v>159526.91</v>
      </c>
      <c r="N6491" s="47">
        <v>15291.67</v>
      </c>
      <c r="O6491" s="48">
        <v>157739.24</v>
      </c>
      <c r="P6491" s="19">
        <v>87.67</v>
      </c>
      <c r="Q6491" s="19">
        <v>154522.57</v>
      </c>
      <c r="R6491" s="47"/>
      <c r="S6491" s="48"/>
      <c r="T6491" s="19"/>
      <c r="U6491" s="19"/>
      <c r="V6491" s="47"/>
      <c r="W6491" s="48"/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1657</v>
      </c>
      <c r="B6492" s="40" t="s">
        <v>391</v>
      </c>
      <c r="C6492" s="41" t="s">
        <v>392</v>
      </c>
      <c r="D6492" s="25">
        <f t="shared" si="202"/>
        <v>0</v>
      </c>
      <c r="E6492" s="35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22">
        <v>0</v>
      </c>
      <c r="Q6492" s="22">
        <v>0</v>
      </c>
      <c r="R6492" s="47"/>
      <c r="S6492" s="48"/>
      <c r="T6492" s="19"/>
      <c r="U6492" s="19"/>
      <c r="V6492" s="47"/>
      <c r="W6492" s="48"/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1657</v>
      </c>
      <c r="B6493" s="40" t="s">
        <v>393</v>
      </c>
      <c r="C6493" s="41" t="s">
        <v>394</v>
      </c>
      <c r="D6493" s="25">
        <f t="shared" si="202"/>
        <v>0</v>
      </c>
      <c r="E6493" s="35">
        <f t="shared" si="203"/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1657</v>
      </c>
      <c r="B6494" s="40" t="s">
        <v>395</v>
      </c>
      <c r="C6494" s="41" t="s">
        <v>396</v>
      </c>
      <c r="D6494" s="25">
        <f t="shared" si="202"/>
        <v>0</v>
      </c>
      <c r="E6494" s="35">
        <f t="shared" si="203"/>
        <v>91862.030000000013</v>
      </c>
      <c r="F6494" s="29">
        <v>0</v>
      </c>
      <c r="G6494" s="30">
        <v>16625.04</v>
      </c>
      <c r="H6494" s="19">
        <v>0</v>
      </c>
      <c r="I6494" s="19">
        <v>16624.04</v>
      </c>
      <c r="J6494" s="47">
        <v>0</v>
      </c>
      <c r="K6494" s="48">
        <v>15936.15</v>
      </c>
      <c r="L6494" s="19">
        <v>0</v>
      </c>
      <c r="M6494" s="19">
        <v>15932.15</v>
      </c>
      <c r="N6494" s="47">
        <v>0</v>
      </c>
      <c r="O6494" s="48">
        <v>13594.05</v>
      </c>
      <c r="P6494" s="19">
        <v>0</v>
      </c>
      <c r="Q6494" s="19">
        <v>13150.6</v>
      </c>
      <c r="R6494" s="47"/>
      <c r="S6494" s="48"/>
      <c r="T6494" s="19"/>
      <c r="U6494" s="19"/>
      <c r="V6494" s="47"/>
      <c r="W6494" s="48"/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1657</v>
      </c>
      <c r="B6495" s="40" t="s">
        <v>397</v>
      </c>
      <c r="C6495" s="41" t="s">
        <v>398</v>
      </c>
      <c r="D6495" s="25">
        <f t="shared" si="202"/>
        <v>0</v>
      </c>
      <c r="E6495" s="35">
        <f t="shared" si="203"/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22"/>
      <c r="Q6495" s="22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1657</v>
      </c>
      <c r="B6496" s="40" t="s">
        <v>399</v>
      </c>
      <c r="C6496" s="41" t="s">
        <v>400</v>
      </c>
      <c r="D6496" s="25">
        <f t="shared" si="202"/>
        <v>0</v>
      </c>
      <c r="E6496" s="35">
        <f t="shared" si="203"/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19"/>
      <c r="Q6496" s="19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1657</v>
      </c>
      <c r="B6497" s="40" t="s">
        <v>401</v>
      </c>
      <c r="C6497" s="41" t="s">
        <v>402</v>
      </c>
      <c r="D6497" s="25">
        <f t="shared" si="202"/>
        <v>0</v>
      </c>
      <c r="E6497" s="35">
        <f t="shared" si="203"/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1657</v>
      </c>
      <c r="B6498" s="40" t="s">
        <v>403</v>
      </c>
      <c r="C6498" s="41" t="s">
        <v>404</v>
      </c>
      <c r="D6498" s="25">
        <f t="shared" si="202"/>
        <v>0</v>
      </c>
      <c r="E6498" s="35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/>
      <c r="S6498" s="48"/>
      <c r="T6498" s="19"/>
      <c r="U6498" s="19"/>
      <c r="V6498" s="47"/>
      <c r="W6498" s="48"/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1657</v>
      </c>
      <c r="B6499" s="40" t="s">
        <v>405</v>
      </c>
      <c r="C6499" s="41" t="s">
        <v>406</v>
      </c>
      <c r="D6499" s="25">
        <f t="shared" si="202"/>
        <v>0</v>
      </c>
      <c r="E6499" s="35">
        <f t="shared" si="203"/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22"/>
      <c r="Q6499" s="22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1657</v>
      </c>
      <c r="B6500" s="40" t="s">
        <v>407</v>
      </c>
      <c r="C6500" s="41" t="s">
        <v>408</v>
      </c>
      <c r="D6500" s="25">
        <f t="shared" si="202"/>
        <v>1890.1299999999999</v>
      </c>
      <c r="E6500" s="35">
        <f t="shared" si="203"/>
        <v>107235.46999999999</v>
      </c>
      <c r="F6500" s="29">
        <v>1890.12</v>
      </c>
      <c r="G6500" s="30">
        <v>19447.669999999998</v>
      </c>
      <c r="H6500" s="19">
        <v>0</v>
      </c>
      <c r="I6500" s="19">
        <v>17557.560000000001</v>
      </c>
      <c r="J6500" s="47">
        <v>0</v>
      </c>
      <c r="K6500" s="48">
        <v>17557.560000000001</v>
      </c>
      <c r="L6500" s="19">
        <v>0</v>
      </c>
      <c r="M6500" s="19">
        <v>17557.560000000001</v>
      </c>
      <c r="N6500" s="47">
        <v>0.01</v>
      </c>
      <c r="O6500" s="48">
        <v>17557.560000000001</v>
      </c>
      <c r="P6500" s="19">
        <v>0</v>
      </c>
      <c r="Q6500" s="19">
        <v>17557.560000000001</v>
      </c>
      <c r="R6500" s="47"/>
      <c r="S6500" s="48"/>
      <c r="T6500" s="19"/>
      <c r="U6500" s="19"/>
      <c r="V6500" s="47"/>
      <c r="W6500" s="48"/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1657</v>
      </c>
      <c r="B6501" s="40" t="s">
        <v>409</v>
      </c>
      <c r="C6501" s="41" t="s">
        <v>410</v>
      </c>
      <c r="D6501" s="25">
        <f t="shared" si="202"/>
        <v>0</v>
      </c>
      <c r="E6501" s="35">
        <f t="shared" si="203"/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22"/>
      <c r="Q6501" s="22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1657</v>
      </c>
      <c r="B6502" s="40" t="s">
        <v>411</v>
      </c>
      <c r="C6502" s="41" t="s">
        <v>412</v>
      </c>
      <c r="D6502" s="25">
        <f t="shared" si="202"/>
        <v>0</v>
      </c>
      <c r="E6502" s="35">
        <f t="shared" si="203"/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19"/>
      <c r="Q6502" s="19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1657</v>
      </c>
      <c r="B6503" s="40" t="s">
        <v>413</v>
      </c>
      <c r="C6503" s="41" t="s">
        <v>414</v>
      </c>
      <c r="D6503" s="25">
        <f t="shared" si="202"/>
        <v>0</v>
      </c>
      <c r="E6503" s="35">
        <f t="shared" si="203"/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1657</v>
      </c>
      <c r="B6504" s="40" t="s">
        <v>415</v>
      </c>
      <c r="C6504" s="41" t="s">
        <v>416</v>
      </c>
      <c r="D6504" s="25">
        <f t="shared" si="202"/>
        <v>0</v>
      </c>
      <c r="E6504" s="35">
        <f t="shared" si="203"/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1657</v>
      </c>
      <c r="B6505" s="40" t="s">
        <v>417</v>
      </c>
      <c r="C6505" s="41" t="s">
        <v>418</v>
      </c>
      <c r="D6505" s="25">
        <f t="shared" si="202"/>
        <v>0</v>
      </c>
      <c r="E6505" s="35">
        <f t="shared" si="203"/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1657</v>
      </c>
      <c r="B6506" s="40" t="s">
        <v>419</v>
      </c>
      <c r="C6506" s="41" t="s">
        <v>420</v>
      </c>
      <c r="D6506" s="25">
        <f t="shared" si="202"/>
        <v>0</v>
      </c>
      <c r="E6506" s="35">
        <f t="shared" si="203"/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1657</v>
      </c>
      <c r="B6507" s="40" t="s">
        <v>421</v>
      </c>
      <c r="C6507" s="41" t="s">
        <v>422</v>
      </c>
      <c r="D6507" s="25">
        <f t="shared" si="202"/>
        <v>0</v>
      </c>
      <c r="E6507" s="35">
        <f t="shared" si="203"/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1657</v>
      </c>
      <c r="B6508" s="40" t="s">
        <v>423</v>
      </c>
      <c r="C6508" s="41" t="s">
        <v>424</v>
      </c>
      <c r="D6508" s="25">
        <f t="shared" si="202"/>
        <v>0</v>
      </c>
      <c r="E6508" s="35">
        <f t="shared" si="203"/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1657</v>
      </c>
      <c r="B6509" s="40" t="s">
        <v>425</v>
      </c>
      <c r="C6509" s="41" t="s">
        <v>426</v>
      </c>
      <c r="D6509" s="25">
        <f t="shared" si="202"/>
        <v>0</v>
      </c>
      <c r="E6509" s="35">
        <f t="shared" si="203"/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1657</v>
      </c>
      <c r="B6510" s="40" t="s">
        <v>427</v>
      </c>
      <c r="C6510" s="41" t="s">
        <v>428</v>
      </c>
      <c r="D6510" s="25">
        <f t="shared" si="202"/>
        <v>0</v>
      </c>
      <c r="E6510" s="35">
        <f t="shared" si="203"/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1657</v>
      </c>
      <c r="B6511" s="40" t="s">
        <v>429</v>
      </c>
      <c r="C6511" s="41" t="s">
        <v>430</v>
      </c>
      <c r="D6511" s="25">
        <f t="shared" si="202"/>
        <v>0</v>
      </c>
      <c r="E6511" s="35">
        <f t="shared" si="203"/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22"/>
      <c r="Q6511" s="22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1657</v>
      </c>
      <c r="B6512" s="40" t="s">
        <v>431</v>
      </c>
      <c r="C6512" s="41" t="s">
        <v>432</v>
      </c>
      <c r="D6512" s="25">
        <f t="shared" si="202"/>
        <v>0</v>
      </c>
      <c r="E6512" s="35">
        <f t="shared" si="203"/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19"/>
      <c r="Q6512" s="19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1657</v>
      </c>
      <c r="B6513" s="40" t="s">
        <v>433</v>
      </c>
      <c r="C6513" s="41" t="s">
        <v>434</v>
      </c>
      <c r="D6513" s="25">
        <f t="shared" si="202"/>
        <v>125000</v>
      </c>
      <c r="E6513" s="35">
        <f t="shared" si="203"/>
        <v>0</v>
      </c>
      <c r="F6513" s="29">
        <v>16000</v>
      </c>
      <c r="G6513" s="30">
        <v>0</v>
      </c>
      <c r="H6513" s="19">
        <v>109000</v>
      </c>
      <c r="I6513" s="19">
        <v>0</v>
      </c>
      <c r="J6513" s="47">
        <v>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22">
        <v>0</v>
      </c>
      <c r="Q6513" s="22">
        <v>0</v>
      </c>
      <c r="R6513" s="47"/>
      <c r="S6513" s="48"/>
      <c r="T6513" s="19"/>
      <c r="U6513" s="19"/>
      <c r="V6513" s="47"/>
      <c r="W6513" s="48"/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1657</v>
      </c>
      <c r="B6514" s="40" t="s">
        <v>435</v>
      </c>
      <c r="C6514" s="41" t="s">
        <v>436</v>
      </c>
      <c r="D6514" s="25">
        <f t="shared" si="202"/>
        <v>0</v>
      </c>
      <c r="E6514" s="35">
        <f t="shared" si="203"/>
        <v>0</v>
      </c>
      <c r="F6514" s="29"/>
      <c r="G6514" s="30"/>
      <c r="H6514" s="19"/>
      <c r="I6514" s="19"/>
      <c r="J6514" s="47"/>
      <c r="K6514" s="48"/>
      <c r="L6514" s="19"/>
      <c r="M6514" s="19"/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1657</v>
      </c>
      <c r="B6515" s="40" t="s">
        <v>437</v>
      </c>
      <c r="C6515" s="41" t="s">
        <v>438</v>
      </c>
      <c r="D6515" s="25">
        <f t="shared" si="202"/>
        <v>19800</v>
      </c>
      <c r="E6515" s="35">
        <f t="shared" si="203"/>
        <v>0</v>
      </c>
      <c r="F6515" s="29">
        <v>19800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/>
      <c r="S6515" s="48"/>
      <c r="T6515" s="19"/>
      <c r="U6515" s="19"/>
      <c r="V6515" s="47"/>
      <c r="W6515" s="48"/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1657</v>
      </c>
      <c r="B6516" s="40" t="s">
        <v>439</v>
      </c>
      <c r="C6516" s="41" t="s">
        <v>440</v>
      </c>
      <c r="D6516" s="25">
        <f t="shared" si="202"/>
        <v>24500</v>
      </c>
      <c r="E6516" s="35">
        <f t="shared" si="203"/>
        <v>0</v>
      </c>
      <c r="F6516" s="29"/>
      <c r="G6516" s="30"/>
      <c r="H6516" s="19"/>
      <c r="I6516" s="19"/>
      <c r="J6516" s="47"/>
      <c r="K6516" s="48"/>
      <c r="L6516" s="19">
        <v>14500</v>
      </c>
      <c r="M6516" s="19">
        <v>0</v>
      </c>
      <c r="N6516" s="47">
        <v>10000</v>
      </c>
      <c r="O6516" s="48">
        <v>0</v>
      </c>
      <c r="P6516" s="19">
        <v>0</v>
      </c>
      <c r="Q6516" s="19">
        <v>0</v>
      </c>
      <c r="R6516" s="47"/>
      <c r="S6516" s="48"/>
      <c r="T6516" s="19"/>
      <c r="U6516" s="19"/>
      <c r="V6516" s="47"/>
      <c r="W6516" s="48"/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1657</v>
      </c>
      <c r="B6517" s="40" t="s">
        <v>441</v>
      </c>
      <c r="C6517" s="41" t="s">
        <v>442</v>
      </c>
      <c r="D6517" s="25">
        <f t="shared" si="202"/>
        <v>0</v>
      </c>
      <c r="E6517" s="35">
        <f t="shared" si="203"/>
        <v>0</v>
      </c>
      <c r="F6517" s="29"/>
      <c r="G6517" s="30"/>
      <c r="H6517" s="19"/>
      <c r="I6517" s="19"/>
      <c r="J6517" s="47"/>
      <c r="K6517" s="48"/>
      <c r="L6517" s="19"/>
      <c r="M6517" s="19"/>
      <c r="N6517" s="47"/>
      <c r="O6517" s="48"/>
      <c r="P6517" s="19"/>
      <c r="Q6517" s="19"/>
      <c r="R6517" s="47"/>
      <c r="S6517" s="48"/>
      <c r="T6517" s="19"/>
      <c r="U6517" s="19"/>
      <c r="V6517" s="47"/>
      <c r="W6517" s="48"/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1657</v>
      </c>
      <c r="B6518" s="40" t="s">
        <v>443</v>
      </c>
      <c r="C6518" s="41" t="s">
        <v>444</v>
      </c>
      <c r="D6518" s="25">
        <f t="shared" si="202"/>
        <v>0</v>
      </c>
      <c r="E6518" s="35">
        <f t="shared" si="203"/>
        <v>0</v>
      </c>
      <c r="F6518" s="29"/>
      <c r="G6518" s="30"/>
      <c r="H6518" s="19"/>
      <c r="I6518" s="19"/>
      <c r="J6518" s="47"/>
      <c r="K6518" s="48"/>
      <c r="L6518" s="19"/>
      <c r="M6518" s="19"/>
      <c r="N6518" s="47"/>
      <c r="O6518" s="48"/>
      <c r="P6518" s="19"/>
      <c r="Q6518" s="19"/>
      <c r="R6518" s="47"/>
      <c r="S6518" s="48"/>
      <c r="T6518" s="19"/>
      <c r="U6518" s="19"/>
      <c r="V6518" s="47"/>
      <c r="W6518" s="48"/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1657</v>
      </c>
      <c r="B6519" s="40" t="s">
        <v>445</v>
      </c>
      <c r="C6519" s="41" t="s">
        <v>446</v>
      </c>
      <c r="D6519" s="25">
        <f t="shared" si="202"/>
        <v>987500</v>
      </c>
      <c r="E6519" s="35">
        <f t="shared" si="203"/>
        <v>917500</v>
      </c>
      <c r="F6519" s="29">
        <v>35000</v>
      </c>
      <c r="G6519" s="30">
        <v>0</v>
      </c>
      <c r="H6519" s="19">
        <v>0</v>
      </c>
      <c r="I6519" s="19">
        <v>0</v>
      </c>
      <c r="J6519" s="47">
        <v>0</v>
      </c>
      <c r="K6519" s="48">
        <v>0</v>
      </c>
      <c r="L6519" s="19">
        <v>943000</v>
      </c>
      <c r="M6519" s="19">
        <v>0</v>
      </c>
      <c r="N6519" s="47">
        <v>9500</v>
      </c>
      <c r="O6519" s="48">
        <v>917500</v>
      </c>
      <c r="P6519" s="19">
        <v>0</v>
      </c>
      <c r="Q6519" s="19">
        <v>0</v>
      </c>
      <c r="R6519" s="47"/>
      <c r="S6519" s="48"/>
      <c r="T6519" s="19"/>
      <c r="U6519" s="19"/>
      <c r="V6519" s="47"/>
      <c r="W6519" s="48"/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1657</v>
      </c>
      <c r="B6520" s="40" t="s">
        <v>447</v>
      </c>
      <c r="C6520" s="41" t="s">
        <v>448</v>
      </c>
      <c r="D6520" s="25">
        <f t="shared" si="202"/>
        <v>45180</v>
      </c>
      <c r="E6520" s="35">
        <f t="shared" si="203"/>
        <v>0</v>
      </c>
      <c r="F6520" s="29"/>
      <c r="G6520" s="30"/>
      <c r="H6520" s="19">
        <v>45180</v>
      </c>
      <c r="I6520" s="19">
        <v>0</v>
      </c>
      <c r="J6520" s="47">
        <v>0</v>
      </c>
      <c r="K6520" s="48">
        <v>0</v>
      </c>
      <c r="L6520" s="19">
        <v>0</v>
      </c>
      <c r="M6520" s="19">
        <v>0</v>
      </c>
      <c r="N6520" s="47">
        <v>0</v>
      </c>
      <c r="O6520" s="48">
        <v>0</v>
      </c>
      <c r="P6520" s="19">
        <v>0</v>
      </c>
      <c r="Q6520" s="19">
        <v>0</v>
      </c>
      <c r="R6520" s="47"/>
      <c r="S6520" s="48"/>
      <c r="T6520" s="19"/>
      <c r="U6520" s="19"/>
      <c r="V6520" s="47"/>
      <c r="W6520" s="48"/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1657</v>
      </c>
      <c r="B6521" s="40" t="s">
        <v>449</v>
      </c>
      <c r="C6521" s="41" t="s">
        <v>450</v>
      </c>
      <c r="D6521" s="25">
        <f t="shared" si="202"/>
        <v>37800</v>
      </c>
      <c r="E6521" s="35">
        <f t="shared" si="203"/>
        <v>0</v>
      </c>
      <c r="F6521" s="29">
        <v>37800</v>
      </c>
      <c r="G6521" s="30">
        <v>0</v>
      </c>
      <c r="H6521" s="19">
        <v>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0</v>
      </c>
      <c r="R6521" s="47"/>
      <c r="S6521" s="48"/>
      <c r="T6521" s="19"/>
      <c r="U6521" s="19"/>
      <c r="V6521" s="47"/>
      <c r="W6521" s="48"/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1657</v>
      </c>
      <c r="B6522" s="40" t="s">
        <v>451</v>
      </c>
      <c r="C6522" s="41" t="s">
        <v>452</v>
      </c>
      <c r="D6522" s="25">
        <f t="shared" si="202"/>
        <v>0</v>
      </c>
      <c r="E6522" s="35">
        <f t="shared" si="203"/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1657</v>
      </c>
      <c r="B6523" s="40" t="s">
        <v>453</v>
      </c>
      <c r="C6523" s="41" t="s">
        <v>454</v>
      </c>
      <c r="D6523" s="25">
        <f t="shared" si="202"/>
        <v>0</v>
      </c>
      <c r="E6523" s="35">
        <f t="shared" si="203"/>
        <v>17805.55</v>
      </c>
      <c r="F6523" s="29">
        <v>0</v>
      </c>
      <c r="G6523" s="30">
        <v>444.44</v>
      </c>
      <c r="H6523" s="19">
        <v>0</v>
      </c>
      <c r="I6523" s="19">
        <v>3472.22</v>
      </c>
      <c r="J6523" s="47">
        <v>0</v>
      </c>
      <c r="K6523" s="48">
        <v>3472.22</v>
      </c>
      <c r="L6523" s="19">
        <v>0</v>
      </c>
      <c r="M6523" s="19">
        <v>3472.22</v>
      </c>
      <c r="N6523" s="47">
        <v>0</v>
      </c>
      <c r="O6523" s="48">
        <v>3472.23</v>
      </c>
      <c r="P6523" s="19">
        <v>0</v>
      </c>
      <c r="Q6523" s="19">
        <v>3472.22</v>
      </c>
      <c r="R6523" s="47"/>
      <c r="S6523" s="48"/>
      <c r="T6523" s="19"/>
      <c r="U6523" s="19"/>
      <c r="V6523" s="47"/>
      <c r="W6523" s="48"/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1657</v>
      </c>
      <c r="B6524" s="40" t="s">
        <v>455</v>
      </c>
      <c r="C6524" s="41" t="s">
        <v>456</v>
      </c>
      <c r="D6524" s="25">
        <f t="shared" si="202"/>
        <v>0</v>
      </c>
      <c r="E6524" s="35">
        <f t="shared" si="203"/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1657</v>
      </c>
      <c r="B6525" s="40" t="s">
        <v>457</v>
      </c>
      <c r="C6525" s="41" t="s">
        <v>458</v>
      </c>
      <c r="D6525" s="25">
        <f t="shared" si="202"/>
        <v>0</v>
      </c>
      <c r="E6525" s="35">
        <f t="shared" si="203"/>
        <v>1980</v>
      </c>
      <c r="F6525" s="29">
        <v>0</v>
      </c>
      <c r="G6525" s="30">
        <v>330</v>
      </c>
      <c r="H6525" s="19">
        <v>0</v>
      </c>
      <c r="I6525" s="19">
        <v>330</v>
      </c>
      <c r="J6525" s="47">
        <v>0</v>
      </c>
      <c r="K6525" s="48">
        <v>330</v>
      </c>
      <c r="L6525" s="19">
        <v>0</v>
      </c>
      <c r="M6525" s="19">
        <v>330</v>
      </c>
      <c r="N6525" s="47">
        <v>0</v>
      </c>
      <c r="O6525" s="48">
        <v>330</v>
      </c>
      <c r="P6525" s="19">
        <v>0</v>
      </c>
      <c r="Q6525" s="19">
        <v>330</v>
      </c>
      <c r="R6525" s="47"/>
      <c r="S6525" s="48"/>
      <c r="T6525" s="19"/>
      <c r="U6525" s="19"/>
      <c r="V6525" s="47"/>
      <c r="W6525" s="48"/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1657</v>
      </c>
      <c r="B6526" s="40" t="s">
        <v>459</v>
      </c>
      <c r="C6526" s="41" t="s">
        <v>460</v>
      </c>
      <c r="D6526" s="25">
        <f t="shared" si="202"/>
        <v>0</v>
      </c>
      <c r="E6526" s="35">
        <f t="shared" si="203"/>
        <v>1058.33</v>
      </c>
      <c r="F6526" s="29"/>
      <c r="G6526" s="30"/>
      <c r="H6526" s="19"/>
      <c r="I6526" s="19"/>
      <c r="J6526" s="47"/>
      <c r="K6526" s="48"/>
      <c r="L6526" s="19">
        <v>0</v>
      </c>
      <c r="M6526" s="19">
        <v>241.67</v>
      </c>
      <c r="N6526" s="47">
        <v>0</v>
      </c>
      <c r="O6526" s="48">
        <v>408.33</v>
      </c>
      <c r="P6526" s="19">
        <v>0</v>
      </c>
      <c r="Q6526" s="19">
        <v>408.33</v>
      </c>
      <c r="R6526" s="47"/>
      <c r="S6526" s="48"/>
      <c r="T6526" s="19"/>
      <c r="U6526" s="19"/>
      <c r="V6526" s="47"/>
      <c r="W6526" s="48"/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1657</v>
      </c>
      <c r="B6527" s="40" t="s">
        <v>461</v>
      </c>
      <c r="C6527" s="41" t="s">
        <v>462</v>
      </c>
      <c r="D6527" s="25">
        <f t="shared" si="202"/>
        <v>0</v>
      </c>
      <c r="E6527" s="35">
        <f t="shared" si="203"/>
        <v>0</v>
      </c>
      <c r="F6527" s="29"/>
      <c r="G6527" s="30"/>
      <c r="H6527" s="19"/>
      <c r="I6527" s="19"/>
      <c r="J6527" s="47"/>
      <c r="K6527" s="48"/>
      <c r="L6527" s="19"/>
      <c r="M6527" s="19"/>
      <c r="N6527" s="47"/>
      <c r="O6527" s="48"/>
      <c r="P6527" s="19"/>
      <c r="Q6527" s="19"/>
      <c r="R6527" s="47"/>
      <c r="S6527" s="48"/>
      <c r="T6527" s="19"/>
      <c r="U6527" s="19"/>
      <c r="V6527" s="47"/>
      <c r="W6527" s="48"/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1657</v>
      </c>
      <c r="B6528" s="40" t="s">
        <v>463</v>
      </c>
      <c r="C6528" s="41" t="s">
        <v>464</v>
      </c>
      <c r="D6528" s="25">
        <f t="shared" si="202"/>
        <v>0</v>
      </c>
      <c r="E6528" s="35">
        <f t="shared" si="203"/>
        <v>0</v>
      </c>
      <c r="F6528" s="29"/>
      <c r="G6528" s="30"/>
      <c r="H6528" s="19"/>
      <c r="I6528" s="19"/>
      <c r="J6528" s="47"/>
      <c r="K6528" s="48"/>
      <c r="L6528" s="19"/>
      <c r="M6528" s="19"/>
      <c r="N6528" s="47"/>
      <c r="O6528" s="48"/>
      <c r="P6528" s="19"/>
      <c r="Q6528" s="19"/>
      <c r="R6528" s="47"/>
      <c r="S6528" s="48"/>
      <c r="T6528" s="19"/>
      <c r="U6528" s="19"/>
      <c r="V6528" s="47"/>
      <c r="W6528" s="48"/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1657</v>
      </c>
      <c r="B6529" s="40" t="s">
        <v>465</v>
      </c>
      <c r="C6529" s="41" t="s">
        <v>466</v>
      </c>
      <c r="D6529" s="25">
        <f t="shared" si="202"/>
        <v>0</v>
      </c>
      <c r="E6529" s="35">
        <f t="shared" si="203"/>
        <v>4666.67</v>
      </c>
      <c r="F6529" s="29">
        <v>0</v>
      </c>
      <c r="G6529" s="30">
        <v>583.33000000000004</v>
      </c>
      <c r="H6529" s="19">
        <v>0</v>
      </c>
      <c r="I6529" s="19">
        <v>583.33000000000004</v>
      </c>
      <c r="J6529" s="47">
        <v>0</v>
      </c>
      <c r="K6529" s="48">
        <v>583.33000000000004</v>
      </c>
      <c r="L6529" s="19">
        <v>0</v>
      </c>
      <c r="M6529" s="19">
        <v>583.33000000000004</v>
      </c>
      <c r="N6529" s="47">
        <v>0</v>
      </c>
      <c r="O6529" s="48">
        <v>1166.68</v>
      </c>
      <c r="P6529" s="19">
        <v>0</v>
      </c>
      <c r="Q6529" s="19">
        <v>1166.67</v>
      </c>
      <c r="R6529" s="47"/>
      <c r="S6529" s="48"/>
      <c r="T6529" s="19"/>
      <c r="U6529" s="19"/>
      <c r="V6529" s="47"/>
      <c r="W6529" s="48"/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1657</v>
      </c>
      <c r="B6530" s="40" t="s">
        <v>467</v>
      </c>
      <c r="C6530" s="41" t="s">
        <v>468</v>
      </c>
      <c r="D6530" s="25">
        <f t="shared" si="202"/>
        <v>0</v>
      </c>
      <c r="E6530" s="35">
        <f t="shared" si="203"/>
        <v>6275</v>
      </c>
      <c r="F6530" s="29"/>
      <c r="G6530" s="30"/>
      <c r="H6530" s="19">
        <v>0</v>
      </c>
      <c r="I6530" s="19">
        <v>1255</v>
      </c>
      <c r="J6530" s="47">
        <v>0</v>
      </c>
      <c r="K6530" s="48">
        <v>1255</v>
      </c>
      <c r="L6530" s="19">
        <v>0</v>
      </c>
      <c r="M6530" s="19">
        <v>1255</v>
      </c>
      <c r="N6530" s="47">
        <v>0</v>
      </c>
      <c r="O6530" s="48">
        <v>1255</v>
      </c>
      <c r="P6530" s="19">
        <v>0</v>
      </c>
      <c r="Q6530" s="19">
        <v>1255</v>
      </c>
      <c r="R6530" s="47"/>
      <c r="S6530" s="48"/>
      <c r="T6530" s="19"/>
      <c r="U6530" s="19"/>
      <c r="V6530" s="47"/>
      <c r="W6530" s="48"/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1657</v>
      </c>
      <c r="B6531" s="40" t="s">
        <v>469</v>
      </c>
      <c r="C6531" s="41" t="s">
        <v>470</v>
      </c>
      <c r="D6531" s="25">
        <f t="shared" si="202"/>
        <v>0</v>
      </c>
      <c r="E6531" s="35">
        <f t="shared" si="203"/>
        <v>6300</v>
      </c>
      <c r="F6531" s="29">
        <v>0</v>
      </c>
      <c r="G6531" s="30">
        <v>1050</v>
      </c>
      <c r="H6531" s="19">
        <v>0</v>
      </c>
      <c r="I6531" s="19">
        <v>1050</v>
      </c>
      <c r="J6531" s="47">
        <v>0</v>
      </c>
      <c r="K6531" s="48">
        <v>1050</v>
      </c>
      <c r="L6531" s="19">
        <v>0</v>
      </c>
      <c r="M6531" s="19">
        <v>1050</v>
      </c>
      <c r="N6531" s="47">
        <v>0</v>
      </c>
      <c r="O6531" s="48">
        <v>1050</v>
      </c>
      <c r="P6531" s="19">
        <v>0</v>
      </c>
      <c r="Q6531" s="19">
        <v>1050</v>
      </c>
      <c r="R6531" s="47"/>
      <c r="S6531" s="48"/>
      <c r="T6531" s="19"/>
      <c r="U6531" s="19"/>
      <c r="V6531" s="47"/>
      <c r="W6531" s="48"/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1657</v>
      </c>
      <c r="B6532" s="40" t="s">
        <v>471</v>
      </c>
      <c r="C6532" s="41" t="s">
        <v>472</v>
      </c>
      <c r="D6532" s="25">
        <f t="shared" ref="D6532:D6595" si="204">F6532+H6532+J6532+L6532+N6532+P6532+R6532+T6532+V6532+X6532+Z6532+AB6532</f>
        <v>0</v>
      </c>
      <c r="E6532" s="35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1657</v>
      </c>
      <c r="B6533" s="40" t="s">
        <v>473</v>
      </c>
      <c r="C6533" s="41" t="s">
        <v>474</v>
      </c>
      <c r="D6533" s="25">
        <f t="shared" si="204"/>
        <v>0</v>
      </c>
      <c r="E6533" s="35">
        <f t="shared" si="205"/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1657</v>
      </c>
      <c r="B6534" s="40" t="s">
        <v>475</v>
      </c>
      <c r="C6534" s="41" t="s">
        <v>476</v>
      </c>
      <c r="D6534" s="25">
        <f t="shared" si="204"/>
        <v>0</v>
      </c>
      <c r="E6534" s="35">
        <f t="shared" si="205"/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19"/>
      <c r="Q6534" s="19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1657</v>
      </c>
      <c r="B6535" s="40" t="s">
        <v>477</v>
      </c>
      <c r="C6535" s="41" t="s">
        <v>478</v>
      </c>
      <c r="D6535" s="25">
        <f t="shared" si="204"/>
        <v>0</v>
      </c>
      <c r="E6535" s="35">
        <f t="shared" si="205"/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/>
      <c r="S6535" s="50"/>
      <c r="T6535" s="22"/>
      <c r="U6535" s="22"/>
      <c r="V6535" s="49"/>
      <c r="W6535" s="50"/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1657</v>
      </c>
      <c r="B6536" s="40" t="s">
        <v>479</v>
      </c>
      <c r="C6536" s="41" t="s">
        <v>480</v>
      </c>
      <c r="D6536" s="25">
        <f t="shared" si="204"/>
        <v>0</v>
      </c>
      <c r="E6536" s="35">
        <f t="shared" si="205"/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1657</v>
      </c>
      <c r="B6537" s="40" t="s">
        <v>481</v>
      </c>
      <c r="C6537" s="41" t="s">
        <v>482</v>
      </c>
      <c r="D6537" s="25">
        <f t="shared" si="204"/>
        <v>0</v>
      </c>
      <c r="E6537" s="35">
        <f t="shared" si="205"/>
        <v>21666.66</v>
      </c>
      <c r="F6537" s="29">
        <v>0</v>
      </c>
      <c r="G6537" s="30">
        <v>3611.11</v>
      </c>
      <c r="H6537" s="22">
        <v>0</v>
      </c>
      <c r="I6537" s="22">
        <v>3611.11</v>
      </c>
      <c r="J6537" s="49">
        <v>0</v>
      </c>
      <c r="K6537" s="50">
        <v>3611.11</v>
      </c>
      <c r="L6537" s="22">
        <v>0</v>
      </c>
      <c r="M6537" s="22">
        <v>3611.11</v>
      </c>
      <c r="N6537" s="49">
        <v>0</v>
      </c>
      <c r="O6537" s="50">
        <v>3611.11</v>
      </c>
      <c r="P6537" s="22">
        <v>0</v>
      </c>
      <c r="Q6537" s="22">
        <v>3611.11</v>
      </c>
      <c r="R6537" s="49"/>
      <c r="S6537" s="50"/>
      <c r="T6537" s="22"/>
      <c r="U6537" s="22"/>
      <c r="V6537" s="49"/>
      <c r="W6537" s="50"/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1657</v>
      </c>
      <c r="B6538" s="40" t="s">
        <v>483</v>
      </c>
      <c r="C6538" s="41" t="s">
        <v>484</v>
      </c>
      <c r="D6538" s="25">
        <f t="shared" si="204"/>
        <v>0</v>
      </c>
      <c r="E6538" s="35">
        <f t="shared" si="205"/>
        <v>0</v>
      </c>
      <c r="F6538" s="29"/>
      <c r="G6538" s="30"/>
      <c r="H6538" s="19"/>
      <c r="I6538" s="19"/>
      <c r="J6538" s="47"/>
      <c r="K6538" s="48"/>
      <c r="L6538" s="19"/>
      <c r="M6538" s="19"/>
      <c r="N6538" s="47"/>
      <c r="O6538" s="48"/>
      <c r="P6538" s="22"/>
      <c r="Q6538" s="22"/>
      <c r="R6538" s="47"/>
      <c r="S6538" s="48"/>
      <c r="T6538" s="19"/>
      <c r="U6538" s="19"/>
      <c r="V6538" s="47"/>
      <c r="W6538" s="48"/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1657</v>
      </c>
      <c r="B6539" s="40" t="s">
        <v>485</v>
      </c>
      <c r="C6539" s="41" t="s">
        <v>486</v>
      </c>
      <c r="D6539" s="25">
        <f t="shared" si="204"/>
        <v>0</v>
      </c>
      <c r="E6539" s="35">
        <f t="shared" si="205"/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22"/>
      <c r="Q6539" s="22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1657</v>
      </c>
      <c r="B6540" s="40" t="s">
        <v>487</v>
      </c>
      <c r="C6540" s="41" t="s">
        <v>488</v>
      </c>
      <c r="D6540" s="25">
        <f t="shared" si="204"/>
        <v>0</v>
      </c>
      <c r="E6540" s="35">
        <f t="shared" si="205"/>
        <v>0</v>
      </c>
      <c r="F6540" s="29"/>
      <c r="G6540" s="30"/>
      <c r="H6540" s="19"/>
      <c r="I6540" s="19"/>
      <c r="J6540" s="47"/>
      <c r="K6540" s="48"/>
      <c r="L6540" s="19"/>
      <c r="M6540" s="19"/>
      <c r="N6540" s="47"/>
      <c r="O6540" s="48"/>
      <c r="P6540" s="19"/>
      <c r="Q6540" s="19"/>
      <c r="R6540" s="47"/>
      <c r="S6540" s="48"/>
      <c r="T6540" s="19"/>
      <c r="U6540" s="19"/>
      <c r="V6540" s="47"/>
      <c r="W6540" s="48"/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1657</v>
      </c>
      <c r="B6541" s="40" t="s">
        <v>489</v>
      </c>
      <c r="C6541" s="41" t="s">
        <v>490</v>
      </c>
      <c r="D6541" s="25">
        <f t="shared" si="204"/>
        <v>0</v>
      </c>
      <c r="E6541" s="35">
        <f t="shared" si="205"/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22"/>
      <c r="Q6541" s="22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1657</v>
      </c>
      <c r="B6542" s="40" t="s">
        <v>491</v>
      </c>
      <c r="C6542" s="41" t="s">
        <v>492</v>
      </c>
      <c r="D6542" s="25">
        <f t="shared" si="204"/>
        <v>0</v>
      </c>
      <c r="E6542" s="35">
        <f t="shared" si="205"/>
        <v>0</v>
      </c>
      <c r="F6542" s="29"/>
      <c r="G6542" s="30"/>
      <c r="H6542" s="22"/>
      <c r="I6542" s="22"/>
      <c r="J6542" s="49"/>
      <c r="K6542" s="50"/>
      <c r="L6542" s="22"/>
      <c r="M6542" s="22"/>
      <c r="N6542" s="49"/>
      <c r="O6542" s="50"/>
      <c r="P6542" s="19"/>
      <c r="Q6542" s="19"/>
      <c r="R6542" s="49"/>
      <c r="S6542" s="50"/>
      <c r="T6542" s="22"/>
      <c r="U6542" s="22"/>
      <c r="V6542" s="49"/>
      <c r="W6542" s="50"/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1657</v>
      </c>
      <c r="B6543" s="40" t="s">
        <v>493</v>
      </c>
      <c r="C6543" s="41" t="s">
        <v>494</v>
      </c>
      <c r="D6543" s="25">
        <f t="shared" si="204"/>
        <v>0</v>
      </c>
      <c r="E6543" s="35">
        <f t="shared" si="205"/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1657</v>
      </c>
      <c r="B6544" s="40" t="s">
        <v>495</v>
      </c>
      <c r="C6544" s="41" t="s">
        <v>496</v>
      </c>
      <c r="D6544" s="25">
        <f t="shared" si="204"/>
        <v>0</v>
      </c>
      <c r="E6544" s="35">
        <f t="shared" si="205"/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1657</v>
      </c>
      <c r="B6545" s="40" t="s">
        <v>497</v>
      </c>
      <c r="C6545" s="41" t="s">
        <v>498</v>
      </c>
      <c r="D6545" s="25">
        <f t="shared" si="204"/>
        <v>0</v>
      </c>
      <c r="E6545" s="35">
        <f t="shared" si="205"/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1657</v>
      </c>
      <c r="B6546" s="40" t="s">
        <v>499</v>
      </c>
      <c r="C6546" s="41" t="s">
        <v>500</v>
      </c>
      <c r="D6546" s="25">
        <f t="shared" si="204"/>
        <v>0</v>
      </c>
      <c r="E6546" s="35">
        <f t="shared" si="205"/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1657</v>
      </c>
      <c r="B6547" s="40" t="s">
        <v>501</v>
      </c>
      <c r="C6547" s="41" t="s">
        <v>502</v>
      </c>
      <c r="D6547" s="25">
        <f t="shared" si="204"/>
        <v>0</v>
      </c>
      <c r="E6547" s="35">
        <f t="shared" si="205"/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1657</v>
      </c>
      <c r="B6548" s="40" t="s">
        <v>503</v>
      </c>
      <c r="C6548" s="41" t="s">
        <v>504</v>
      </c>
      <c r="D6548" s="25">
        <f t="shared" si="204"/>
        <v>0</v>
      </c>
      <c r="E6548" s="35">
        <f t="shared" si="205"/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1657</v>
      </c>
      <c r="B6549" s="40" t="s">
        <v>505</v>
      </c>
      <c r="C6549" s="41" t="s">
        <v>506</v>
      </c>
      <c r="D6549" s="25">
        <f t="shared" si="204"/>
        <v>0</v>
      </c>
      <c r="E6549" s="35">
        <f t="shared" si="205"/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1657</v>
      </c>
      <c r="B6550" s="40" t="s">
        <v>507</v>
      </c>
      <c r="C6550" s="41" t="s">
        <v>508</v>
      </c>
      <c r="D6550" s="25">
        <f t="shared" si="204"/>
        <v>0</v>
      </c>
      <c r="E6550" s="35">
        <f t="shared" si="205"/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1640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1657</v>
      </c>
      <c r="B6551" s="40" t="s">
        <v>509</v>
      </c>
      <c r="C6551" s="41" t="s">
        <v>510</v>
      </c>
      <c r="D6551" s="25">
        <f t="shared" si="204"/>
        <v>0</v>
      </c>
      <c r="E6551" s="35">
        <f t="shared" si="205"/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1657</v>
      </c>
      <c r="B6552" s="40" t="s">
        <v>511</v>
      </c>
      <c r="C6552" s="41" t="s">
        <v>512</v>
      </c>
      <c r="D6552" s="25">
        <f t="shared" si="204"/>
        <v>0</v>
      </c>
      <c r="E6552" s="35">
        <f t="shared" si="205"/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1657</v>
      </c>
      <c r="B6553" s="40" t="s">
        <v>513</v>
      </c>
      <c r="C6553" s="41" t="s">
        <v>514</v>
      </c>
      <c r="D6553" s="25">
        <f t="shared" si="204"/>
        <v>0</v>
      </c>
      <c r="E6553" s="35">
        <f t="shared" si="205"/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1657</v>
      </c>
      <c r="B6554" s="40" t="s">
        <v>515</v>
      </c>
      <c r="C6554" s="41" t="s">
        <v>516</v>
      </c>
      <c r="D6554" s="25">
        <f t="shared" si="204"/>
        <v>0</v>
      </c>
      <c r="E6554" s="35">
        <f t="shared" si="205"/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1657</v>
      </c>
      <c r="B6555" s="40" t="s">
        <v>517</v>
      </c>
      <c r="C6555" s="41" t="s">
        <v>518</v>
      </c>
      <c r="D6555" s="25">
        <f t="shared" si="204"/>
        <v>0</v>
      </c>
      <c r="E6555" s="35">
        <f t="shared" si="205"/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1657</v>
      </c>
      <c r="B6556" s="40" t="s">
        <v>519</v>
      </c>
      <c r="C6556" s="41" t="s">
        <v>520</v>
      </c>
      <c r="D6556" s="25">
        <f t="shared" si="204"/>
        <v>0</v>
      </c>
      <c r="E6556" s="35">
        <f t="shared" si="205"/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1657</v>
      </c>
      <c r="B6557" s="40" t="s">
        <v>521</v>
      </c>
      <c r="C6557" s="41" t="s">
        <v>522</v>
      </c>
      <c r="D6557" s="25">
        <f t="shared" si="204"/>
        <v>0</v>
      </c>
      <c r="E6557" s="35">
        <f t="shared" si="205"/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1657</v>
      </c>
      <c r="B6558" s="40" t="s">
        <v>523</v>
      </c>
      <c r="C6558" s="41" t="s">
        <v>524</v>
      </c>
      <c r="D6558" s="25">
        <f t="shared" si="204"/>
        <v>0</v>
      </c>
      <c r="E6558" s="35">
        <f t="shared" si="205"/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1657</v>
      </c>
      <c r="B6559" s="40" t="s">
        <v>525</v>
      </c>
      <c r="C6559" s="41" t="s">
        <v>526</v>
      </c>
      <c r="D6559" s="25">
        <f t="shared" si="204"/>
        <v>0</v>
      </c>
      <c r="E6559" s="35">
        <f t="shared" si="205"/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1657</v>
      </c>
      <c r="B6560" s="40" t="s">
        <v>527</v>
      </c>
      <c r="C6560" s="41" t="s">
        <v>528</v>
      </c>
      <c r="D6560" s="25">
        <f t="shared" si="204"/>
        <v>0</v>
      </c>
      <c r="E6560" s="35">
        <f t="shared" si="205"/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1657</v>
      </c>
      <c r="B6561" s="40" t="s">
        <v>529</v>
      </c>
      <c r="C6561" s="41" t="s">
        <v>530</v>
      </c>
      <c r="D6561" s="25">
        <f t="shared" si="204"/>
        <v>0</v>
      </c>
      <c r="E6561" s="35">
        <f t="shared" si="205"/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22"/>
      <c r="Q6561" s="22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1640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1657</v>
      </c>
      <c r="B6562" s="40" t="s">
        <v>531</v>
      </c>
      <c r="C6562" s="41" t="s">
        <v>532</v>
      </c>
      <c r="D6562" s="25">
        <f t="shared" si="204"/>
        <v>0</v>
      </c>
      <c r="E6562" s="35">
        <f t="shared" si="205"/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19"/>
      <c r="Q6562" s="19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1657</v>
      </c>
      <c r="B6563" s="40" t="s">
        <v>533</v>
      </c>
      <c r="C6563" s="41" t="s">
        <v>534</v>
      </c>
      <c r="D6563" s="25">
        <f t="shared" si="204"/>
        <v>0</v>
      </c>
      <c r="E6563" s="35">
        <f t="shared" si="205"/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1657</v>
      </c>
      <c r="B6564" s="40" t="s">
        <v>535</v>
      </c>
      <c r="C6564" s="41" t="s">
        <v>536</v>
      </c>
      <c r="D6564" s="25">
        <f t="shared" si="204"/>
        <v>0</v>
      </c>
      <c r="E6564" s="35">
        <f t="shared" si="205"/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1657</v>
      </c>
      <c r="B6565" s="40" t="s">
        <v>537</v>
      </c>
      <c r="C6565" s="41" t="s">
        <v>538</v>
      </c>
      <c r="D6565" s="25">
        <f t="shared" si="204"/>
        <v>4388705.6899999995</v>
      </c>
      <c r="E6565" s="35">
        <f t="shared" si="205"/>
        <v>4300078.3099999996</v>
      </c>
      <c r="F6565" s="29">
        <v>537778.69999999995</v>
      </c>
      <c r="G6565" s="30">
        <v>996585.8</v>
      </c>
      <c r="H6565" s="19">
        <v>1025385.8</v>
      </c>
      <c r="I6565" s="19">
        <v>183972.6</v>
      </c>
      <c r="J6565" s="47">
        <v>991149.85</v>
      </c>
      <c r="K6565" s="48">
        <v>804685.19</v>
      </c>
      <c r="L6565" s="19">
        <v>234461.25</v>
      </c>
      <c r="M6565" s="19">
        <v>627245.16</v>
      </c>
      <c r="N6565" s="47">
        <v>1138858.2</v>
      </c>
      <c r="O6565" s="48">
        <v>1124743.1499999999</v>
      </c>
      <c r="P6565" s="22">
        <v>461071.89</v>
      </c>
      <c r="Q6565" s="22">
        <v>562846.41</v>
      </c>
      <c r="R6565" s="47"/>
      <c r="S6565" s="48"/>
      <c r="T6565" s="19"/>
      <c r="U6565" s="19"/>
      <c r="V6565" s="47"/>
      <c r="W6565" s="48"/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1657</v>
      </c>
      <c r="B6566" s="40" t="s">
        <v>539</v>
      </c>
      <c r="C6566" s="41" t="s">
        <v>540</v>
      </c>
      <c r="D6566" s="25">
        <f t="shared" si="204"/>
        <v>1289017.21</v>
      </c>
      <c r="E6566" s="35">
        <f t="shared" si="205"/>
        <v>1129675.94</v>
      </c>
      <c r="F6566" s="29">
        <v>323757.65999999997</v>
      </c>
      <c r="G6566" s="30">
        <v>282105.8</v>
      </c>
      <c r="H6566" s="19">
        <v>213928.6</v>
      </c>
      <c r="I6566" s="19">
        <v>39080</v>
      </c>
      <c r="J6566" s="47">
        <v>345494.55</v>
      </c>
      <c r="K6566" s="48">
        <v>309198.67</v>
      </c>
      <c r="L6566" s="19">
        <v>92521</v>
      </c>
      <c r="M6566" s="19">
        <v>49246.87</v>
      </c>
      <c r="N6566" s="47">
        <v>153732.20000000001</v>
      </c>
      <c r="O6566" s="48">
        <v>333270.09999999998</v>
      </c>
      <c r="P6566" s="22">
        <v>159583.20000000001</v>
      </c>
      <c r="Q6566" s="22">
        <v>116774.5</v>
      </c>
      <c r="R6566" s="47"/>
      <c r="S6566" s="48"/>
      <c r="T6566" s="19"/>
      <c r="U6566" s="19"/>
      <c r="V6566" s="47"/>
      <c r="W6566" s="48"/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1657</v>
      </c>
      <c r="B6567" s="40" t="s">
        <v>541</v>
      </c>
      <c r="C6567" s="41" t="s">
        <v>542</v>
      </c>
      <c r="D6567" s="25">
        <f t="shared" si="204"/>
        <v>1927252.5</v>
      </c>
      <c r="E6567" s="35">
        <f t="shared" si="205"/>
        <v>2071880.2</v>
      </c>
      <c r="F6567" s="29">
        <v>40232</v>
      </c>
      <c r="G6567" s="30">
        <v>453041.2</v>
      </c>
      <c r="H6567" s="19">
        <v>257972</v>
      </c>
      <c r="I6567" s="19">
        <v>409667</v>
      </c>
      <c r="J6567" s="47">
        <v>80472</v>
      </c>
      <c r="K6567" s="48">
        <v>291006.5</v>
      </c>
      <c r="L6567" s="19">
        <v>275950</v>
      </c>
      <c r="M6567" s="19">
        <v>319354</v>
      </c>
      <c r="N6567" s="47">
        <v>937835.7</v>
      </c>
      <c r="O6567" s="48">
        <v>175905.8</v>
      </c>
      <c r="P6567" s="19">
        <v>334790.8</v>
      </c>
      <c r="Q6567" s="19">
        <v>422905.7</v>
      </c>
      <c r="R6567" s="47"/>
      <c r="S6567" s="48"/>
      <c r="T6567" s="19"/>
      <c r="U6567" s="19"/>
      <c r="V6567" s="47"/>
      <c r="W6567" s="48"/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1657</v>
      </c>
      <c r="B6568" s="40" t="s">
        <v>543</v>
      </c>
      <c r="C6568" s="41" t="s">
        <v>544</v>
      </c>
      <c r="D6568" s="25">
        <f t="shared" si="204"/>
        <v>1326716.92</v>
      </c>
      <c r="E6568" s="35">
        <f t="shared" si="205"/>
        <v>1375673.88</v>
      </c>
      <c r="F6568" s="29">
        <v>254506.02</v>
      </c>
      <c r="G6568" s="30">
        <v>267696.68</v>
      </c>
      <c r="H6568" s="19">
        <v>97453.9</v>
      </c>
      <c r="I6568" s="19">
        <v>117548</v>
      </c>
      <c r="J6568" s="47">
        <v>72223</v>
      </c>
      <c r="K6568" s="48">
        <v>179830</v>
      </c>
      <c r="L6568" s="19">
        <v>276669</v>
      </c>
      <c r="M6568" s="19">
        <v>321122</v>
      </c>
      <c r="N6568" s="47">
        <v>402566</v>
      </c>
      <c r="O6568" s="48">
        <v>92428</v>
      </c>
      <c r="P6568" s="19">
        <v>223299</v>
      </c>
      <c r="Q6568" s="19">
        <v>397049.2</v>
      </c>
      <c r="R6568" s="47"/>
      <c r="S6568" s="48"/>
      <c r="T6568" s="19"/>
      <c r="U6568" s="19"/>
      <c r="V6568" s="47"/>
      <c r="W6568" s="48"/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1657</v>
      </c>
      <c r="B6569" s="40" t="s">
        <v>545</v>
      </c>
      <c r="C6569" s="41" t="s">
        <v>546</v>
      </c>
      <c r="D6569" s="25">
        <f t="shared" si="204"/>
        <v>1479076.95</v>
      </c>
      <c r="E6569" s="35">
        <f t="shared" si="205"/>
        <v>1328712.1000000001</v>
      </c>
      <c r="F6569" s="29">
        <v>21346.799999999999</v>
      </c>
      <c r="G6569" s="30">
        <v>178974.4</v>
      </c>
      <c r="H6569" s="19">
        <v>190742.6</v>
      </c>
      <c r="I6569" s="19">
        <v>115217</v>
      </c>
      <c r="J6569" s="47">
        <v>306255</v>
      </c>
      <c r="K6569" s="48">
        <v>263305</v>
      </c>
      <c r="L6569" s="19">
        <v>370513.15</v>
      </c>
      <c r="M6569" s="19">
        <v>314480.90000000002</v>
      </c>
      <c r="N6569" s="47">
        <v>391269.5</v>
      </c>
      <c r="O6569" s="48">
        <v>237655</v>
      </c>
      <c r="P6569" s="19">
        <v>198949.9</v>
      </c>
      <c r="Q6569" s="19">
        <v>219079.8</v>
      </c>
      <c r="R6569" s="47"/>
      <c r="S6569" s="48"/>
      <c r="T6569" s="19"/>
      <c r="U6569" s="19"/>
      <c r="V6569" s="47"/>
      <c r="W6569" s="48"/>
      <c r="X6569" s="19"/>
      <c r="Y6569" s="19"/>
      <c r="Z6569" s="47"/>
      <c r="AA6569" s="48"/>
      <c r="AB6569" s="19"/>
      <c r="AC6569" s="19"/>
      <c r="AD6569" s="52"/>
      <c r="AE6569" s="27"/>
      <c r="AF6569" s="27" t="s">
        <v>1640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1657</v>
      </c>
      <c r="B6570" s="40" t="s">
        <v>547</v>
      </c>
      <c r="C6570" s="41" t="s">
        <v>548</v>
      </c>
      <c r="D6570" s="25">
        <f t="shared" si="204"/>
        <v>391568.53</v>
      </c>
      <c r="E6570" s="35">
        <f t="shared" si="205"/>
        <v>396350</v>
      </c>
      <c r="F6570" s="29">
        <v>157688.53</v>
      </c>
      <c r="G6570" s="30">
        <v>155900</v>
      </c>
      <c r="H6570" s="19">
        <v>109000</v>
      </c>
      <c r="I6570" s="19">
        <v>179990</v>
      </c>
      <c r="J6570" s="47">
        <v>75380</v>
      </c>
      <c r="K6570" s="48">
        <v>0</v>
      </c>
      <c r="L6570" s="19">
        <v>0</v>
      </c>
      <c r="M6570" s="19">
        <v>40960</v>
      </c>
      <c r="N6570" s="47">
        <v>49500</v>
      </c>
      <c r="O6570" s="48">
        <v>19500</v>
      </c>
      <c r="P6570" s="19">
        <v>0</v>
      </c>
      <c r="Q6570" s="19">
        <v>0</v>
      </c>
      <c r="R6570" s="47"/>
      <c r="S6570" s="48"/>
      <c r="T6570" s="19"/>
      <c r="U6570" s="19"/>
      <c r="V6570" s="47"/>
      <c r="W6570" s="48"/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1657</v>
      </c>
      <c r="B6571" s="40" t="s">
        <v>549</v>
      </c>
      <c r="C6571" s="41" t="s">
        <v>550</v>
      </c>
      <c r="D6571" s="25">
        <f t="shared" si="204"/>
        <v>109550</v>
      </c>
      <c r="E6571" s="35">
        <f t="shared" si="205"/>
        <v>109550</v>
      </c>
      <c r="F6571" s="29"/>
      <c r="G6571" s="30"/>
      <c r="H6571" s="19"/>
      <c r="I6571" s="19"/>
      <c r="J6571" s="47"/>
      <c r="K6571" s="48"/>
      <c r="L6571" s="19"/>
      <c r="M6571" s="19"/>
      <c r="N6571" s="47"/>
      <c r="O6571" s="48"/>
      <c r="P6571" s="19">
        <v>109550</v>
      </c>
      <c r="Q6571" s="19">
        <v>109550</v>
      </c>
      <c r="R6571" s="47"/>
      <c r="S6571" s="48"/>
      <c r="T6571" s="19"/>
      <c r="U6571" s="19"/>
      <c r="V6571" s="47"/>
      <c r="W6571" s="48"/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1657</v>
      </c>
      <c r="B6572" s="40" t="s">
        <v>551</v>
      </c>
      <c r="C6572" s="41" t="s">
        <v>552</v>
      </c>
      <c r="D6572" s="25">
        <f t="shared" si="204"/>
        <v>0</v>
      </c>
      <c r="E6572" s="35">
        <f t="shared" si="205"/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1657</v>
      </c>
      <c r="B6573" s="40" t="s">
        <v>553</v>
      </c>
      <c r="C6573" s="41" t="s">
        <v>554</v>
      </c>
      <c r="D6573" s="25">
        <f t="shared" si="204"/>
        <v>0</v>
      </c>
      <c r="E6573" s="35">
        <f t="shared" si="205"/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19"/>
      <c r="Q6573" s="19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1657</v>
      </c>
      <c r="B6574" s="40" t="s">
        <v>555</v>
      </c>
      <c r="C6574" s="41" t="s">
        <v>556</v>
      </c>
      <c r="D6574" s="25">
        <f t="shared" si="204"/>
        <v>0</v>
      </c>
      <c r="E6574" s="35">
        <f t="shared" si="205"/>
        <v>70900</v>
      </c>
      <c r="F6574" s="29"/>
      <c r="G6574" s="30"/>
      <c r="H6574" s="22"/>
      <c r="I6574" s="22"/>
      <c r="J6574" s="49"/>
      <c r="K6574" s="50"/>
      <c r="L6574" s="22">
        <v>0</v>
      </c>
      <c r="M6574" s="22">
        <v>42000</v>
      </c>
      <c r="N6574" s="49">
        <v>0</v>
      </c>
      <c r="O6574" s="50">
        <v>28900</v>
      </c>
      <c r="P6574" s="22">
        <v>0</v>
      </c>
      <c r="Q6574" s="22">
        <v>0</v>
      </c>
      <c r="R6574" s="49"/>
      <c r="S6574" s="50"/>
      <c r="T6574" s="22"/>
      <c r="U6574" s="22"/>
      <c r="V6574" s="49"/>
      <c r="W6574" s="50"/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1657</v>
      </c>
      <c r="B6575" s="40" t="s">
        <v>557</v>
      </c>
      <c r="C6575" s="41" t="s">
        <v>558</v>
      </c>
      <c r="D6575" s="25">
        <f t="shared" si="204"/>
        <v>196906.05</v>
      </c>
      <c r="E6575" s="35">
        <f t="shared" si="205"/>
        <v>297506.71999999997</v>
      </c>
      <c r="F6575" s="29">
        <v>0</v>
      </c>
      <c r="G6575" s="30">
        <v>32260</v>
      </c>
      <c r="H6575" s="19">
        <v>0</v>
      </c>
      <c r="I6575" s="19">
        <v>157571.44</v>
      </c>
      <c r="J6575" s="47">
        <v>36040</v>
      </c>
      <c r="K6575" s="48">
        <v>0</v>
      </c>
      <c r="L6575" s="19">
        <v>106528.05</v>
      </c>
      <c r="M6575" s="19">
        <v>23001.4</v>
      </c>
      <c r="N6575" s="47">
        <v>28898</v>
      </c>
      <c r="O6575" s="48">
        <v>75223.97</v>
      </c>
      <c r="P6575" s="22">
        <v>25440</v>
      </c>
      <c r="Q6575" s="22">
        <v>9449.91</v>
      </c>
      <c r="R6575" s="47"/>
      <c r="S6575" s="48"/>
      <c r="T6575" s="19"/>
      <c r="U6575" s="19"/>
      <c r="V6575" s="47"/>
      <c r="W6575" s="48"/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1657</v>
      </c>
      <c r="B6576" s="40" t="s">
        <v>559</v>
      </c>
      <c r="C6576" s="41" t="s">
        <v>560</v>
      </c>
      <c r="D6576" s="25">
        <f t="shared" si="204"/>
        <v>12250</v>
      </c>
      <c r="E6576" s="35">
        <f t="shared" si="205"/>
        <v>111350</v>
      </c>
      <c r="F6576" s="29">
        <v>0</v>
      </c>
      <c r="G6576" s="30">
        <v>0</v>
      </c>
      <c r="H6576" s="22">
        <v>0</v>
      </c>
      <c r="I6576" s="22">
        <v>56200</v>
      </c>
      <c r="J6576" s="49">
        <v>0</v>
      </c>
      <c r="K6576" s="50">
        <v>0</v>
      </c>
      <c r="L6576" s="22">
        <v>0</v>
      </c>
      <c r="M6576" s="22">
        <v>8750</v>
      </c>
      <c r="N6576" s="49">
        <v>0</v>
      </c>
      <c r="O6576" s="50">
        <v>46400</v>
      </c>
      <c r="P6576" s="22">
        <v>12250</v>
      </c>
      <c r="Q6576" s="22">
        <v>0</v>
      </c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1657</v>
      </c>
      <c r="B6577" s="40" t="s">
        <v>561</v>
      </c>
      <c r="C6577" s="41" t="s">
        <v>562</v>
      </c>
      <c r="D6577" s="25">
        <f t="shared" si="204"/>
        <v>115316.7</v>
      </c>
      <c r="E6577" s="35">
        <f t="shared" si="205"/>
        <v>188683.8</v>
      </c>
      <c r="F6577" s="29">
        <v>112146.7</v>
      </c>
      <c r="G6577" s="30">
        <v>0</v>
      </c>
      <c r="H6577" s="22">
        <v>0</v>
      </c>
      <c r="I6577" s="22">
        <v>62712.7</v>
      </c>
      <c r="J6577" s="49">
        <v>0</v>
      </c>
      <c r="K6577" s="50">
        <v>0</v>
      </c>
      <c r="L6577" s="22">
        <v>0</v>
      </c>
      <c r="M6577" s="22">
        <v>15686.2</v>
      </c>
      <c r="N6577" s="49">
        <v>3170</v>
      </c>
      <c r="O6577" s="50">
        <v>31500.799999999999</v>
      </c>
      <c r="P6577" s="19">
        <v>0</v>
      </c>
      <c r="Q6577" s="19">
        <v>78784.100000000006</v>
      </c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1657</v>
      </c>
      <c r="B6578" s="40" t="s">
        <v>563</v>
      </c>
      <c r="C6578" s="41" t="s">
        <v>564</v>
      </c>
      <c r="D6578" s="25">
        <f t="shared" si="204"/>
        <v>646979</v>
      </c>
      <c r="E6578" s="35">
        <f t="shared" si="205"/>
        <v>772134</v>
      </c>
      <c r="F6578" s="29">
        <v>0</v>
      </c>
      <c r="G6578" s="30">
        <v>17740</v>
      </c>
      <c r="H6578" s="19">
        <v>91345</v>
      </c>
      <c r="I6578" s="19">
        <v>210360</v>
      </c>
      <c r="J6578" s="47">
        <v>47540</v>
      </c>
      <c r="K6578" s="48">
        <v>163674</v>
      </c>
      <c r="L6578" s="19">
        <v>0</v>
      </c>
      <c r="M6578" s="19">
        <v>142510</v>
      </c>
      <c r="N6578" s="47">
        <v>467784</v>
      </c>
      <c r="O6578" s="48">
        <v>92680</v>
      </c>
      <c r="P6578" s="22">
        <v>40310</v>
      </c>
      <c r="Q6578" s="22">
        <v>145170</v>
      </c>
      <c r="R6578" s="47"/>
      <c r="S6578" s="48"/>
      <c r="T6578" s="19"/>
      <c r="U6578" s="19"/>
      <c r="V6578" s="47"/>
      <c r="W6578" s="48"/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1657</v>
      </c>
      <c r="B6579" s="40" t="s">
        <v>565</v>
      </c>
      <c r="C6579" s="41" t="s">
        <v>566</v>
      </c>
      <c r="D6579" s="25">
        <f t="shared" si="204"/>
        <v>0</v>
      </c>
      <c r="E6579" s="35">
        <f t="shared" si="205"/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22"/>
      <c r="Q6579" s="22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1657</v>
      </c>
      <c r="B6580" s="40" t="s">
        <v>567</v>
      </c>
      <c r="C6580" s="41" t="s">
        <v>568</v>
      </c>
      <c r="D6580" s="25">
        <f t="shared" si="204"/>
        <v>0</v>
      </c>
      <c r="E6580" s="35">
        <f t="shared" si="205"/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19"/>
      <c r="Q6580" s="19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1657</v>
      </c>
      <c r="B6581" s="40" t="s">
        <v>569</v>
      </c>
      <c r="C6581" s="41" t="s">
        <v>570</v>
      </c>
      <c r="D6581" s="25">
        <f t="shared" si="204"/>
        <v>0</v>
      </c>
      <c r="E6581" s="35">
        <f t="shared" si="205"/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1657</v>
      </c>
      <c r="B6582" s="40" t="s">
        <v>571</v>
      </c>
      <c r="C6582" s="41" t="s">
        <v>572</v>
      </c>
      <c r="D6582" s="25">
        <f t="shared" si="204"/>
        <v>77732</v>
      </c>
      <c r="E6582" s="35">
        <f t="shared" si="205"/>
        <v>0</v>
      </c>
      <c r="F6582" s="29">
        <v>55832</v>
      </c>
      <c r="G6582" s="30">
        <v>0</v>
      </c>
      <c r="H6582" s="19">
        <v>21900</v>
      </c>
      <c r="I6582" s="19">
        <v>0</v>
      </c>
      <c r="J6582" s="47"/>
      <c r="K6582" s="48"/>
      <c r="L6582" s="19"/>
      <c r="M6582" s="19"/>
      <c r="N6582" s="47"/>
      <c r="O6582" s="48"/>
      <c r="P6582" s="22"/>
      <c r="Q6582" s="22"/>
      <c r="R6582" s="47"/>
      <c r="S6582" s="48"/>
      <c r="T6582" s="19"/>
      <c r="U6582" s="19"/>
      <c r="V6582" s="47"/>
      <c r="W6582" s="48"/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1657</v>
      </c>
      <c r="B6583" s="40" t="s">
        <v>573</v>
      </c>
      <c r="C6583" s="41" t="s">
        <v>574</v>
      </c>
      <c r="D6583" s="25">
        <f t="shared" si="204"/>
        <v>626469</v>
      </c>
      <c r="E6583" s="35">
        <f t="shared" si="205"/>
        <v>324126</v>
      </c>
      <c r="F6583" s="29">
        <v>0</v>
      </c>
      <c r="G6583" s="30">
        <v>56523</v>
      </c>
      <c r="H6583" s="19">
        <v>173486</v>
      </c>
      <c r="I6583" s="19">
        <v>59572</v>
      </c>
      <c r="J6583" s="47">
        <v>0</v>
      </c>
      <c r="K6583" s="48">
        <v>40828</v>
      </c>
      <c r="L6583" s="19">
        <v>36629</v>
      </c>
      <c r="M6583" s="19">
        <v>76330</v>
      </c>
      <c r="N6583" s="47">
        <v>308073</v>
      </c>
      <c r="O6583" s="48">
        <v>39884</v>
      </c>
      <c r="P6583" s="22">
        <v>108281</v>
      </c>
      <c r="Q6583" s="22">
        <v>50989</v>
      </c>
      <c r="R6583" s="47"/>
      <c r="S6583" s="48"/>
      <c r="T6583" s="19"/>
      <c r="U6583" s="19"/>
      <c r="V6583" s="47"/>
      <c r="W6583" s="48"/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1657</v>
      </c>
      <c r="B6584" s="40" t="s">
        <v>575</v>
      </c>
      <c r="C6584" s="41" t="s">
        <v>576</v>
      </c>
      <c r="D6584" s="25">
        <f t="shared" si="204"/>
        <v>0</v>
      </c>
      <c r="E6584" s="35">
        <f t="shared" si="205"/>
        <v>0</v>
      </c>
      <c r="F6584" s="29"/>
      <c r="G6584" s="30"/>
      <c r="H6584" s="22"/>
      <c r="I6584" s="22"/>
      <c r="J6584" s="49"/>
      <c r="K6584" s="50"/>
      <c r="L6584" s="22"/>
      <c r="M6584" s="22"/>
      <c r="N6584" s="49"/>
      <c r="O6584" s="50"/>
      <c r="P6584" s="19"/>
      <c r="Q6584" s="19"/>
      <c r="R6584" s="49"/>
      <c r="S6584" s="50"/>
      <c r="T6584" s="22"/>
      <c r="U6584" s="22"/>
      <c r="V6584" s="49"/>
      <c r="W6584" s="50"/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1657</v>
      </c>
      <c r="B6585" s="40" t="s">
        <v>577</v>
      </c>
      <c r="C6585" s="41" t="s">
        <v>578</v>
      </c>
      <c r="D6585" s="25">
        <f t="shared" si="204"/>
        <v>0</v>
      </c>
      <c r="E6585" s="35">
        <f t="shared" si="205"/>
        <v>0</v>
      </c>
      <c r="F6585" s="29"/>
      <c r="G6585" s="30"/>
      <c r="H6585" s="19"/>
      <c r="I6585" s="19"/>
      <c r="J6585" s="47"/>
      <c r="K6585" s="48"/>
      <c r="L6585" s="19"/>
      <c r="M6585" s="19"/>
      <c r="N6585" s="47"/>
      <c r="O6585" s="48"/>
      <c r="P6585" s="19"/>
      <c r="Q6585" s="19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1657</v>
      </c>
      <c r="B6586" s="40" t="s">
        <v>579</v>
      </c>
      <c r="C6586" s="41" t="s">
        <v>580</v>
      </c>
      <c r="D6586" s="25">
        <f t="shared" si="204"/>
        <v>0</v>
      </c>
      <c r="E6586" s="35">
        <f t="shared" si="205"/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22"/>
      <c r="Q6586" s="22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1657</v>
      </c>
      <c r="B6587" s="40" t="s">
        <v>581</v>
      </c>
      <c r="C6587" s="41" t="s">
        <v>582</v>
      </c>
      <c r="D6587" s="25">
        <f t="shared" si="204"/>
        <v>0</v>
      </c>
      <c r="E6587" s="35">
        <f t="shared" si="205"/>
        <v>600</v>
      </c>
      <c r="F6587" s="29"/>
      <c r="G6587" s="30"/>
      <c r="H6587" s="22"/>
      <c r="I6587" s="22"/>
      <c r="J6587" s="49"/>
      <c r="K6587" s="50"/>
      <c r="L6587" s="22"/>
      <c r="M6587" s="22"/>
      <c r="N6587" s="49">
        <v>0</v>
      </c>
      <c r="O6587" s="50">
        <v>600</v>
      </c>
      <c r="P6587" s="19">
        <v>0</v>
      </c>
      <c r="Q6587" s="19">
        <v>0</v>
      </c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1657</v>
      </c>
      <c r="B6588" s="40" t="s">
        <v>583</v>
      </c>
      <c r="C6588" s="41" t="s">
        <v>584</v>
      </c>
      <c r="D6588" s="25">
        <f t="shared" si="204"/>
        <v>0</v>
      </c>
      <c r="E6588" s="35">
        <f t="shared" si="205"/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1657</v>
      </c>
      <c r="B6589" s="40" t="s">
        <v>585</v>
      </c>
      <c r="C6589" s="41" t="s">
        <v>586</v>
      </c>
      <c r="D6589" s="25">
        <f t="shared" si="204"/>
        <v>0</v>
      </c>
      <c r="E6589" s="35">
        <f t="shared" si="205"/>
        <v>2270</v>
      </c>
      <c r="F6589" s="29"/>
      <c r="G6589" s="30"/>
      <c r="H6589" s="22"/>
      <c r="I6589" s="22"/>
      <c r="J6589" s="49"/>
      <c r="K6589" s="50"/>
      <c r="L6589" s="22"/>
      <c r="M6589" s="22"/>
      <c r="N6589" s="49">
        <v>0</v>
      </c>
      <c r="O6589" s="50">
        <v>2270</v>
      </c>
      <c r="P6589" s="22">
        <v>0</v>
      </c>
      <c r="Q6589" s="22">
        <v>0</v>
      </c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1657</v>
      </c>
      <c r="B6590" s="40" t="s">
        <v>587</v>
      </c>
      <c r="C6590" s="41" t="s">
        <v>588</v>
      </c>
      <c r="D6590" s="25">
        <f t="shared" si="204"/>
        <v>0</v>
      </c>
      <c r="E6590" s="35">
        <f t="shared" si="205"/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1657</v>
      </c>
      <c r="B6591" s="40" t="s">
        <v>589</v>
      </c>
      <c r="C6591" s="41" t="s">
        <v>590</v>
      </c>
      <c r="D6591" s="25">
        <f t="shared" si="204"/>
        <v>0</v>
      </c>
      <c r="E6591" s="35">
        <f t="shared" si="205"/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1657</v>
      </c>
      <c r="B6592" s="40" t="s">
        <v>591</v>
      </c>
      <c r="C6592" s="41" t="s">
        <v>592</v>
      </c>
      <c r="D6592" s="25">
        <f t="shared" si="204"/>
        <v>0</v>
      </c>
      <c r="E6592" s="35">
        <f t="shared" si="205"/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1657</v>
      </c>
      <c r="B6593" s="40" t="s">
        <v>593</v>
      </c>
      <c r="C6593" s="41" t="s">
        <v>594</v>
      </c>
      <c r="D6593" s="25">
        <f t="shared" si="204"/>
        <v>0</v>
      </c>
      <c r="E6593" s="35">
        <f t="shared" si="205"/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1657</v>
      </c>
      <c r="B6594" s="40" t="s">
        <v>595</v>
      </c>
      <c r="C6594" s="41" t="s">
        <v>596</v>
      </c>
      <c r="D6594" s="25">
        <f t="shared" si="204"/>
        <v>0</v>
      </c>
      <c r="E6594" s="35">
        <f t="shared" si="205"/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1657</v>
      </c>
      <c r="B6595" s="40" t="s">
        <v>597</v>
      </c>
      <c r="C6595" s="41" t="s">
        <v>598</v>
      </c>
      <c r="D6595" s="25">
        <f t="shared" si="204"/>
        <v>0</v>
      </c>
      <c r="E6595" s="35">
        <f t="shared" si="205"/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1657</v>
      </c>
      <c r="B6596" s="40" t="s">
        <v>599</v>
      </c>
      <c r="C6596" s="41" t="s">
        <v>600</v>
      </c>
      <c r="D6596" s="25">
        <f t="shared" ref="D6596:D6659" si="206">F6596+H6596+J6596+L6596+N6596+P6596+R6596+T6596+V6596+X6596+Z6596+AB6596</f>
        <v>0</v>
      </c>
      <c r="E6596" s="35">
        <f t="shared" ref="E6596:E6659" si="207">G6596+I6596+K6596+M6596+O6596+Q6596+S6596+U6596+W6596+Y6596+AA6596+AC6596</f>
        <v>0</v>
      </c>
      <c r="F6596" s="29"/>
      <c r="G6596" s="30"/>
      <c r="H6596" s="22"/>
      <c r="I6596" s="22"/>
      <c r="J6596" s="49"/>
      <c r="K6596" s="50"/>
      <c r="L6596" s="22"/>
      <c r="M6596" s="22"/>
      <c r="N6596" s="49"/>
      <c r="O6596" s="50"/>
      <c r="P6596" s="22"/>
      <c r="Q6596" s="22"/>
      <c r="R6596" s="49"/>
      <c r="S6596" s="50"/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1657</v>
      </c>
      <c r="B6597" s="40" t="s">
        <v>601</v>
      </c>
      <c r="C6597" s="41" t="s">
        <v>602</v>
      </c>
      <c r="D6597" s="25">
        <f t="shared" si="206"/>
        <v>0</v>
      </c>
      <c r="E6597" s="35">
        <f t="shared" si="207"/>
        <v>0</v>
      </c>
      <c r="F6597" s="29"/>
      <c r="G6597" s="30"/>
      <c r="H6597" s="22"/>
      <c r="I6597" s="22"/>
      <c r="J6597" s="49"/>
      <c r="K6597" s="50"/>
      <c r="L6597" s="22"/>
      <c r="M6597" s="22"/>
      <c r="N6597" s="49"/>
      <c r="O6597" s="50"/>
      <c r="P6597" s="22"/>
      <c r="Q6597" s="22"/>
      <c r="R6597" s="49"/>
      <c r="S6597" s="50"/>
      <c r="T6597" s="22"/>
      <c r="U6597" s="22"/>
      <c r="V6597" s="49"/>
      <c r="W6597" s="50"/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1657</v>
      </c>
      <c r="B6598" s="40" t="s">
        <v>603</v>
      </c>
      <c r="C6598" s="41" t="s">
        <v>604</v>
      </c>
      <c r="D6598" s="25">
        <f t="shared" si="206"/>
        <v>0</v>
      </c>
      <c r="E6598" s="35">
        <f t="shared" si="207"/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1657</v>
      </c>
      <c r="B6599" s="40" t="s">
        <v>605</v>
      </c>
      <c r="C6599" s="41" t="s">
        <v>606</v>
      </c>
      <c r="D6599" s="25">
        <f t="shared" si="206"/>
        <v>0</v>
      </c>
      <c r="E6599" s="35">
        <f t="shared" si="207"/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1657</v>
      </c>
      <c r="B6600" s="40" t="s">
        <v>607</v>
      </c>
      <c r="C6600" s="41" t="s">
        <v>608</v>
      </c>
      <c r="D6600" s="25">
        <f t="shared" si="206"/>
        <v>0</v>
      </c>
      <c r="E6600" s="35">
        <f t="shared" si="207"/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1657</v>
      </c>
      <c r="B6601" s="40" t="s">
        <v>609</v>
      </c>
      <c r="C6601" s="41" t="s">
        <v>610</v>
      </c>
      <c r="D6601" s="25">
        <f t="shared" si="206"/>
        <v>0</v>
      </c>
      <c r="E6601" s="35">
        <f t="shared" si="207"/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1657</v>
      </c>
      <c r="B6602" s="40" t="s">
        <v>611</v>
      </c>
      <c r="C6602" s="41" t="s">
        <v>612</v>
      </c>
      <c r="D6602" s="25">
        <f t="shared" si="206"/>
        <v>604500</v>
      </c>
      <c r="E6602" s="35">
        <f t="shared" si="207"/>
        <v>599500</v>
      </c>
      <c r="F6602" s="29">
        <v>75000</v>
      </c>
      <c r="G6602" s="30">
        <v>239500</v>
      </c>
      <c r="H6602" s="22">
        <v>239500</v>
      </c>
      <c r="I6602" s="22">
        <v>75000</v>
      </c>
      <c r="J6602" s="49">
        <v>75000</v>
      </c>
      <c r="K6602" s="50">
        <v>75000</v>
      </c>
      <c r="L6602" s="22">
        <v>75000</v>
      </c>
      <c r="M6602" s="22">
        <v>65000</v>
      </c>
      <c r="N6602" s="49">
        <v>65000</v>
      </c>
      <c r="O6602" s="50">
        <v>75000</v>
      </c>
      <c r="P6602" s="22">
        <v>75000</v>
      </c>
      <c r="Q6602" s="22">
        <v>70000</v>
      </c>
      <c r="R6602" s="49"/>
      <c r="S6602" s="50"/>
      <c r="T6602" s="22"/>
      <c r="U6602" s="22"/>
      <c r="V6602" s="49"/>
      <c r="W6602" s="50"/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1657</v>
      </c>
      <c r="B6603" s="40" t="s">
        <v>613</v>
      </c>
      <c r="C6603" s="41" t="s">
        <v>614</v>
      </c>
      <c r="D6603" s="25">
        <f t="shared" si="206"/>
        <v>2928622.5</v>
      </c>
      <c r="E6603" s="35">
        <f t="shared" si="207"/>
        <v>2897902.5</v>
      </c>
      <c r="F6603" s="29">
        <v>510545</v>
      </c>
      <c r="G6603" s="30">
        <v>319995</v>
      </c>
      <c r="H6603" s="19">
        <v>319995</v>
      </c>
      <c r="I6603" s="19">
        <v>467685</v>
      </c>
      <c r="J6603" s="47">
        <v>467685</v>
      </c>
      <c r="K6603" s="48">
        <v>521825</v>
      </c>
      <c r="L6603" s="19">
        <v>657585</v>
      </c>
      <c r="M6603" s="19">
        <v>610940</v>
      </c>
      <c r="N6603" s="47">
        <v>475180</v>
      </c>
      <c r="O6603" s="48">
        <v>497632.5</v>
      </c>
      <c r="P6603" s="22">
        <v>497632.5</v>
      </c>
      <c r="Q6603" s="22">
        <v>479825</v>
      </c>
      <c r="R6603" s="47"/>
      <c r="S6603" s="48"/>
      <c r="T6603" s="19"/>
      <c r="U6603" s="19"/>
      <c r="V6603" s="47"/>
      <c r="W6603" s="48"/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1657</v>
      </c>
      <c r="B6604" s="40" t="s">
        <v>615</v>
      </c>
      <c r="C6604" s="41" t="s">
        <v>616</v>
      </c>
      <c r="D6604" s="25">
        <f t="shared" si="206"/>
        <v>319455</v>
      </c>
      <c r="E6604" s="35">
        <f t="shared" si="207"/>
        <v>320025</v>
      </c>
      <c r="F6604" s="29">
        <v>49080</v>
      </c>
      <c r="G6604" s="30">
        <v>44580</v>
      </c>
      <c r="H6604" s="19">
        <v>44580</v>
      </c>
      <c r="I6604" s="19">
        <v>44145</v>
      </c>
      <c r="J6604" s="47">
        <v>44145</v>
      </c>
      <c r="K6604" s="48">
        <v>63660</v>
      </c>
      <c r="L6604" s="19">
        <v>87510</v>
      </c>
      <c r="M6604" s="19">
        <v>68670</v>
      </c>
      <c r="N6604" s="47">
        <v>44820</v>
      </c>
      <c r="O6604" s="48">
        <v>49320</v>
      </c>
      <c r="P6604" s="22">
        <v>49320</v>
      </c>
      <c r="Q6604" s="22">
        <v>49650</v>
      </c>
      <c r="R6604" s="47"/>
      <c r="S6604" s="48"/>
      <c r="T6604" s="19"/>
      <c r="U6604" s="19"/>
      <c r="V6604" s="47"/>
      <c r="W6604" s="48"/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1657</v>
      </c>
      <c r="B6605" s="40" t="s">
        <v>617</v>
      </c>
      <c r="C6605" s="41" t="s">
        <v>618</v>
      </c>
      <c r="D6605" s="25">
        <f t="shared" si="206"/>
        <v>9000</v>
      </c>
      <c r="E6605" s="35">
        <f t="shared" si="207"/>
        <v>10000</v>
      </c>
      <c r="F6605" s="29">
        <v>1000</v>
      </c>
      <c r="G6605" s="30">
        <v>1000</v>
      </c>
      <c r="H6605" s="19">
        <v>1000</v>
      </c>
      <c r="I6605" s="19">
        <v>1000</v>
      </c>
      <c r="J6605" s="47">
        <v>1000</v>
      </c>
      <c r="K6605" s="48">
        <v>2000</v>
      </c>
      <c r="L6605" s="19">
        <v>2000</v>
      </c>
      <c r="M6605" s="19">
        <v>2000</v>
      </c>
      <c r="N6605" s="47">
        <v>2000</v>
      </c>
      <c r="O6605" s="48">
        <v>2000</v>
      </c>
      <c r="P6605" s="19">
        <v>2000</v>
      </c>
      <c r="Q6605" s="19">
        <v>2000</v>
      </c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1657</v>
      </c>
      <c r="B6606" s="40" t="s">
        <v>619</v>
      </c>
      <c r="C6606" s="41" t="s">
        <v>620</v>
      </c>
      <c r="D6606" s="25">
        <f t="shared" si="206"/>
        <v>0</v>
      </c>
      <c r="E6606" s="35">
        <f t="shared" si="207"/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1657</v>
      </c>
      <c r="B6607" s="40" t="s">
        <v>621</v>
      </c>
      <c r="C6607" s="41" t="s">
        <v>622</v>
      </c>
      <c r="D6607" s="25">
        <f t="shared" si="206"/>
        <v>3202400</v>
      </c>
      <c r="E6607" s="35">
        <f t="shared" si="207"/>
        <v>3214900</v>
      </c>
      <c r="F6607" s="29">
        <v>472900</v>
      </c>
      <c r="G6607" s="30">
        <v>475500</v>
      </c>
      <c r="H6607" s="22">
        <v>627900</v>
      </c>
      <c r="I6607" s="22">
        <v>629000</v>
      </c>
      <c r="J6607" s="49">
        <v>629300</v>
      </c>
      <c r="K6607" s="50">
        <v>630200</v>
      </c>
      <c r="L6607" s="22">
        <v>477500</v>
      </c>
      <c r="M6607" s="22">
        <v>515400</v>
      </c>
      <c r="N6607" s="49">
        <v>515400</v>
      </c>
      <c r="O6607" s="50">
        <v>479400</v>
      </c>
      <c r="P6607" s="19">
        <v>479400</v>
      </c>
      <c r="Q6607" s="19">
        <v>485400</v>
      </c>
      <c r="R6607" s="49"/>
      <c r="S6607" s="50"/>
      <c r="T6607" s="22"/>
      <c r="U6607" s="22"/>
      <c r="V6607" s="49"/>
      <c r="W6607" s="50"/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1657</v>
      </c>
      <c r="B6608" s="40" t="s">
        <v>623</v>
      </c>
      <c r="C6608" s="41" t="s">
        <v>624</v>
      </c>
      <c r="D6608" s="25">
        <f t="shared" si="206"/>
        <v>45000</v>
      </c>
      <c r="E6608" s="35">
        <f t="shared" si="207"/>
        <v>50000</v>
      </c>
      <c r="F6608" s="29"/>
      <c r="G6608" s="30"/>
      <c r="H6608" s="22">
        <v>0</v>
      </c>
      <c r="I6608" s="22">
        <v>30000</v>
      </c>
      <c r="J6608" s="49">
        <v>30000</v>
      </c>
      <c r="K6608" s="50">
        <v>5000</v>
      </c>
      <c r="L6608" s="22">
        <v>5000</v>
      </c>
      <c r="M6608" s="22">
        <v>5000</v>
      </c>
      <c r="N6608" s="49">
        <v>5000</v>
      </c>
      <c r="O6608" s="50">
        <v>5000</v>
      </c>
      <c r="P6608" s="22">
        <v>5000</v>
      </c>
      <c r="Q6608" s="22">
        <v>5000</v>
      </c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1657</v>
      </c>
      <c r="B6609" s="40" t="s">
        <v>625</v>
      </c>
      <c r="C6609" s="41" t="s">
        <v>588</v>
      </c>
      <c r="D6609" s="25">
        <f t="shared" si="206"/>
        <v>1079949</v>
      </c>
      <c r="E6609" s="35">
        <f t="shared" si="207"/>
        <v>1046898</v>
      </c>
      <c r="F6609" s="29">
        <v>198000</v>
      </c>
      <c r="G6609" s="30">
        <v>172100</v>
      </c>
      <c r="H6609" s="19">
        <v>172100</v>
      </c>
      <c r="I6609" s="19">
        <v>207400</v>
      </c>
      <c r="J6609" s="47">
        <v>208149</v>
      </c>
      <c r="K6609" s="48">
        <v>178649</v>
      </c>
      <c r="L6609" s="19">
        <v>177851</v>
      </c>
      <c r="M6609" s="19">
        <v>157700</v>
      </c>
      <c r="N6609" s="47">
        <v>170100</v>
      </c>
      <c r="O6609" s="48">
        <v>165400</v>
      </c>
      <c r="P6609" s="22">
        <v>153749</v>
      </c>
      <c r="Q6609" s="22">
        <v>165649</v>
      </c>
      <c r="R6609" s="47"/>
      <c r="S6609" s="48"/>
      <c r="T6609" s="19"/>
      <c r="U6609" s="19"/>
      <c r="V6609" s="47"/>
      <c r="W6609" s="48"/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1657</v>
      </c>
      <c r="B6610" s="40" t="s">
        <v>626</v>
      </c>
      <c r="C6610" s="41" t="s">
        <v>627</v>
      </c>
      <c r="D6610" s="25">
        <f t="shared" si="206"/>
        <v>0</v>
      </c>
      <c r="E6610" s="35">
        <f t="shared" si="207"/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22"/>
      <c r="Q6610" s="22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1657</v>
      </c>
      <c r="B6611" s="40" t="s">
        <v>628</v>
      </c>
      <c r="C6611" s="41" t="s">
        <v>629</v>
      </c>
      <c r="D6611" s="25">
        <f t="shared" si="206"/>
        <v>0</v>
      </c>
      <c r="E6611" s="35">
        <f t="shared" si="207"/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19"/>
      <c r="Q6611" s="19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1657</v>
      </c>
      <c r="B6612" s="40" t="s">
        <v>630</v>
      </c>
      <c r="C6612" s="41" t="s">
        <v>631</v>
      </c>
      <c r="D6612" s="25">
        <f t="shared" si="206"/>
        <v>3325</v>
      </c>
      <c r="E6612" s="35">
        <f t="shared" si="207"/>
        <v>37610</v>
      </c>
      <c r="F6612" s="29"/>
      <c r="G6612" s="30"/>
      <c r="H6612" s="22"/>
      <c r="I6612" s="22"/>
      <c r="J6612" s="49"/>
      <c r="K6612" s="50"/>
      <c r="L6612" s="22"/>
      <c r="M6612" s="22"/>
      <c r="N6612" s="49">
        <v>487</v>
      </c>
      <c r="O6612" s="50">
        <v>25040</v>
      </c>
      <c r="P6612" s="22">
        <v>2838</v>
      </c>
      <c r="Q6612" s="22">
        <v>12570</v>
      </c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1657</v>
      </c>
      <c r="B6613" s="40" t="s">
        <v>632</v>
      </c>
      <c r="C6613" s="41" t="s">
        <v>633</v>
      </c>
      <c r="D6613" s="25">
        <f t="shared" si="206"/>
        <v>0</v>
      </c>
      <c r="E6613" s="35">
        <f t="shared" si="207"/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1657</v>
      </c>
      <c r="B6614" s="40" t="s">
        <v>634</v>
      </c>
      <c r="C6614" s="41" t="s">
        <v>635</v>
      </c>
      <c r="D6614" s="25">
        <f t="shared" si="206"/>
        <v>55350</v>
      </c>
      <c r="E6614" s="35">
        <f t="shared" si="207"/>
        <v>0</v>
      </c>
      <c r="F6614" s="29">
        <v>20400</v>
      </c>
      <c r="G6614" s="30">
        <v>0</v>
      </c>
      <c r="H6614" s="22">
        <v>27450</v>
      </c>
      <c r="I6614" s="22">
        <v>0</v>
      </c>
      <c r="J6614" s="49">
        <v>7500</v>
      </c>
      <c r="K6614" s="50">
        <v>0</v>
      </c>
      <c r="L6614" s="22">
        <v>0</v>
      </c>
      <c r="M6614" s="22">
        <v>0</v>
      </c>
      <c r="N6614" s="49">
        <v>0</v>
      </c>
      <c r="O6614" s="50">
        <v>0</v>
      </c>
      <c r="P6614" s="22">
        <v>0</v>
      </c>
      <c r="Q6614" s="22">
        <v>0</v>
      </c>
      <c r="R6614" s="49"/>
      <c r="S6614" s="50"/>
      <c r="T6614" s="22"/>
      <c r="U6614" s="22"/>
      <c r="V6614" s="49"/>
      <c r="W6614" s="50"/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1657</v>
      </c>
      <c r="B6615" s="40" t="s">
        <v>636</v>
      </c>
      <c r="C6615" s="41" t="s">
        <v>637</v>
      </c>
      <c r="D6615" s="25">
        <f t="shared" si="206"/>
        <v>120550</v>
      </c>
      <c r="E6615" s="35">
        <f t="shared" si="207"/>
        <v>181100</v>
      </c>
      <c r="F6615" s="29">
        <v>0</v>
      </c>
      <c r="G6615" s="30">
        <v>0</v>
      </c>
      <c r="H6615" s="19">
        <v>0</v>
      </c>
      <c r="I6615" s="19">
        <v>0</v>
      </c>
      <c r="J6615" s="47">
        <v>0</v>
      </c>
      <c r="K6615" s="48">
        <v>59900</v>
      </c>
      <c r="L6615" s="19">
        <v>0</v>
      </c>
      <c r="M6615" s="19">
        <v>32800</v>
      </c>
      <c r="N6615" s="47">
        <v>120550</v>
      </c>
      <c r="O6615" s="48">
        <v>22000</v>
      </c>
      <c r="P6615" s="22">
        <v>0</v>
      </c>
      <c r="Q6615" s="22">
        <v>66400</v>
      </c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1657</v>
      </c>
      <c r="B6616" s="40" t="s">
        <v>638</v>
      </c>
      <c r="C6616" s="41" t="s">
        <v>639</v>
      </c>
      <c r="D6616" s="25">
        <f t="shared" si="206"/>
        <v>0</v>
      </c>
      <c r="E6616" s="35">
        <f t="shared" si="207"/>
        <v>3991.8</v>
      </c>
      <c r="F6616" s="29">
        <v>0</v>
      </c>
      <c r="G6616" s="30">
        <v>0</v>
      </c>
      <c r="H6616" s="22">
        <v>0</v>
      </c>
      <c r="I6616" s="22">
        <v>0</v>
      </c>
      <c r="J6616" s="49">
        <v>0</v>
      </c>
      <c r="K6616" s="50">
        <v>3991.8</v>
      </c>
      <c r="L6616" s="22">
        <v>0</v>
      </c>
      <c r="M6616" s="22">
        <v>0</v>
      </c>
      <c r="N6616" s="49">
        <v>0</v>
      </c>
      <c r="O6616" s="50">
        <v>0</v>
      </c>
      <c r="P6616" s="22">
        <v>0</v>
      </c>
      <c r="Q6616" s="22">
        <v>0</v>
      </c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1657</v>
      </c>
      <c r="B6617" s="40" t="s">
        <v>640</v>
      </c>
      <c r="C6617" s="41" t="s">
        <v>641</v>
      </c>
      <c r="D6617" s="25">
        <f t="shared" si="206"/>
        <v>0</v>
      </c>
      <c r="E6617" s="35">
        <f t="shared" si="207"/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19"/>
      <c r="Q6617" s="19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1657</v>
      </c>
      <c r="B6618" s="40" t="s">
        <v>642</v>
      </c>
      <c r="C6618" s="41" t="s">
        <v>643</v>
      </c>
      <c r="D6618" s="25">
        <f t="shared" si="206"/>
        <v>57521</v>
      </c>
      <c r="E6618" s="35">
        <f t="shared" si="207"/>
        <v>0</v>
      </c>
      <c r="F6618" s="29">
        <v>0</v>
      </c>
      <c r="G6618" s="30">
        <v>0</v>
      </c>
      <c r="H6618" s="19">
        <v>57521</v>
      </c>
      <c r="I6618" s="19">
        <v>0</v>
      </c>
      <c r="J6618" s="47"/>
      <c r="K6618" s="48"/>
      <c r="L6618" s="19"/>
      <c r="M6618" s="19"/>
      <c r="N6618" s="47"/>
      <c r="O6618" s="48"/>
      <c r="P6618" s="22"/>
      <c r="Q6618" s="22"/>
      <c r="R6618" s="47"/>
      <c r="S6618" s="48"/>
      <c r="T6618" s="19"/>
      <c r="U6618" s="19"/>
      <c r="V6618" s="47"/>
      <c r="W6618" s="48"/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1657</v>
      </c>
      <c r="B6619" s="40" t="s">
        <v>644</v>
      </c>
      <c r="C6619" s="41" t="s">
        <v>645</v>
      </c>
      <c r="D6619" s="25">
        <f t="shared" si="206"/>
        <v>0</v>
      </c>
      <c r="E6619" s="35">
        <f t="shared" si="207"/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22"/>
      <c r="Q6619" s="22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1657</v>
      </c>
      <c r="B6620" s="40" t="s">
        <v>646</v>
      </c>
      <c r="C6620" s="41" t="s">
        <v>647</v>
      </c>
      <c r="D6620" s="25">
        <f t="shared" si="206"/>
        <v>99801.23000000001</v>
      </c>
      <c r="E6620" s="35">
        <f t="shared" si="207"/>
        <v>93924.18</v>
      </c>
      <c r="F6620" s="29">
        <v>17395.14</v>
      </c>
      <c r="G6620" s="30">
        <v>13623.01</v>
      </c>
      <c r="H6620" s="19">
        <v>13623.01</v>
      </c>
      <c r="I6620" s="19">
        <v>15537.71</v>
      </c>
      <c r="J6620" s="47">
        <v>15537.71</v>
      </c>
      <c r="K6620" s="48">
        <v>14160.86</v>
      </c>
      <c r="L6620" s="19">
        <v>14160.86</v>
      </c>
      <c r="M6620" s="19">
        <v>9186.69</v>
      </c>
      <c r="N6620" s="47">
        <v>9186.69</v>
      </c>
      <c r="O6620" s="48">
        <v>29897.82</v>
      </c>
      <c r="P6620" s="19">
        <v>29897.82</v>
      </c>
      <c r="Q6620" s="19">
        <v>11518.09</v>
      </c>
      <c r="R6620" s="47"/>
      <c r="S6620" s="48"/>
      <c r="T6620" s="19"/>
      <c r="U6620" s="19"/>
      <c r="V6620" s="47"/>
      <c r="W6620" s="48"/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1657</v>
      </c>
      <c r="B6621" s="40" t="s">
        <v>648</v>
      </c>
      <c r="C6621" s="41" t="s">
        <v>649</v>
      </c>
      <c r="D6621" s="25">
        <f t="shared" si="206"/>
        <v>36548.800000000003</v>
      </c>
      <c r="E6621" s="35">
        <f t="shared" si="207"/>
        <v>36548.800000000003</v>
      </c>
      <c r="F6621" s="29">
        <v>5932.8</v>
      </c>
      <c r="G6621" s="30">
        <v>5932.8</v>
      </c>
      <c r="H6621" s="22">
        <v>5932.8</v>
      </c>
      <c r="I6621" s="22">
        <v>5932.8</v>
      </c>
      <c r="J6621" s="49">
        <v>6170.8</v>
      </c>
      <c r="K6621" s="50">
        <v>6170.8</v>
      </c>
      <c r="L6621" s="22">
        <v>6170.8</v>
      </c>
      <c r="M6621" s="22">
        <v>6170.8</v>
      </c>
      <c r="N6621" s="49">
        <v>6170.8</v>
      </c>
      <c r="O6621" s="50">
        <v>6170.8</v>
      </c>
      <c r="P6621" s="22">
        <v>6170.8</v>
      </c>
      <c r="Q6621" s="22">
        <v>6170.8</v>
      </c>
      <c r="R6621" s="49"/>
      <c r="S6621" s="50"/>
      <c r="T6621" s="22"/>
      <c r="U6621" s="22"/>
      <c r="V6621" s="49"/>
      <c r="W6621" s="50"/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1657</v>
      </c>
      <c r="B6622" s="40" t="s">
        <v>650</v>
      </c>
      <c r="C6622" s="41" t="s">
        <v>651</v>
      </c>
      <c r="D6622" s="25">
        <f t="shared" si="206"/>
        <v>0</v>
      </c>
      <c r="E6622" s="35">
        <f t="shared" si="207"/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19"/>
      <c r="Q6622" s="19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1657</v>
      </c>
      <c r="B6623" s="40" t="s">
        <v>652</v>
      </c>
      <c r="C6623" s="41" t="s">
        <v>651</v>
      </c>
      <c r="D6623" s="25">
        <f t="shared" si="206"/>
        <v>181711</v>
      </c>
      <c r="E6623" s="35">
        <f t="shared" si="207"/>
        <v>181711</v>
      </c>
      <c r="F6623" s="29">
        <v>29936</v>
      </c>
      <c r="G6623" s="30">
        <v>29936</v>
      </c>
      <c r="H6623" s="19">
        <v>28220</v>
      </c>
      <c r="I6623" s="19">
        <v>28220</v>
      </c>
      <c r="J6623" s="47">
        <v>0</v>
      </c>
      <c r="K6623" s="48">
        <v>31701</v>
      </c>
      <c r="L6623" s="19">
        <v>62247</v>
      </c>
      <c r="M6623" s="19">
        <v>30546</v>
      </c>
      <c r="N6623" s="47">
        <v>31093</v>
      </c>
      <c r="O6623" s="48">
        <v>31093</v>
      </c>
      <c r="P6623" s="22">
        <v>30215</v>
      </c>
      <c r="Q6623" s="22">
        <v>30215</v>
      </c>
      <c r="R6623" s="47"/>
      <c r="S6623" s="48"/>
      <c r="T6623" s="19"/>
      <c r="U6623" s="19"/>
      <c r="V6623" s="47"/>
      <c r="W6623" s="48"/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1657</v>
      </c>
      <c r="B6624" s="40" t="s">
        <v>653</v>
      </c>
      <c r="C6624" s="41" t="s">
        <v>654</v>
      </c>
      <c r="D6624" s="25">
        <f t="shared" si="206"/>
        <v>32478914.170000002</v>
      </c>
      <c r="E6624" s="35">
        <f t="shared" si="207"/>
        <v>32478914.170000002</v>
      </c>
      <c r="F6624" s="29">
        <v>16591120.49</v>
      </c>
      <c r="G6624" s="30">
        <v>16591120.49</v>
      </c>
      <c r="H6624" s="22"/>
      <c r="I6624" s="22"/>
      <c r="J6624" s="49"/>
      <c r="K6624" s="50"/>
      <c r="L6624" s="22"/>
      <c r="M6624" s="22"/>
      <c r="N6624" s="49">
        <v>7943896.8499999996</v>
      </c>
      <c r="O6624" s="50">
        <v>7943896.8499999996</v>
      </c>
      <c r="P6624" s="22">
        <v>7943896.8300000001</v>
      </c>
      <c r="Q6624" s="22">
        <v>7943896.8300000001</v>
      </c>
      <c r="R6624" s="49"/>
      <c r="S6624" s="50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1657</v>
      </c>
      <c r="B6625" s="40" t="s">
        <v>655</v>
      </c>
      <c r="C6625" s="41" t="s">
        <v>656</v>
      </c>
      <c r="D6625" s="25">
        <f t="shared" si="206"/>
        <v>0</v>
      </c>
      <c r="E6625" s="35">
        <f t="shared" si="207"/>
        <v>0</v>
      </c>
      <c r="F6625" s="29"/>
      <c r="G6625" s="30"/>
      <c r="H6625" s="19"/>
      <c r="I6625" s="19"/>
      <c r="J6625" s="47"/>
      <c r="K6625" s="48"/>
      <c r="L6625" s="19"/>
      <c r="M6625" s="19"/>
      <c r="N6625" s="47"/>
      <c r="O6625" s="48"/>
      <c r="P6625" s="19"/>
      <c r="Q6625" s="19"/>
      <c r="R6625" s="47"/>
      <c r="S6625" s="48"/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1657</v>
      </c>
      <c r="B6626" s="40" t="s">
        <v>657</v>
      </c>
      <c r="C6626" s="41" t="s">
        <v>658</v>
      </c>
      <c r="D6626" s="25">
        <f t="shared" si="206"/>
        <v>747670.05</v>
      </c>
      <c r="E6626" s="35">
        <f t="shared" si="207"/>
        <v>2400000</v>
      </c>
      <c r="F6626" s="29">
        <v>193656.28</v>
      </c>
      <c r="G6626" s="30">
        <v>1200000</v>
      </c>
      <c r="H6626" s="19">
        <v>103944.7</v>
      </c>
      <c r="I6626" s="19">
        <v>0</v>
      </c>
      <c r="J6626" s="47">
        <v>99756.479999999996</v>
      </c>
      <c r="K6626" s="48">
        <v>0</v>
      </c>
      <c r="L6626" s="19">
        <v>124699.52</v>
      </c>
      <c r="M6626" s="19">
        <v>0</v>
      </c>
      <c r="N6626" s="47">
        <v>137077.91</v>
      </c>
      <c r="O6626" s="48">
        <v>600000</v>
      </c>
      <c r="P6626" s="22">
        <v>88535.16</v>
      </c>
      <c r="Q6626" s="22">
        <v>600000</v>
      </c>
      <c r="R6626" s="47"/>
      <c r="S6626" s="48"/>
      <c r="T6626" s="19"/>
      <c r="U6626" s="19"/>
      <c r="V6626" s="47"/>
      <c r="W6626" s="48"/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1657</v>
      </c>
      <c r="B6627" s="40" t="s">
        <v>659</v>
      </c>
      <c r="C6627" s="41" t="s">
        <v>660</v>
      </c>
      <c r="D6627" s="25">
        <f t="shared" si="206"/>
        <v>845000</v>
      </c>
      <c r="E6627" s="35">
        <f t="shared" si="207"/>
        <v>3380000</v>
      </c>
      <c r="F6627" s="29">
        <v>0</v>
      </c>
      <c r="G6627" s="30">
        <v>1690000</v>
      </c>
      <c r="H6627" s="19">
        <v>0</v>
      </c>
      <c r="I6627" s="19">
        <v>0</v>
      </c>
      <c r="J6627" s="47">
        <v>0</v>
      </c>
      <c r="K6627" s="48">
        <v>0</v>
      </c>
      <c r="L6627" s="19">
        <v>845000</v>
      </c>
      <c r="M6627" s="19">
        <v>0</v>
      </c>
      <c r="N6627" s="47">
        <v>0</v>
      </c>
      <c r="O6627" s="48">
        <v>1690000</v>
      </c>
      <c r="P6627" s="19">
        <v>0</v>
      </c>
      <c r="Q6627" s="19">
        <v>0</v>
      </c>
      <c r="R6627" s="47"/>
      <c r="S6627" s="48"/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1657</v>
      </c>
      <c r="B6628" s="40" t="s">
        <v>661</v>
      </c>
      <c r="C6628" s="41" t="s">
        <v>662</v>
      </c>
      <c r="D6628" s="25">
        <f t="shared" si="206"/>
        <v>543700</v>
      </c>
      <c r="E6628" s="35">
        <f t="shared" si="207"/>
        <v>1225294.32</v>
      </c>
      <c r="F6628" s="29">
        <v>0</v>
      </c>
      <c r="G6628" s="30">
        <v>612647.16</v>
      </c>
      <c r="H6628" s="22">
        <v>176508</v>
      </c>
      <c r="I6628" s="22">
        <v>0</v>
      </c>
      <c r="J6628" s="49">
        <v>100098</v>
      </c>
      <c r="K6628" s="50">
        <v>0</v>
      </c>
      <c r="L6628" s="22">
        <v>100098</v>
      </c>
      <c r="M6628" s="22">
        <v>0</v>
      </c>
      <c r="N6628" s="49">
        <v>83498</v>
      </c>
      <c r="O6628" s="50">
        <v>306323.58</v>
      </c>
      <c r="P6628" s="19">
        <v>83498</v>
      </c>
      <c r="Q6628" s="19">
        <v>306323.58</v>
      </c>
      <c r="R6628" s="49"/>
      <c r="S6628" s="50"/>
      <c r="T6628" s="22"/>
      <c r="U6628" s="22"/>
      <c r="V6628" s="49"/>
      <c r="W6628" s="50"/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1657</v>
      </c>
      <c r="B6629" s="40" t="s">
        <v>663</v>
      </c>
      <c r="C6629" s="41" t="s">
        <v>664</v>
      </c>
      <c r="D6629" s="25">
        <f t="shared" si="206"/>
        <v>0</v>
      </c>
      <c r="E6629" s="35">
        <f t="shared" si="207"/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19"/>
      <c r="Q6629" s="19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1657</v>
      </c>
      <c r="B6630" s="40" t="s">
        <v>665</v>
      </c>
      <c r="C6630" s="41" t="s">
        <v>666</v>
      </c>
      <c r="D6630" s="25">
        <f t="shared" si="206"/>
        <v>0</v>
      </c>
      <c r="E6630" s="35">
        <f t="shared" si="207"/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1657</v>
      </c>
      <c r="B6631" s="40" t="s">
        <v>667</v>
      </c>
      <c r="C6631" s="41" t="s">
        <v>668</v>
      </c>
      <c r="D6631" s="25">
        <f t="shared" si="206"/>
        <v>0</v>
      </c>
      <c r="E6631" s="35">
        <f t="shared" si="207"/>
        <v>1950</v>
      </c>
      <c r="F6631" s="29"/>
      <c r="G6631" s="30"/>
      <c r="H6631" s="22"/>
      <c r="I6631" s="22"/>
      <c r="J6631" s="49"/>
      <c r="K6631" s="50"/>
      <c r="L6631" s="22"/>
      <c r="M6631" s="22"/>
      <c r="N6631" s="49">
        <v>0</v>
      </c>
      <c r="O6631" s="50">
        <v>1300</v>
      </c>
      <c r="P6631" s="22">
        <v>0</v>
      </c>
      <c r="Q6631" s="22">
        <v>650</v>
      </c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1657</v>
      </c>
      <c r="B6632" s="40" t="s">
        <v>669</v>
      </c>
      <c r="C6632" s="41" t="s">
        <v>670</v>
      </c>
      <c r="D6632" s="25">
        <f t="shared" si="206"/>
        <v>0</v>
      </c>
      <c r="E6632" s="35">
        <f t="shared" si="207"/>
        <v>5250</v>
      </c>
      <c r="F6632" s="29"/>
      <c r="G6632" s="30"/>
      <c r="H6632" s="22"/>
      <c r="I6632" s="22"/>
      <c r="J6632" s="49"/>
      <c r="K6632" s="50"/>
      <c r="L6632" s="22"/>
      <c r="M6632" s="22"/>
      <c r="N6632" s="49">
        <v>0</v>
      </c>
      <c r="O6632" s="50">
        <v>3500</v>
      </c>
      <c r="P6632" s="22">
        <v>0</v>
      </c>
      <c r="Q6632" s="22">
        <v>1750</v>
      </c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1657</v>
      </c>
      <c r="B6633" s="40" t="s">
        <v>671</v>
      </c>
      <c r="C6633" s="41" t="s">
        <v>672</v>
      </c>
      <c r="D6633" s="25">
        <f t="shared" si="206"/>
        <v>0</v>
      </c>
      <c r="E6633" s="35">
        <f t="shared" si="207"/>
        <v>3090</v>
      </c>
      <c r="F6633" s="29"/>
      <c r="G6633" s="30"/>
      <c r="H6633" s="22"/>
      <c r="I6633" s="22"/>
      <c r="J6633" s="49"/>
      <c r="K6633" s="50"/>
      <c r="L6633" s="22"/>
      <c r="M6633" s="22"/>
      <c r="N6633" s="49">
        <v>0</v>
      </c>
      <c r="O6633" s="50">
        <v>2060</v>
      </c>
      <c r="P6633" s="22">
        <v>0</v>
      </c>
      <c r="Q6633" s="22">
        <v>1030</v>
      </c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1657</v>
      </c>
      <c r="B6634" s="40" t="s">
        <v>673</v>
      </c>
      <c r="C6634" s="41" t="s">
        <v>674</v>
      </c>
      <c r="D6634" s="25">
        <f t="shared" si="206"/>
        <v>0</v>
      </c>
      <c r="E6634" s="35">
        <f t="shared" si="207"/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1657</v>
      </c>
      <c r="B6635" s="40" t="s">
        <v>675</v>
      </c>
      <c r="C6635" s="41" t="s">
        <v>676</v>
      </c>
      <c r="D6635" s="25">
        <f t="shared" si="206"/>
        <v>0</v>
      </c>
      <c r="E6635" s="35">
        <f t="shared" si="207"/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1657</v>
      </c>
      <c r="B6636" s="40" t="s">
        <v>677</v>
      </c>
      <c r="C6636" s="41" t="s">
        <v>678</v>
      </c>
      <c r="D6636" s="25">
        <f t="shared" si="206"/>
        <v>0</v>
      </c>
      <c r="E6636" s="35">
        <f t="shared" si="207"/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1657</v>
      </c>
      <c r="B6637" s="40" t="s">
        <v>679</v>
      </c>
      <c r="C6637" s="41" t="s">
        <v>680</v>
      </c>
      <c r="D6637" s="25">
        <f t="shared" si="206"/>
        <v>71200</v>
      </c>
      <c r="E6637" s="35">
        <f t="shared" si="207"/>
        <v>10750</v>
      </c>
      <c r="F6637" s="29">
        <v>0</v>
      </c>
      <c r="G6637" s="30">
        <v>0</v>
      </c>
      <c r="H6637" s="19">
        <v>24150</v>
      </c>
      <c r="I6637" s="19">
        <v>0</v>
      </c>
      <c r="J6637" s="47">
        <v>0</v>
      </c>
      <c r="K6637" s="48">
        <v>0</v>
      </c>
      <c r="L6637" s="19">
        <v>0</v>
      </c>
      <c r="M6637" s="19">
        <v>6000</v>
      </c>
      <c r="N6637" s="47">
        <v>47050</v>
      </c>
      <c r="O6637" s="48">
        <v>4750</v>
      </c>
      <c r="P6637" s="22">
        <v>0</v>
      </c>
      <c r="Q6637" s="22">
        <v>0</v>
      </c>
      <c r="R6637" s="47"/>
      <c r="S6637" s="48"/>
      <c r="T6637" s="19"/>
      <c r="U6637" s="19"/>
      <c r="V6637" s="47"/>
      <c r="W6637" s="48"/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1657</v>
      </c>
      <c r="B6638" s="40" t="s">
        <v>681</v>
      </c>
      <c r="C6638" s="41" t="s">
        <v>682</v>
      </c>
      <c r="D6638" s="25">
        <f t="shared" si="206"/>
        <v>0</v>
      </c>
      <c r="E6638" s="35">
        <f t="shared" si="207"/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22"/>
      <c r="Q6638" s="22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1657</v>
      </c>
      <c r="B6639" s="40" t="s">
        <v>683</v>
      </c>
      <c r="C6639" s="41" t="s">
        <v>684</v>
      </c>
      <c r="D6639" s="25">
        <f t="shared" si="206"/>
        <v>0</v>
      </c>
      <c r="E6639" s="35">
        <f t="shared" si="207"/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19"/>
      <c r="Q6639" s="19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1657</v>
      </c>
      <c r="B6640" s="40" t="s">
        <v>685</v>
      </c>
      <c r="C6640" s="41" t="s">
        <v>686</v>
      </c>
      <c r="D6640" s="25">
        <f t="shared" si="206"/>
        <v>0</v>
      </c>
      <c r="E6640" s="35">
        <f t="shared" si="207"/>
        <v>0</v>
      </c>
      <c r="F6640" s="29"/>
      <c r="G6640" s="30"/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1657</v>
      </c>
      <c r="B6641" s="40" t="s">
        <v>687</v>
      </c>
      <c r="C6641" s="41" t="s">
        <v>688</v>
      </c>
      <c r="D6641" s="25">
        <f t="shared" si="206"/>
        <v>0</v>
      </c>
      <c r="E6641" s="35">
        <f t="shared" si="207"/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1657</v>
      </c>
      <c r="B6642" s="40" t="s">
        <v>689</v>
      </c>
      <c r="C6642" s="41" t="s">
        <v>690</v>
      </c>
      <c r="D6642" s="25">
        <f t="shared" si="206"/>
        <v>0</v>
      </c>
      <c r="E6642" s="35">
        <f t="shared" si="207"/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1657</v>
      </c>
      <c r="B6643" s="40" t="s">
        <v>691</v>
      </c>
      <c r="C6643" s="41" t="s">
        <v>692</v>
      </c>
      <c r="D6643" s="25">
        <f t="shared" si="206"/>
        <v>0</v>
      </c>
      <c r="E6643" s="35">
        <f t="shared" si="207"/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1657</v>
      </c>
      <c r="B6644" s="40" t="s">
        <v>693</v>
      </c>
      <c r="C6644" s="41" t="s">
        <v>694</v>
      </c>
      <c r="D6644" s="25">
        <f t="shared" si="206"/>
        <v>0</v>
      </c>
      <c r="E6644" s="35">
        <f t="shared" si="207"/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1657</v>
      </c>
      <c r="B6645" s="40" t="s">
        <v>695</v>
      </c>
      <c r="C6645" s="41" t="s">
        <v>696</v>
      </c>
      <c r="D6645" s="25">
        <f t="shared" si="206"/>
        <v>0</v>
      </c>
      <c r="E6645" s="35">
        <f t="shared" si="207"/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1657</v>
      </c>
      <c r="B6646" s="40" t="s">
        <v>697</v>
      </c>
      <c r="C6646" s="41" t="s">
        <v>698</v>
      </c>
      <c r="D6646" s="25">
        <f t="shared" si="206"/>
        <v>0</v>
      </c>
      <c r="E6646" s="35">
        <f t="shared" si="207"/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1657</v>
      </c>
      <c r="B6647" s="40" t="s">
        <v>699</v>
      </c>
      <c r="C6647" s="41" t="s">
        <v>700</v>
      </c>
      <c r="D6647" s="25">
        <f t="shared" si="206"/>
        <v>0</v>
      </c>
      <c r="E6647" s="35">
        <f t="shared" si="207"/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1657</v>
      </c>
      <c r="B6648" s="40" t="s">
        <v>701</v>
      </c>
      <c r="C6648" s="41" t="s">
        <v>702</v>
      </c>
      <c r="D6648" s="25">
        <f t="shared" si="206"/>
        <v>107041.69</v>
      </c>
      <c r="E6648" s="35">
        <f t="shared" si="207"/>
        <v>0</v>
      </c>
      <c r="F6648" s="29">
        <v>15291.67</v>
      </c>
      <c r="G6648" s="30">
        <v>0</v>
      </c>
      <c r="H6648" s="22">
        <v>15291.67</v>
      </c>
      <c r="I6648" s="22">
        <v>0</v>
      </c>
      <c r="J6648" s="49">
        <v>15291.67</v>
      </c>
      <c r="K6648" s="50">
        <v>0</v>
      </c>
      <c r="L6648" s="22">
        <v>15291.67</v>
      </c>
      <c r="M6648" s="22">
        <v>0</v>
      </c>
      <c r="N6648" s="49">
        <v>30583.34</v>
      </c>
      <c r="O6648" s="50">
        <v>0</v>
      </c>
      <c r="P6648" s="22">
        <v>15291.67</v>
      </c>
      <c r="Q6648" s="22">
        <v>0</v>
      </c>
      <c r="R6648" s="49"/>
      <c r="S6648" s="50"/>
      <c r="T6648" s="22"/>
      <c r="U6648" s="22"/>
      <c r="V6648" s="49"/>
      <c r="W6648" s="50"/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1657</v>
      </c>
      <c r="B6649" s="40" t="s">
        <v>703</v>
      </c>
      <c r="C6649" s="41" t="s">
        <v>704</v>
      </c>
      <c r="D6649" s="25">
        <f t="shared" si="206"/>
        <v>0</v>
      </c>
      <c r="E6649" s="35">
        <f t="shared" si="207"/>
        <v>0</v>
      </c>
      <c r="F6649" s="29"/>
      <c r="G6649" s="30"/>
      <c r="H6649" s="22"/>
      <c r="I6649" s="22"/>
      <c r="J6649" s="49"/>
      <c r="K6649" s="50"/>
      <c r="L6649" s="22"/>
      <c r="M6649" s="22"/>
      <c r="N6649" s="49"/>
      <c r="O6649" s="50"/>
      <c r="P6649" s="22"/>
      <c r="Q6649" s="22"/>
      <c r="R6649" s="49"/>
      <c r="S6649" s="50"/>
      <c r="T6649" s="22"/>
      <c r="U6649" s="22"/>
      <c r="V6649" s="49"/>
      <c r="W6649" s="50"/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1657</v>
      </c>
      <c r="B6650" s="40" t="s">
        <v>705</v>
      </c>
      <c r="C6650" s="41" t="s">
        <v>706</v>
      </c>
      <c r="D6650" s="25">
        <f t="shared" si="206"/>
        <v>0</v>
      </c>
      <c r="E6650" s="35">
        <f t="shared" si="207"/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1657</v>
      </c>
      <c r="B6651" s="40" t="s">
        <v>707</v>
      </c>
      <c r="C6651" s="41" t="s">
        <v>708</v>
      </c>
      <c r="D6651" s="25">
        <f t="shared" si="206"/>
        <v>0</v>
      </c>
      <c r="E6651" s="35">
        <f t="shared" si="207"/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22"/>
      <c r="Q6651" s="22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1657</v>
      </c>
      <c r="B6652" s="40" t="s">
        <v>709</v>
      </c>
      <c r="C6652" s="41" t="s">
        <v>710</v>
      </c>
      <c r="D6652" s="25">
        <f t="shared" si="206"/>
        <v>0</v>
      </c>
      <c r="E6652" s="35">
        <f t="shared" si="207"/>
        <v>0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0</v>
      </c>
      <c r="N6652" s="47">
        <v>0</v>
      </c>
      <c r="O6652" s="48">
        <v>0</v>
      </c>
      <c r="P6652" s="19">
        <v>0</v>
      </c>
      <c r="Q6652" s="19">
        <v>0</v>
      </c>
      <c r="R6652" s="47"/>
      <c r="S6652" s="48"/>
      <c r="T6652" s="19"/>
      <c r="U6652" s="19"/>
      <c r="V6652" s="47"/>
      <c r="W6652" s="48"/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1657</v>
      </c>
      <c r="B6653" s="40" t="s">
        <v>711</v>
      </c>
      <c r="C6653" s="41" t="s">
        <v>712</v>
      </c>
      <c r="D6653" s="25">
        <f t="shared" si="206"/>
        <v>213773</v>
      </c>
      <c r="E6653" s="35">
        <f t="shared" si="207"/>
        <v>775449.82000000007</v>
      </c>
      <c r="F6653" s="29">
        <v>9914</v>
      </c>
      <c r="G6653" s="30">
        <v>90873.42</v>
      </c>
      <c r="H6653" s="19">
        <v>0</v>
      </c>
      <c r="I6653" s="19">
        <v>1385</v>
      </c>
      <c r="J6653" s="47">
        <v>0</v>
      </c>
      <c r="K6653" s="48">
        <v>0</v>
      </c>
      <c r="L6653" s="19">
        <v>203859</v>
      </c>
      <c r="M6653" s="19">
        <v>391114.4</v>
      </c>
      <c r="N6653" s="47">
        <v>0</v>
      </c>
      <c r="O6653" s="48">
        <v>292077</v>
      </c>
      <c r="P6653" s="19">
        <v>0</v>
      </c>
      <c r="Q6653" s="19">
        <v>0</v>
      </c>
      <c r="R6653" s="47"/>
      <c r="S6653" s="48"/>
      <c r="T6653" s="19"/>
      <c r="U6653" s="19"/>
      <c r="V6653" s="47"/>
      <c r="W6653" s="48"/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1657</v>
      </c>
      <c r="B6654" s="40" t="s">
        <v>713</v>
      </c>
      <c r="C6654" s="41" t="s">
        <v>714</v>
      </c>
      <c r="D6654" s="25">
        <f t="shared" si="206"/>
        <v>0</v>
      </c>
      <c r="E6654" s="35">
        <f t="shared" si="207"/>
        <v>310922.8</v>
      </c>
      <c r="F6654" s="29"/>
      <c r="G6654" s="30"/>
      <c r="H6654" s="19">
        <v>0</v>
      </c>
      <c r="I6654" s="19">
        <v>310922.8</v>
      </c>
      <c r="J6654" s="47">
        <v>0</v>
      </c>
      <c r="K6654" s="48">
        <v>0</v>
      </c>
      <c r="L6654" s="19">
        <v>0</v>
      </c>
      <c r="M6654" s="19">
        <v>0</v>
      </c>
      <c r="N6654" s="47">
        <v>0</v>
      </c>
      <c r="O6654" s="48">
        <v>0</v>
      </c>
      <c r="P6654" s="19">
        <v>0</v>
      </c>
      <c r="Q6654" s="19">
        <v>0</v>
      </c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1657</v>
      </c>
      <c r="B6655" s="40" t="s">
        <v>715</v>
      </c>
      <c r="C6655" s="41" t="s">
        <v>716</v>
      </c>
      <c r="D6655" s="25">
        <f t="shared" si="206"/>
        <v>0</v>
      </c>
      <c r="E6655" s="35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/>
      <c r="S6655" s="48"/>
      <c r="T6655" s="19"/>
      <c r="U6655" s="19"/>
      <c r="V6655" s="47"/>
      <c r="W6655" s="48"/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1657</v>
      </c>
      <c r="B6656" s="40" t="s">
        <v>717</v>
      </c>
      <c r="C6656" s="41" t="s">
        <v>718</v>
      </c>
      <c r="D6656" s="25">
        <f t="shared" si="206"/>
        <v>0</v>
      </c>
      <c r="E6656" s="35">
        <f t="shared" si="207"/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1657</v>
      </c>
      <c r="B6657" s="40" t="s">
        <v>719</v>
      </c>
      <c r="C6657" s="41" t="s">
        <v>720</v>
      </c>
      <c r="D6657" s="25">
        <f t="shared" si="206"/>
        <v>0</v>
      </c>
      <c r="E6657" s="35">
        <f t="shared" si="207"/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19"/>
      <c r="Q6657" s="19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1657</v>
      </c>
      <c r="B6658" s="40" t="s">
        <v>721</v>
      </c>
      <c r="C6658" s="41" t="s">
        <v>722</v>
      </c>
      <c r="D6658" s="25">
        <f t="shared" si="206"/>
        <v>0</v>
      </c>
      <c r="E6658" s="35">
        <f t="shared" si="207"/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1657</v>
      </c>
      <c r="B6659" s="40" t="s">
        <v>723</v>
      </c>
      <c r="C6659" s="41" t="s">
        <v>724</v>
      </c>
      <c r="D6659" s="25">
        <f t="shared" si="206"/>
        <v>0</v>
      </c>
      <c r="E6659" s="35">
        <f t="shared" si="207"/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1657</v>
      </c>
      <c r="B6660" s="40" t="s">
        <v>725</v>
      </c>
      <c r="C6660" s="41" t="s">
        <v>726</v>
      </c>
      <c r="D6660" s="25">
        <f t="shared" ref="D6660:D6723" si="208">F6660+H6660+J6660+L6660+N6660+P6660+R6660+T6660+V6660+X6660+Z6660+AB6660</f>
        <v>0</v>
      </c>
      <c r="E6660" s="35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22"/>
      <c r="Q6660" s="22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1657</v>
      </c>
      <c r="B6661" s="40" t="s">
        <v>727</v>
      </c>
      <c r="C6661" s="41" t="s">
        <v>728</v>
      </c>
      <c r="D6661" s="25">
        <f t="shared" si="208"/>
        <v>0</v>
      </c>
      <c r="E6661" s="35">
        <f t="shared" si="209"/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19"/>
      <c r="Q6661" s="19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1657</v>
      </c>
      <c r="B6662" s="40" t="s">
        <v>729</v>
      </c>
      <c r="C6662" s="41" t="s">
        <v>730</v>
      </c>
      <c r="D6662" s="25">
        <f t="shared" si="208"/>
        <v>0</v>
      </c>
      <c r="E6662" s="35">
        <f t="shared" si="209"/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1657</v>
      </c>
      <c r="B6663" s="40" t="s">
        <v>731</v>
      </c>
      <c r="C6663" s="41" t="s">
        <v>732</v>
      </c>
      <c r="D6663" s="25">
        <f t="shared" si="208"/>
        <v>0</v>
      </c>
      <c r="E6663" s="35">
        <f t="shared" si="209"/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1657</v>
      </c>
      <c r="B6664" s="40" t="s">
        <v>733</v>
      </c>
      <c r="C6664" s="41" t="s">
        <v>734</v>
      </c>
      <c r="D6664" s="25">
        <f t="shared" si="208"/>
        <v>0</v>
      </c>
      <c r="E6664" s="35">
        <f t="shared" si="209"/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1657</v>
      </c>
      <c r="B6665" s="40" t="s">
        <v>735</v>
      </c>
      <c r="C6665" s="41" t="s">
        <v>736</v>
      </c>
      <c r="D6665" s="25">
        <f t="shared" si="208"/>
        <v>0</v>
      </c>
      <c r="E6665" s="35">
        <f t="shared" si="209"/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1657</v>
      </c>
      <c r="B6666" s="40" t="s">
        <v>737</v>
      </c>
      <c r="C6666" s="41" t="s">
        <v>738</v>
      </c>
      <c r="D6666" s="25">
        <f t="shared" si="208"/>
        <v>0</v>
      </c>
      <c r="E6666" s="35">
        <f t="shared" si="209"/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1657</v>
      </c>
      <c r="B6667" s="40" t="s">
        <v>739</v>
      </c>
      <c r="C6667" s="41" t="s">
        <v>740</v>
      </c>
      <c r="D6667" s="25">
        <f t="shared" si="208"/>
        <v>0</v>
      </c>
      <c r="E6667" s="35">
        <f t="shared" si="209"/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1657</v>
      </c>
      <c r="B6668" s="40" t="s">
        <v>741</v>
      </c>
      <c r="C6668" s="41" t="s">
        <v>742</v>
      </c>
      <c r="D6668" s="25">
        <f t="shared" si="208"/>
        <v>0</v>
      </c>
      <c r="E6668" s="35">
        <f t="shared" si="209"/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1657</v>
      </c>
      <c r="B6669" s="40" t="s">
        <v>743</v>
      </c>
      <c r="C6669" s="41" t="s">
        <v>744</v>
      </c>
      <c r="D6669" s="25">
        <f t="shared" si="208"/>
        <v>0</v>
      </c>
      <c r="E6669" s="35">
        <f t="shared" si="209"/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1657</v>
      </c>
      <c r="B6670" s="40" t="s">
        <v>745</v>
      </c>
      <c r="C6670" s="41" t="s">
        <v>746</v>
      </c>
      <c r="D6670" s="25">
        <f t="shared" si="208"/>
        <v>0</v>
      </c>
      <c r="E6670" s="35">
        <f t="shared" si="209"/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1657</v>
      </c>
      <c r="B6671" s="40" t="s">
        <v>747</v>
      </c>
      <c r="C6671" s="41" t="s">
        <v>748</v>
      </c>
      <c r="D6671" s="25">
        <f t="shared" si="208"/>
        <v>0</v>
      </c>
      <c r="E6671" s="35">
        <f t="shared" si="209"/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1657</v>
      </c>
      <c r="B6672" s="40" t="s">
        <v>749</v>
      </c>
      <c r="C6672" s="41" t="s">
        <v>750</v>
      </c>
      <c r="D6672" s="25">
        <f t="shared" si="208"/>
        <v>0</v>
      </c>
      <c r="E6672" s="35">
        <f t="shared" si="209"/>
        <v>0</v>
      </c>
      <c r="F6672" s="31"/>
      <c r="G6672" s="32"/>
      <c r="H6672" s="22"/>
      <c r="I6672" s="22"/>
      <c r="J6672" s="49"/>
      <c r="K6672" s="50"/>
      <c r="L6672" s="22"/>
      <c r="M6672" s="22"/>
      <c r="N6672" s="49"/>
      <c r="O6672" s="50"/>
      <c r="P6672" s="22"/>
      <c r="Q6672" s="22"/>
      <c r="R6672" s="49"/>
      <c r="S6672" s="50"/>
      <c r="T6672" s="22"/>
      <c r="U6672" s="22"/>
      <c r="V6672" s="49"/>
      <c r="W6672" s="50"/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1657</v>
      </c>
      <c r="B6673" s="40" t="s">
        <v>751</v>
      </c>
      <c r="C6673" s="41" t="s">
        <v>752</v>
      </c>
      <c r="D6673" s="25">
        <f t="shared" si="208"/>
        <v>0</v>
      </c>
      <c r="E6673" s="35">
        <f t="shared" si="209"/>
        <v>0</v>
      </c>
      <c r="F6673" s="31"/>
      <c r="G6673" s="32"/>
      <c r="H6673" s="22"/>
      <c r="I6673" s="22"/>
      <c r="J6673" s="49"/>
      <c r="K6673" s="50"/>
      <c r="L6673" s="22"/>
      <c r="M6673" s="22"/>
      <c r="N6673" s="49"/>
      <c r="O6673" s="50"/>
      <c r="P6673" s="22"/>
      <c r="Q6673" s="22"/>
      <c r="R6673" s="49"/>
      <c r="S6673" s="50"/>
      <c r="T6673" s="22"/>
      <c r="U6673" s="22"/>
      <c r="V6673" s="49"/>
      <c r="W6673" s="50"/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1657</v>
      </c>
      <c r="B6674" s="40" t="s">
        <v>753</v>
      </c>
      <c r="C6674" s="41" t="s">
        <v>754</v>
      </c>
      <c r="D6674" s="25">
        <f t="shared" si="208"/>
        <v>0</v>
      </c>
      <c r="E6674" s="35">
        <f t="shared" si="209"/>
        <v>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/>
      <c r="U6674" s="22"/>
      <c r="V6674" s="49"/>
      <c r="W6674" s="50"/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1657</v>
      </c>
      <c r="B6675" s="40" t="s">
        <v>755</v>
      </c>
      <c r="C6675" s="41" t="s">
        <v>756</v>
      </c>
      <c r="D6675" s="25">
        <f t="shared" si="208"/>
        <v>200</v>
      </c>
      <c r="E6675" s="35">
        <f t="shared" si="209"/>
        <v>64400</v>
      </c>
      <c r="F6675" s="29">
        <v>0</v>
      </c>
      <c r="G6675" s="30">
        <v>5000</v>
      </c>
      <c r="H6675" s="19">
        <v>0</v>
      </c>
      <c r="I6675" s="19">
        <v>11150</v>
      </c>
      <c r="J6675" s="47">
        <v>200</v>
      </c>
      <c r="K6675" s="48">
        <v>13750</v>
      </c>
      <c r="L6675" s="19">
        <v>0</v>
      </c>
      <c r="M6675" s="19">
        <v>12200</v>
      </c>
      <c r="N6675" s="47">
        <v>0</v>
      </c>
      <c r="O6675" s="48">
        <v>11900</v>
      </c>
      <c r="P6675" s="22">
        <v>0</v>
      </c>
      <c r="Q6675" s="22">
        <v>10400</v>
      </c>
      <c r="R6675" s="47"/>
      <c r="S6675" s="48"/>
      <c r="T6675" s="19"/>
      <c r="U6675" s="19"/>
      <c r="V6675" s="47"/>
      <c r="W6675" s="48"/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1657</v>
      </c>
      <c r="B6676" s="40" t="s">
        <v>757</v>
      </c>
      <c r="C6676" s="41" t="s">
        <v>758</v>
      </c>
      <c r="D6676" s="25">
        <f t="shared" si="208"/>
        <v>0</v>
      </c>
      <c r="E6676" s="35">
        <f t="shared" si="209"/>
        <v>0</v>
      </c>
      <c r="F6676" s="29"/>
      <c r="G6676" s="30"/>
      <c r="H6676" s="19"/>
      <c r="I6676" s="19"/>
      <c r="J6676" s="47"/>
      <c r="K6676" s="48"/>
      <c r="L6676" s="19"/>
      <c r="M6676" s="19"/>
      <c r="N6676" s="47"/>
      <c r="O6676" s="48"/>
      <c r="P6676" s="22"/>
      <c r="Q6676" s="22"/>
      <c r="R6676" s="47"/>
      <c r="S6676" s="48"/>
      <c r="T6676" s="19"/>
      <c r="U6676" s="19"/>
      <c r="V6676" s="47"/>
      <c r="W6676" s="48"/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1657</v>
      </c>
      <c r="B6677" s="40" t="s">
        <v>759</v>
      </c>
      <c r="C6677" s="41" t="s">
        <v>760</v>
      </c>
      <c r="D6677" s="25">
        <f t="shared" si="208"/>
        <v>0</v>
      </c>
      <c r="E6677" s="35">
        <f t="shared" si="209"/>
        <v>5330</v>
      </c>
      <c r="F6677" s="31">
        <v>0</v>
      </c>
      <c r="G6677" s="32">
        <v>5280</v>
      </c>
      <c r="H6677" s="22">
        <v>0</v>
      </c>
      <c r="I6677" s="22">
        <v>0</v>
      </c>
      <c r="J6677" s="49">
        <v>0</v>
      </c>
      <c r="K6677" s="50">
        <v>0</v>
      </c>
      <c r="L6677" s="22">
        <v>0</v>
      </c>
      <c r="M6677" s="22">
        <v>50</v>
      </c>
      <c r="N6677" s="49">
        <v>0</v>
      </c>
      <c r="O6677" s="50">
        <v>0</v>
      </c>
      <c r="P6677" s="19">
        <v>0</v>
      </c>
      <c r="Q6677" s="19">
        <v>0</v>
      </c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1657</v>
      </c>
      <c r="B6678" s="40" t="s">
        <v>761</v>
      </c>
      <c r="C6678" s="41" t="s">
        <v>762</v>
      </c>
      <c r="D6678" s="25">
        <f t="shared" si="208"/>
        <v>0</v>
      </c>
      <c r="E6678" s="35">
        <f t="shared" si="209"/>
        <v>19683</v>
      </c>
      <c r="F6678" s="31">
        <v>0</v>
      </c>
      <c r="G6678" s="32">
        <v>17152</v>
      </c>
      <c r="H6678" s="22">
        <v>0</v>
      </c>
      <c r="I6678" s="22">
        <v>0</v>
      </c>
      <c r="J6678" s="49">
        <v>0</v>
      </c>
      <c r="K6678" s="50">
        <v>0</v>
      </c>
      <c r="L6678" s="22">
        <v>0</v>
      </c>
      <c r="M6678" s="22">
        <v>0</v>
      </c>
      <c r="N6678" s="49">
        <v>0</v>
      </c>
      <c r="O6678" s="50">
        <v>0</v>
      </c>
      <c r="P6678" s="19">
        <v>0</v>
      </c>
      <c r="Q6678" s="19">
        <v>2531</v>
      </c>
      <c r="R6678" s="49"/>
      <c r="S6678" s="50"/>
      <c r="T6678" s="22"/>
      <c r="U6678" s="22"/>
      <c r="V6678" s="49"/>
      <c r="W6678" s="50"/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1657</v>
      </c>
      <c r="B6679" s="40" t="s">
        <v>763</v>
      </c>
      <c r="C6679" s="41" t="s">
        <v>764</v>
      </c>
      <c r="D6679" s="25">
        <f t="shared" si="208"/>
        <v>29469</v>
      </c>
      <c r="E6679" s="35">
        <f t="shared" si="209"/>
        <v>1098048</v>
      </c>
      <c r="F6679" s="29">
        <v>0</v>
      </c>
      <c r="G6679" s="30">
        <v>205387</v>
      </c>
      <c r="H6679" s="19">
        <v>8287</v>
      </c>
      <c r="I6679" s="19">
        <v>177459</v>
      </c>
      <c r="J6679" s="47">
        <v>3080</v>
      </c>
      <c r="K6679" s="48">
        <v>162502</v>
      </c>
      <c r="L6679" s="19">
        <v>7927</v>
      </c>
      <c r="M6679" s="19">
        <v>204444</v>
      </c>
      <c r="N6679" s="47">
        <v>8267</v>
      </c>
      <c r="O6679" s="48">
        <v>163459</v>
      </c>
      <c r="P6679" s="22">
        <v>1908</v>
      </c>
      <c r="Q6679" s="22">
        <v>184797</v>
      </c>
      <c r="R6679" s="47"/>
      <c r="S6679" s="48"/>
      <c r="T6679" s="19"/>
      <c r="U6679" s="19"/>
      <c r="V6679" s="47"/>
      <c r="W6679" s="48"/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1657</v>
      </c>
      <c r="B6680" s="40" t="s">
        <v>765</v>
      </c>
      <c r="C6680" s="41" t="s">
        <v>766</v>
      </c>
      <c r="D6680" s="25">
        <f t="shared" si="208"/>
        <v>4899</v>
      </c>
      <c r="E6680" s="35">
        <f t="shared" si="209"/>
        <v>263597</v>
      </c>
      <c r="F6680" s="29">
        <v>0</v>
      </c>
      <c r="G6680" s="30">
        <v>45464</v>
      </c>
      <c r="H6680" s="19">
        <v>1521</v>
      </c>
      <c r="I6680" s="19">
        <v>27865</v>
      </c>
      <c r="J6680" s="47">
        <v>0</v>
      </c>
      <c r="K6680" s="48">
        <v>31134</v>
      </c>
      <c r="L6680" s="19">
        <v>0</v>
      </c>
      <c r="M6680" s="19">
        <v>61551</v>
      </c>
      <c r="N6680" s="47">
        <v>3378</v>
      </c>
      <c r="O6680" s="48">
        <v>61520</v>
      </c>
      <c r="P6680" s="22">
        <v>0</v>
      </c>
      <c r="Q6680" s="22">
        <v>36063</v>
      </c>
      <c r="R6680" s="47"/>
      <c r="S6680" s="48"/>
      <c r="T6680" s="19"/>
      <c r="U6680" s="19"/>
      <c r="V6680" s="47"/>
      <c r="W6680" s="48"/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1657</v>
      </c>
      <c r="B6681" s="40" t="s">
        <v>767</v>
      </c>
      <c r="C6681" s="41" t="s">
        <v>768</v>
      </c>
      <c r="D6681" s="25">
        <f t="shared" si="208"/>
        <v>0</v>
      </c>
      <c r="E6681" s="35">
        <f t="shared" si="209"/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1657</v>
      </c>
      <c r="B6682" s="40" t="s">
        <v>769</v>
      </c>
      <c r="C6682" s="41" t="s">
        <v>770</v>
      </c>
      <c r="D6682" s="25">
        <f t="shared" si="208"/>
        <v>0</v>
      </c>
      <c r="E6682" s="35">
        <f t="shared" si="209"/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19"/>
      <c r="Q6682" s="19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1657</v>
      </c>
      <c r="B6683" s="40" t="s">
        <v>771</v>
      </c>
      <c r="C6683" s="41" t="s">
        <v>772</v>
      </c>
      <c r="D6683" s="25">
        <f t="shared" si="208"/>
        <v>0</v>
      </c>
      <c r="E6683" s="35">
        <f t="shared" si="209"/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1657</v>
      </c>
      <c r="B6684" s="40" t="s">
        <v>773</v>
      </c>
      <c r="C6684" s="41" t="s">
        <v>774</v>
      </c>
      <c r="D6684" s="25">
        <f t="shared" si="208"/>
        <v>0</v>
      </c>
      <c r="E6684" s="35">
        <f t="shared" si="209"/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1657</v>
      </c>
      <c r="B6685" s="40" t="s">
        <v>775</v>
      </c>
      <c r="C6685" s="41" t="s">
        <v>776</v>
      </c>
      <c r="D6685" s="25">
        <f t="shared" si="208"/>
        <v>116026.65000000001</v>
      </c>
      <c r="E6685" s="35">
        <f t="shared" si="209"/>
        <v>2040295.93</v>
      </c>
      <c r="F6685" s="29">
        <v>1336.31</v>
      </c>
      <c r="G6685" s="30">
        <v>417465.75</v>
      </c>
      <c r="H6685" s="19">
        <v>5457.98</v>
      </c>
      <c r="I6685" s="19">
        <v>307288.05</v>
      </c>
      <c r="J6685" s="47">
        <v>30595.07</v>
      </c>
      <c r="K6685" s="48">
        <v>323939.17</v>
      </c>
      <c r="L6685" s="19">
        <v>0</v>
      </c>
      <c r="M6685" s="19">
        <v>325358</v>
      </c>
      <c r="N6685" s="47">
        <v>50567.519999999997</v>
      </c>
      <c r="O6685" s="48">
        <v>329440.05</v>
      </c>
      <c r="P6685" s="22">
        <v>28069.77</v>
      </c>
      <c r="Q6685" s="22">
        <v>336804.91</v>
      </c>
      <c r="R6685" s="47"/>
      <c r="S6685" s="48"/>
      <c r="T6685" s="19"/>
      <c r="U6685" s="19"/>
      <c r="V6685" s="47"/>
      <c r="W6685" s="48"/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1657</v>
      </c>
      <c r="B6686" s="40" t="s">
        <v>777</v>
      </c>
      <c r="C6686" s="41" t="s">
        <v>778</v>
      </c>
      <c r="D6686" s="25">
        <f t="shared" si="208"/>
        <v>29258.74</v>
      </c>
      <c r="E6686" s="35">
        <f t="shared" si="209"/>
        <v>537889.41</v>
      </c>
      <c r="F6686" s="29">
        <v>1945.67</v>
      </c>
      <c r="G6686" s="30">
        <v>112429</v>
      </c>
      <c r="H6686" s="19">
        <v>5021.3900000000003</v>
      </c>
      <c r="I6686" s="19">
        <v>72220</v>
      </c>
      <c r="J6686" s="47">
        <v>14128.84</v>
      </c>
      <c r="K6686" s="48">
        <v>94627.75</v>
      </c>
      <c r="L6686" s="19">
        <v>5540.89</v>
      </c>
      <c r="M6686" s="19">
        <v>92880.5</v>
      </c>
      <c r="N6686" s="47">
        <v>0</v>
      </c>
      <c r="O6686" s="48">
        <v>78501</v>
      </c>
      <c r="P6686" s="22">
        <v>2621.95</v>
      </c>
      <c r="Q6686" s="22">
        <v>87231.16</v>
      </c>
      <c r="R6686" s="47"/>
      <c r="S6686" s="48"/>
      <c r="T6686" s="19"/>
      <c r="U6686" s="19"/>
      <c r="V6686" s="47"/>
      <c r="W6686" s="48"/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1657</v>
      </c>
      <c r="B6687" s="40" t="s">
        <v>779</v>
      </c>
      <c r="C6687" s="41" t="s">
        <v>780</v>
      </c>
      <c r="D6687" s="25">
        <f t="shared" si="208"/>
        <v>54281.79</v>
      </c>
      <c r="E6687" s="35">
        <f t="shared" si="209"/>
        <v>0</v>
      </c>
      <c r="F6687" s="29">
        <v>6446.71</v>
      </c>
      <c r="G6687" s="30">
        <v>0</v>
      </c>
      <c r="H6687" s="19">
        <v>13209.55</v>
      </c>
      <c r="I6687" s="19">
        <v>0</v>
      </c>
      <c r="J6687" s="47">
        <v>10957.86</v>
      </c>
      <c r="K6687" s="48">
        <v>0</v>
      </c>
      <c r="L6687" s="19">
        <v>17455.45</v>
      </c>
      <c r="M6687" s="19">
        <v>0</v>
      </c>
      <c r="N6687" s="47">
        <v>0</v>
      </c>
      <c r="O6687" s="48">
        <v>0</v>
      </c>
      <c r="P6687" s="19">
        <v>6212.22</v>
      </c>
      <c r="Q6687" s="19">
        <v>0</v>
      </c>
      <c r="R6687" s="47"/>
      <c r="S6687" s="48"/>
      <c r="T6687" s="19"/>
      <c r="U6687" s="19"/>
      <c r="V6687" s="47"/>
      <c r="W6687" s="48"/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1657</v>
      </c>
      <c r="B6688" s="40" t="s">
        <v>781</v>
      </c>
      <c r="C6688" s="41" t="s">
        <v>782</v>
      </c>
      <c r="D6688" s="25">
        <f t="shared" si="208"/>
        <v>0</v>
      </c>
      <c r="E6688" s="35">
        <f t="shared" si="209"/>
        <v>72454</v>
      </c>
      <c r="F6688" s="29">
        <v>0</v>
      </c>
      <c r="G6688" s="30">
        <v>7446.62</v>
      </c>
      <c r="H6688" s="19">
        <v>0</v>
      </c>
      <c r="I6688" s="19">
        <v>8438</v>
      </c>
      <c r="J6688" s="47">
        <v>0</v>
      </c>
      <c r="K6688" s="48">
        <v>37061.08</v>
      </c>
      <c r="L6688" s="19">
        <v>0</v>
      </c>
      <c r="M6688" s="19">
        <v>10447.06</v>
      </c>
      <c r="N6688" s="47">
        <v>0</v>
      </c>
      <c r="O6688" s="48">
        <v>0</v>
      </c>
      <c r="P6688" s="19">
        <v>0</v>
      </c>
      <c r="Q6688" s="19">
        <v>9061.24</v>
      </c>
      <c r="R6688" s="47"/>
      <c r="S6688" s="48"/>
      <c r="T6688" s="19"/>
      <c r="U6688" s="19"/>
      <c r="V6688" s="47"/>
      <c r="W6688" s="48"/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1657</v>
      </c>
      <c r="B6689" s="40" t="s">
        <v>783</v>
      </c>
      <c r="C6689" s="41" t="s">
        <v>784</v>
      </c>
      <c r="D6689" s="25">
        <f t="shared" si="208"/>
        <v>80</v>
      </c>
      <c r="E6689" s="35">
        <f t="shared" si="209"/>
        <v>89462</v>
      </c>
      <c r="F6689" s="29">
        <v>0</v>
      </c>
      <c r="G6689" s="30">
        <v>19978</v>
      </c>
      <c r="H6689" s="19">
        <v>0</v>
      </c>
      <c r="I6689" s="19">
        <v>18985</v>
      </c>
      <c r="J6689" s="47">
        <v>0</v>
      </c>
      <c r="K6689" s="48">
        <v>13663</v>
      </c>
      <c r="L6689" s="19">
        <v>30</v>
      </c>
      <c r="M6689" s="19">
        <v>15426</v>
      </c>
      <c r="N6689" s="47">
        <v>50</v>
      </c>
      <c r="O6689" s="48">
        <v>17418</v>
      </c>
      <c r="P6689" s="19">
        <v>0</v>
      </c>
      <c r="Q6689" s="19">
        <v>3992</v>
      </c>
      <c r="R6689" s="47"/>
      <c r="S6689" s="48"/>
      <c r="T6689" s="19"/>
      <c r="U6689" s="19"/>
      <c r="V6689" s="47"/>
      <c r="W6689" s="48"/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1657</v>
      </c>
      <c r="B6690" s="40" t="s">
        <v>785</v>
      </c>
      <c r="C6690" s="41" t="s">
        <v>786</v>
      </c>
      <c r="D6690" s="25">
        <f t="shared" si="208"/>
        <v>0</v>
      </c>
      <c r="E6690" s="35">
        <f t="shared" si="209"/>
        <v>90882</v>
      </c>
      <c r="F6690" s="29">
        <v>0</v>
      </c>
      <c r="G6690" s="30">
        <v>14146</v>
      </c>
      <c r="H6690" s="19">
        <v>0</v>
      </c>
      <c r="I6690" s="19">
        <v>13031</v>
      </c>
      <c r="J6690" s="47">
        <v>0</v>
      </c>
      <c r="K6690" s="48">
        <v>12982</v>
      </c>
      <c r="L6690" s="19">
        <v>0</v>
      </c>
      <c r="M6690" s="19">
        <v>6122</v>
      </c>
      <c r="N6690" s="47">
        <v>0</v>
      </c>
      <c r="O6690" s="48">
        <v>22975</v>
      </c>
      <c r="P6690" s="19">
        <v>0</v>
      </c>
      <c r="Q6690" s="19">
        <v>21626</v>
      </c>
      <c r="R6690" s="47"/>
      <c r="S6690" s="48"/>
      <c r="T6690" s="19"/>
      <c r="U6690" s="19"/>
      <c r="V6690" s="47"/>
      <c r="W6690" s="48"/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1657</v>
      </c>
      <c r="B6691" s="40" t="s">
        <v>787</v>
      </c>
      <c r="C6691" s="41" t="s">
        <v>788</v>
      </c>
      <c r="D6691" s="25">
        <f t="shared" si="208"/>
        <v>31853.52</v>
      </c>
      <c r="E6691" s="35">
        <f t="shared" si="209"/>
        <v>318709.56</v>
      </c>
      <c r="F6691" s="29">
        <v>8150.51</v>
      </c>
      <c r="G6691" s="30">
        <v>58848.75</v>
      </c>
      <c r="H6691" s="19">
        <v>1878.65</v>
      </c>
      <c r="I6691" s="19">
        <v>50378</v>
      </c>
      <c r="J6691" s="47">
        <v>3925.22</v>
      </c>
      <c r="K6691" s="48">
        <v>46810.43</v>
      </c>
      <c r="L6691" s="19">
        <v>3746.6</v>
      </c>
      <c r="M6691" s="19">
        <v>59646.81</v>
      </c>
      <c r="N6691" s="47">
        <v>5251.97</v>
      </c>
      <c r="O6691" s="48">
        <v>50435.01</v>
      </c>
      <c r="P6691" s="19">
        <v>8900.57</v>
      </c>
      <c r="Q6691" s="19">
        <v>52590.559999999998</v>
      </c>
      <c r="R6691" s="47"/>
      <c r="S6691" s="48"/>
      <c r="T6691" s="19"/>
      <c r="U6691" s="19"/>
      <c r="V6691" s="47"/>
      <c r="W6691" s="48"/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1657</v>
      </c>
      <c r="B6692" s="40" t="s">
        <v>789</v>
      </c>
      <c r="C6692" s="41" t="s">
        <v>790</v>
      </c>
      <c r="D6692" s="25">
        <f t="shared" si="208"/>
        <v>14251.04</v>
      </c>
      <c r="E6692" s="35">
        <f t="shared" si="209"/>
        <v>141440.72999999998</v>
      </c>
      <c r="F6692" s="29">
        <v>0</v>
      </c>
      <c r="G6692" s="30">
        <v>39906</v>
      </c>
      <c r="H6692" s="19">
        <v>648.20000000000005</v>
      </c>
      <c r="I6692" s="19">
        <v>11273.73</v>
      </c>
      <c r="J6692" s="47">
        <v>0</v>
      </c>
      <c r="K6692" s="48">
        <v>25060</v>
      </c>
      <c r="L6692" s="19">
        <v>9304.5300000000007</v>
      </c>
      <c r="M6692" s="19">
        <v>52855</v>
      </c>
      <c r="N6692" s="47">
        <v>3523.13</v>
      </c>
      <c r="O6692" s="48">
        <v>8823</v>
      </c>
      <c r="P6692" s="19">
        <v>775.18</v>
      </c>
      <c r="Q6692" s="19">
        <v>3523</v>
      </c>
      <c r="R6692" s="47"/>
      <c r="S6692" s="48"/>
      <c r="T6692" s="19"/>
      <c r="U6692" s="19"/>
      <c r="V6692" s="47"/>
      <c r="W6692" s="48"/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1657</v>
      </c>
      <c r="B6693" s="40" t="s">
        <v>791</v>
      </c>
      <c r="C6693" s="41" t="s">
        <v>792</v>
      </c>
      <c r="D6693" s="25">
        <f t="shared" si="208"/>
        <v>31478.03</v>
      </c>
      <c r="E6693" s="35">
        <f t="shared" si="209"/>
        <v>0</v>
      </c>
      <c r="F6693" s="29"/>
      <c r="G6693" s="30"/>
      <c r="H6693" s="19">
        <v>9506.35</v>
      </c>
      <c r="I6693" s="19">
        <v>0</v>
      </c>
      <c r="J6693" s="47">
        <v>0</v>
      </c>
      <c r="K6693" s="48">
        <v>0</v>
      </c>
      <c r="L6693" s="19">
        <v>324.7</v>
      </c>
      <c r="M6693" s="19">
        <v>0</v>
      </c>
      <c r="N6693" s="47">
        <v>21620.3</v>
      </c>
      <c r="O6693" s="48">
        <v>0</v>
      </c>
      <c r="P6693" s="19">
        <v>26.68</v>
      </c>
      <c r="Q6693" s="19">
        <v>0</v>
      </c>
      <c r="R6693" s="47"/>
      <c r="S6693" s="48"/>
      <c r="T6693" s="19"/>
      <c r="U6693" s="19"/>
      <c r="V6693" s="47"/>
      <c r="W6693" s="48"/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1657</v>
      </c>
      <c r="B6694" s="40" t="s">
        <v>793</v>
      </c>
      <c r="C6694" s="41" t="s">
        <v>794</v>
      </c>
      <c r="D6694" s="25">
        <f t="shared" si="208"/>
        <v>0</v>
      </c>
      <c r="E6694" s="35">
        <f t="shared" si="209"/>
        <v>25142.400000000001</v>
      </c>
      <c r="F6694" s="29"/>
      <c r="G6694" s="30"/>
      <c r="H6694" s="19">
        <v>0</v>
      </c>
      <c r="I6694" s="19">
        <v>11730.97</v>
      </c>
      <c r="J6694" s="47">
        <v>0</v>
      </c>
      <c r="K6694" s="48">
        <v>0</v>
      </c>
      <c r="L6694" s="19">
        <v>0</v>
      </c>
      <c r="M6694" s="19">
        <v>4291.1099999999997</v>
      </c>
      <c r="N6694" s="47">
        <v>0</v>
      </c>
      <c r="O6694" s="48">
        <v>5111.24</v>
      </c>
      <c r="P6694" s="19">
        <v>0</v>
      </c>
      <c r="Q6694" s="19">
        <v>4009.08</v>
      </c>
      <c r="R6694" s="47"/>
      <c r="S6694" s="48"/>
      <c r="T6694" s="19"/>
      <c r="U6694" s="19"/>
      <c r="V6694" s="47"/>
      <c r="W6694" s="48"/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1657</v>
      </c>
      <c r="B6695" s="40" t="s">
        <v>795</v>
      </c>
      <c r="C6695" s="41" t="s">
        <v>796</v>
      </c>
      <c r="D6695" s="25">
        <f t="shared" si="208"/>
        <v>0</v>
      </c>
      <c r="E6695" s="35">
        <f t="shared" si="209"/>
        <v>472</v>
      </c>
      <c r="F6695" s="31"/>
      <c r="G6695" s="32"/>
      <c r="H6695" s="22"/>
      <c r="I6695" s="22"/>
      <c r="J6695" s="49"/>
      <c r="K6695" s="50"/>
      <c r="L6695" s="22">
        <v>0</v>
      </c>
      <c r="M6695" s="22">
        <v>472</v>
      </c>
      <c r="N6695" s="49">
        <v>0</v>
      </c>
      <c r="O6695" s="50">
        <v>0</v>
      </c>
      <c r="P6695" s="19">
        <v>0</v>
      </c>
      <c r="Q6695" s="19">
        <v>0</v>
      </c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1657</v>
      </c>
      <c r="B6696" s="40" t="s">
        <v>797</v>
      </c>
      <c r="C6696" s="41" t="s">
        <v>798</v>
      </c>
      <c r="D6696" s="25">
        <f t="shared" si="208"/>
        <v>0</v>
      </c>
      <c r="E6696" s="35">
        <f t="shared" si="209"/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19"/>
      <c r="Q6696" s="19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1657</v>
      </c>
      <c r="B6697" s="40" t="s">
        <v>799</v>
      </c>
      <c r="C6697" s="41" t="s">
        <v>800</v>
      </c>
      <c r="D6697" s="25">
        <f t="shared" si="208"/>
        <v>0</v>
      </c>
      <c r="E6697" s="35">
        <f t="shared" si="209"/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1657</v>
      </c>
      <c r="B6698" s="40" t="s">
        <v>801</v>
      </c>
      <c r="C6698" s="41" t="s">
        <v>802</v>
      </c>
      <c r="D6698" s="25">
        <f t="shared" si="208"/>
        <v>0</v>
      </c>
      <c r="E6698" s="35">
        <f t="shared" si="209"/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1657</v>
      </c>
      <c r="B6699" s="40" t="s">
        <v>803</v>
      </c>
      <c r="C6699" s="41" t="s">
        <v>804</v>
      </c>
      <c r="D6699" s="25">
        <f t="shared" si="208"/>
        <v>0</v>
      </c>
      <c r="E6699" s="35">
        <f t="shared" si="209"/>
        <v>20062643</v>
      </c>
      <c r="F6699" s="29">
        <v>0</v>
      </c>
      <c r="G6699" s="30">
        <v>4077165</v>
      </c>
      <c r="H6699" s="19">
        <v>0</v>
      </c>
      <c r="I6699" s="19">
        <v>3360510</v>
      </c>
      <c r="J6699" s="47">
        <v>0</v>
      </c>
      <c r="K6699" s="48">
        <v>2763629</v>
      </c>
      <c r="L6699" s="19">
        <v>0</v>
      </c>
      <c r="M6699" s="19">
        <v>3419259</v>
      </c>
      <c r="N6699" s="47">
        <v>0</v>
      </c>
      <c r="O6699" s="48">
        <v>3274168</v>
      </c>
      <c r="P6699" s="22">
        <v>0</v>
      </c>
      <c r="Q6699" s="22">
        <v>3167912</v>
      </c>
      <c r="R6699" s="47"/>
      <c r="S6699" s="48"/>
      <c r="T6699" s="19"/>
      <c r="U6699" s="19"/>
      <c r="V6699" s="47"/>
      <c r="W6699" s="48"/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1657</v>
      </c>
      <c r="B6700" s="40" t="s">
        <v>805</v>
      </c>
      <c r="C6700" s="41" t="s">
        <v>806</v>
      </c>
      <c r="D6700" s="25">
        <f t="shared" si="208"/>
        <v>38712.179999999993</v>
      </c>
      <c r="E6700" s="35">
        <f t="shared" si="209"/>
        <v>6747141.2599999998</v>
      </c>
      <c r="F6700" s="29">
        <v>0</v>
      </c>
      <c r="G6700" s="30">
        <v>1019322</v>
      </c>
      <c r="H6700" s="19">
        <v>5525.66</v>
      </c>
      <c r="I6700" s="19">
        <v>841226.8</v>
      </c>
      <c r="J6700" s="47">
        <v>9670.85</v>
      </c>
      <c r="K6700" s="48">
        <v>1053622.17</v>
      </c>
      <c r="L6700" s="19">
        <v>8864.7999999999993</v>
      </c>
      <c r="M6700" s="19">
        <v>1213974.82</v>
      </c>
      <c r="N6700" s="47">
        <v>10258.09</v>
      </c>
      <c r="O6700" s="48">
        <v>1470206.34</v>
      </c>
      <c r="P6700" s="22">
        <v>4392.78</v>
      </c>
      <c r="Q6700" s="22">
        <v>1148789.1299999999</v>
      </c>
      <c r="R6700" s="47"/>
      <c r="S6700" s="48"/>
      <c r="T6700" s="19"/>
      <c r="U6700" s="19"/>
      <c r="V6700" s="47"/>
      <c r="W6700" s="48"/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1657</v>
      </c>
      <c r="B6701" s="40" t="s">
        <v>807</v>
      </c>
      <c r="C6701" s="41" t="s">
        <v>808</v>
      </c>
      <c r="D6701" s="25">
        <f t="shared" si="208"/>
        <v>5935</v>
      </c>
      <c r="E6701" s="35">
        <f t="shared" si="209"/>
        <v>267860</v>
      </c>
      <c r="F6701" s="29">
        <v>0</v>
      </c>
      <c r="G6701" s="30">
        <v>35541</v>
      </c>
      <c r="H6701" s="19">
        <v>520</v>
      </c>
      <c r="I6701" s="19">
        <v>33154</v>
      </c>
      <c r="J6701" s="47">
        <v>3857</v>
      </c>
      <c r="K6701" s="48">
        <v>27296</v>
      </c>
      <c r="L6701" s="19">
        <v>444</v>
      </c>
      <c r="M6701" s="19">
        <v>49027</v>
      </c>
      <c r="N6701" s="47">
        <v>844</v>
      </c>
      <c r="O6701" s="48">
        <v>60633</v>
      </c>
      <c r="P6701" s="19">
        <v>270</v>
      </c>
      <c r="Q6701" s="19">
        <v>62209</v>
      </c>
      <c r="R6701" s="47"/>
      <c r="S6701" s="48"/>
      <c r="T6701" s="19"/>
      <c r="U6701" s="19"/>
      <c r="V6701" s="47"/>
      <c r="W6701" s="48"/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1657</v>
      </c>
      <c r="B6702" s="40" t="s">
        <v>809</v>
      </c>
      <c r="C6702" s="41" t="s">
        <v>810</v>
      </c>
      <c r="D6702" s="25">
        <f t="shared" si="208"/>
        <v>0</v>
      </c>
      <c r="E6702" s="35">
        <f t="shared" si="209"/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1657</v>
      </c>
      <c r="B6703" s="40" t="s">
        <v>811</v>
      </c>
      <c r="C6703" s="41" t="s">
        <v>812</v>
      </c>
      <c r="D6703" s="25">
        <f t="shared" si="208"/>
        <v>0</v>
      </c>
      <c r="E6703" s="35">
        <f t="shared" si="209"/>
        <v>0</v>
      </c>
      <c r="F6703" s="29"/>
      <c r="G6703" s="30"/>
      <c r="H6703" s="19"/>
      <c r="I6703" s="19"/>
      <c r="J6703" s="47"/>
      <c r="K6703" s="48"/>
      <c r="L6703" s="19"/>
      <c r="M6703" s="19"/>
      <c r="N6703" s="47"/>
      <c r="O6703" s="48"/>
      <c r="P6703" s="19"/>
      <c r="Q6703" s="19"/>
      <c r="R6703" s="47"/>
      <c r="S6703" s="48"/>
      <c r="T6703" s="19"/>
      <c r="U6703" s="19"/>
      <c r="V6703" s="47"/>
      <c r="W6703" s="48"/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1657</v>
      </c>
      <c r="B6704" s="40" t="s">
        <v>813</v>
      </c>
      <c r="C6704" s="41" t="s">
        <v>814</v>
      </c>
      <c r="D6704" s="25">
        <f t="shared" si="208"/>
        <v>0</v>
      </c>
      <c r="E6704" s="35">
        <f t="shared" si="209"/>
        <v>4293411.4400000004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22">
        <v>0</v>
      </c>
      <c r="Q6704" s="22">
        <v>4293411.4400000004</v>
      </c>
      <c r="R6704" s="49"/>
      <c r="S6704" s="50"/>
      <c r="T6704" s="22"/>
      <c r="U6704" s="22"/>
      <c r="V6704" s="49"/>
      <c r="W6704" s="50"/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1657</v>
      </c>
      <c r="B6705" s="40" t="s">
        <v>815</v>
      </c>
      <c r="C6705" s="41" t="s">
        <v>816</v>
      </c>
      <c r="D6705" s="25">
        <f t="shared" si="208"/>
        <v>20064394</v>
      </c>
      <c r="E6705" s="35">
        <f t="shared" si="209"/>
        <v>42719030.539999999</v>
      </c>
      <c r="F6705" s="29">
        <v>4077165</v>
      </c>
      <c r="G6705" s="30">
        <v>31428684.82</v>
      </c>
      <c r="H6705" s="19">
        <v>3360510</v>
      </c>
      <c r="I6705" s="19">
        <v>143097.25</v>
      </c>
      <c r="J6705" s="47">
        <v>2763629</v>
      </c>
      <c r="K6705" s="48">
        <v>187810</v>
      </c>
      <c r="L6705" s="19">
        <v>3421010</v>
      </c>
      <c r="M6705" s="19">
        <v>262232</v>
      </c>
      <c r="N6705" s="47">
        <v>3274168</v>
      </c>
      <c r="O6705" s="48">
        <v>4487802.59</v>
      </c>
      <c r="P6705" s="19">
        <v>3167912</v>
      </c>
      <c r="Q6705" s="19">
        <v>6209403.8799999999</v>
      </c>
      <c r="R6705" s="47"/>
      <c r="S6705" s="48"/>
      <c r="T6705" s="19"/>
      <c r="U6705" s="19"/>
      <c r="V6705" s="47"/>
      <c r="W6705" s="48"/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1657</v>
      </c>
      <c r="B6706" s="40" t="s">
        <v>817</v>
      </c>
      <c r="C6706" s="41" t="s">
        <v>818</v>
      </c>
      <c r="D6706" s="25">
        <f t="shared" si="208"/>
        <v>0</v>
      </c>
      <c r="E6706" s="35">
        <f t="shared" si="209"/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22"/>
      <c r="Q6706" s="22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1657</v>
      </c>
      <c r="B6707" s="40" t="s">
        <v>819</v>
      </c>
      <c r="C6707" s="41" t="s">
        <v>820</v>
      </c>
      <c r="D6707" s="25">
        <f t="shared" si="208"/>
        <v>0</v>
      </c>
      <c r="E6707" s="35">
        <f t="shared" si="209"/>
        <v>8341489.0599999996</v>
      </c>
      <c r="F6707" s="29">
        <v>0</v>
      </c>
      <c r="G6707" s="30">
        <v>6317906.71</v>
      </c>
      <c r="H6707" s="19">
        <v>0</v>
      </c>
      <c r="I6707" s="19">
        <v>0</v>
      </c>
      <c r="J6707" s="47">
        <v>0</v>
      </c>
      <c r="K6707" s="48">
        <v>0</v>
      </c>
      <c r="L6707" s="19">
        <v>0</v>
      </c>
      <c r="M6707" s="19">
        <v>0</v>
      </c>
      <c r="N6707" s="47">
        <v>0</v>
      </c>
      <c r="O6707" s="48">
        <v>1011791.18</v>
      </c>
      <c r="P6707" s="19">
        <v>0</v>
      </c>
      <c r="Q6707" s="19">
        <v>1011791.17</v>
      </c>
      <c r="R6707" s="47"/>
      <c r="S6707" s="48"/>
      <c r="T6707" s="19"/>
      <c r="U6707" s="19"/>
      <c r="V6707" s="47"/>
      <c r="W6707" s="48"/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1657</v>
      </c>
      <c r="B6708" s="40" t="s">
        <v>821</v>
      </c>
      <c r="C6708" s="41" t="s">
        <v>822</v>
      </c>
      <c r="D6708" s="25">
        <f t="shared" si="208"/>
        <v>0</v>
      </c>
      <c r="E6708" s="35">
        <f t="shared" si="209"/>
        <v>98855</v>
      </c>
      <c r="F6708" s="29"/>
      <c r="G6708" s="30"/>
      <c r="H6708" s="19">
        <v>0</v>
      </c>
      <c r="I6708" s="19">
        <v>32000</v>
      </c>
      <c r="J6708" s="47">
        <v>0</v>
      </c>
      <c r="K6708" s="48">
        <v>11147</v>
      </c>
      <c r="L6708" s="19">
        <v>0</v>
      </c>
      <c r="M6708" s="19">
        <v>35854</v>
      </c>
      <c r="N6708" s="47">
        <v>0</v>
      </c>
      <c r="O6708" s="48">
        <v>2974</v>
      </c>
      <c r="P6708" s="22">
        <v>0</v>
      </c>
      <c r="Q6708" s="22">
        <v>16880</v>
      </c>
      <c r="R6708" s="47"/>
      <c r="S6708" s="48"/>
      <c r="T6708" s="19"/>
      <c r="U6708" s="19"/>
      <c r="V6708" s="47"/>
      <c r="W6708" s="48"/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1657</v>
      </c>
      <c r="B6709" s="40" t="s">
        <v>823</v>
      </c>
      <c r="C6709" s="41" t="s">
        <v>824</v>
      </c>
      <c r="D6709" s="25">
        <f t="shared" si="208"/>
        <v>0</v>
      </c>
      <c r="E6709" s="35">
        <f t="shared" si="209"/>
        <v>186250</v>
      </c>
      <c r="F6709" s="31"/>
      <c r="G6709" s="32"/>
      <c r="H6709" s="22"/>
      <c r="I6709" s="22"/>
      <c r="J6709" s="49">
        <v>0</v>
      </c>
      <c r="K6709" s="50">
        <v>79200</v>
      </c>
      <c r="L6709" s="22">
        <v>0</v>
      </c>
      <c r="M6709" s="22">
        <v>56400</v>
      </c>
      <c r="N6709" s="49">
        <v>0</v>
      </c>
      <c r="O6709" s="50">
        <v>48900</v>
      </c>
      <c r="P6709" s="19">
        <v>0</v>
      </c>
      <c r="Q6709" s="19">
        <v>1750</v>
      </c>
      <c r="R6709" s="49"/>
      <c r="S6709" s="50"/>
      <c r="T6709" s="22"/>
      <c r="U6709" s="22"/>
      <c r="V6709" s="49"/>
      <c r="W6709" s="50"/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1657</v>
      </c>
      <c r="B6710" s="40" t="s">
        <v>825</v>
      </c>
      <c r="C6710" s="41" t="s">
        <v>826</v>
      </c>
      <c r="D6710" s="25">
        <f t="shared" si="208"/>
        <v>0</v>
      </c>
      <c r="E6710" s="35">
        <f t="shared" si="209"/>
        <v>107800</v>
      </c>
      <c r="F6710" s="31"/>
      <c r="G6710" s="32"/>
      <c r="H6710" s="22">
        <v>0</v>
      </c>
      <c r="I6710" s="22">
        <v>100000</v>
      </c>
      <c r="J6710" s="49">
        <v>0</v>
      </c>
      <c r="K6710" s="50">
        <v>0</v>
      </c>
      <c r="L6710" s="22">
        <v>0</v>
      </c>
      <c r="M6710" s="22">
        <v>0</v>
      </c>
      <c r="N6710" s="49">
        <v>0</v>
      </c>
      <c r="O6710" s="50">
        <v>0</v>
      </c>
      <c r="P6710" s="19">
        <v>0</v>
      </c>
      <c r="Q6710" s="19">
        <v>7800</v>
      </c>
      <c r="R6710" s="49"/>
      <c r="S6710" s="50"/>
      <c r="T6710" s="22"/>
      <c r="U6710" s="22"/>
      <c r="V6710" s="49"/>
      <c r="W6710" s="50"/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1657</v>
      </c>
      <c r="B6711" s="40" t="s">
        <v>827</v>
      </c>
      <c r="C6711" s="41" t="s">
        <v>828</v>
      </c>
      <c r="D6711" s="25">
        <f t="shared" si="208"/>
        <v>0</v>
      </c>
      <c r="E6711" s="35">
        <f t="shared" si="209"/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1657</v>
      </c>
      <c r="B6712" s="40" t="s">
        <v>829</v>
      </c>
      <c r="C6712" s="41" t="s">
        <v>830</v>
      </c>
      <c r="D6712" s="25">
        <f t="shared" si="208"/>
        <v>1443153.3900000001</v>
      </c>
      <c r="E6712" s="35">
        <f t="shared" si="209"/>
        <v>0</v>
      </c>
      <c r="F6712" s="29"/>
      <c r="G6712" s="30"/>
      <c r="H6712" s="19">
        <v>215130.42</v>
      </c>
      <c r="I6712" s="19">
        <v>0</v>
      </c>
      <c r="J6712" s="47">
        <v>200757.92</v>
      </c>
      <c r="K6712" s="48">
        <v>0</v>
      </c>
      <c r="L6712" s="19">
        <v>208793.88</v>
      </c>
      <c r="M6712" s="19">
        <v>0</v>
      </c>
      <c r="N6712" s="47">
        <v>537557.86</v>
      </c>
      <c r="O6712" s="48">
        <v>0</v>
      </c>
      <c r="P6712" s="22">
        <v>280913.31</v>
      </c>
      <c r="Q6712" s="22">
        <v>0</v>
      </c>
      <c r="R6712" s="47"/>
      <c r="S6712" s="48"/>
      <c r="T6712" s="19"/>
      <c r="U6712" s="19"/>
      <c r="V6712" s="47"/>
      <c r="W6712" s="48"/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1657</v>
      </c>
      <c r="B6713" s="40" t="s">
        <v>831</v>
      </c>
      <c r="C6713" s="41" t="s">
        <v>832</v>
      </c>
      <c r="D6713" s="25">
        <f t="shared" si="208"/>
        <v>0</v>
      </c>
      <c r="E6713" s="35">
        <f t="shared" si="209"/>
        <v>1350547.01</v>
      </c>
      <c r="F6713" s="29"/>
      <c r="G6713" s="30"/>
      <c r="H6713" s="19">
        <v>0</v>
      </c>
      <c r="I6713" s="19">
        <v>195823.6</v>
      </c>
      <c r="J6713" s="47">
        <v>0</v>
      </c>
      <c r="K6713" s="48">
        <v>166155.21</v>
      </c>
      <c r="L6713" s="19">
        <v>0</v>
      </c>
      <c r="M6713" s="19">
        <v>199469.28</v>
      </c>
      <c r="N6713" s="47">
        <v>0</v>
      </c>
      <c r="O6713" s="48">
        <v>494649.19</v>
      </c>
      <c r="P6713" s="22">
        <v>0</v>
      </c>
      <c r="Q6713" s="22">
        <v>294449.73</v>
      </c>
      <c r="R6713" s="47"/>
      <c r="S6713" s="48"/>
      <c r="T6713" s="19"/>
      <c r="U6713" s="19"/>
      <c r="V6713" s="47"/>
      <c r="W6713" s="48"/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1657</v>
      </c>
      <c r="B6714" s="40" t="s">
        <v>833</v>
      </c>
      <c r="C6714" s="41" t="s">
        <v>834</v>
      </c>
      <c r="D6714" s="25">
        <f t="shared" si="208"/>
        <v>172295.78999999998</v>
      </c>
      <c r="E6714" s="35">
        <f t="shared" si="209"/>
        <v>0</v>
      </c>
      <c r="F6714" s="29">
        <v>363.79</v>
      </c>
      <c r="G6714" s="30">
        <v>0</v>
      </c>
      <c r="H6714" s="19">
        <v>2021</v>
      </c>
      <c r="I6714" s="19">
        <v>0</v>
      </c>
      <c r="J6714" s="47">
        <v>0</v>
      </c>
      <c r="K6714" s="48">
        <v>0</v>
      </c>
      <c r="L6714" s="19">
        <v>115880</v>
      </c>
      <c r="M6714" s="19">
        <v>0</v>
      </c>
      <c r="N6714" s="47">
        <v>20024</v>
      </c>
      <c r="O6714" s="48">
        <v>0</v>
      </c>
      <c r="P6714" s="19">
        <v>34007</v>
      </c>
      <c r="Q6714" s="19">
        <v>0</v>
      </c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1657</v>
      </c>
      <c r="B6715" s="40" t="s">
        <v>835</v>
      </c>
      <c r="C6715" s="41" t="s">
        <v>836</v>
      </c>
      <c r="D6715" s="25">
        <f t="shared" si="208"/>
        <v>165949</v>
      </c>
      <c r="E6715" s="35">
        <f t="shared" si="209"/>
        <v>571155</v>
      </c>
      <c r="F6715" s="29">
        <v>0</v>
      </c>
      <c r="G6715" s="30">
        <v>99915</v>
      </c>
      <c r="H6715" s="19">
        <v>0</v>
      </c>
      <c r="I6715" s="19">
        <v>45182</v>
      </c>
      <c r="J6715" s="47">
        <v>0</v>
      </c>
      <c r="K6715" s="48">
        <v>99337</v>
      </c>
      <c r="L6715" s="19">
        <v>165949</v>
      </c>
      <c r="M6715" s="19">
        <v>124149</v>
      </c>
      <c r="N6715" s="47">
        <v>0</v>
      </c>
      <c r="O6715" s="48">
        <v>71671</v>
      </c>
      <c r="P6715" s="19">
        <v>0</v>
      </c>
      <c r="Q6715" s="19">
        <v>130901</v>
      </c>
      <c r="R6715" s="47"/>
      <c r="S6715" s="48"/>
      <c r="T6715" s="19"/>
      <c r="U6715" s="19"/>
      <c r="V6715" s="47"/>
      <c r="W6715" s="48"/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1657</v>
      </c>
      <c r="B6716" s="40" t="s">
        <v>837</v>
      </c>
      <c r="C6716" s="41" t="s">
        <v>838</v>
      </c>
      <c r="D6716" s="25">
        <f t="shared" si="208"/>
        <v>200</v>
      </c>
      <c r="E6716" s="35">
        <f t="shared" si="209"/>
        <v>272947</v>
      </c>
      <c r="F6716" s="29"/>
      <c r="G6716" s="30"/>
      <c r="H6716" s="19"/>
      <c r="I6716" s="19"/>
      <c r="J6716" s="47">
        <v>0</v>
      </c>
      <c r="K6716" s="48">
        <v>2500</v>
      </c>
      <c r="L6716" s="19">
        <v>0</v>
      </c>
      <c r="M6716" s="19">
        <v>16900</v>
      </c>
      <c r="N6716" s="47">
        <v>0</v>
      </c>
      <c r="O6716" s="48">
        <v>183800</v>
      </c>
      <c r="P6716" s="19">
        <v>200</v>
      </c>
      <c r="Q6716" s="19">
        <v>69747</v>
      </c>
      <c r="R6716" s="47"/>
      <c r="S6716" s="48"/>
      <c r="T6716" s="19"/>
      <c r="U6716" s="19"/>
      <c r="V6716" s="47"/>
      <c r="W6716" s="48"/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1657</v>
      </c>
      <c r="B6717" s="40" t="s">
        <v>839</v>
      </c>
      <c r="C6717" s="41" t="s">
        <v>840</v>
      </c>
      <c r="D6717" s="25">
        <f t="shared" si="208"/>
        <v>0</v>
      </c>
      <c r="E6717" s="35">
        <f t="shared" si="209"/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1657</v>
      </c>
      <c r="B6718" s="40" t="s">
        <v>841</v>
      </c>
      <c r="C6718" s="41" t="s">
        <v>842</v>
      </c>
      <c r="D6718" s="25">
        <f t="shared" si="208"/>
        <v>0</v>
      </c>
      <c r="E6718" s="35">
        <f t="shared" si="209"/>
        <v>0</v>
      </c>
      <c r="F6718" s="31"/>
      <c r="G6718" s="32"/>
      <c r="H6718" s="22"/>
      <c r="I6718" s="22"/>
      <c r="J6718" s="49"/>
      <c r="K6718" s="50"/>
      <c r="L6718" s="22"/>
      <c r="M6718" s="22"/>
      <c r="N6718" s="49"/>
      <c r="O6718" s="50"/>
      <c r="P6718" s="19"/>
      <c r="Q6718" s="19"/>
      <c r="R6718" s="49"/>
      <c r="S6718" s="50"/>
      <c r="T6718" s="22"/>
      <c r="U6718" s="22"/>
      <c r="V6718" s="49"/>
      <c r="W6718" s="50"/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1657</v>
      </c>
      <c r="B6719" s="40" t="s">
        <v>843</v>
      </c>
      <c r="C6719" s="41" t="s">
        <v>844</v>
      </c>
      <c r="D6719" s="25">
        <f t="shared" si="208"/>
        <v>11192.51</v>
      </c>
      <c r="E6719" s="35">
        <f t="shared" si="209"/>
        <v>875420.01</v>
      </c>
      <c r="F6719" s="29">
        <v>0</v>
      </c>
      <c r="G6719" s="30">
        <v>65132</v>
      </c>
      <c r="H6719" s="19">
        <v>1864.32</v>
      </c>
      <c r="I6719" s="19">
        <v>110369.48</v>
      </c>
      <c r="J6719" s="47">
        <v>579.27</v>
      </c>
      <c r="K6719" s="48">
        <v>349960.65</v>
      </c>
      <c r="L6719" s="19">
        <v>2642</v>
      </c>
      <c r="M6719" s="19">
        <v>135257.51</v>
      </c>
      <c r="N6719" s="47">
        <v>2590.61</v>
      </c>
      <c r="O6719" s="48">
        <v>107618.68</v>
      </c>
      <c r="P6719" s="22">
        <v>3516.31</v>
      </c>
      <c r="Q6719" s="22">
        <v>107081.69</v>
      </c>
      <c r="R6719" s="47"/>
      <c r="S6719" s="48"/>
      <c r="T6719" s="19"/>
      <c r="U6719" s="19"/>
      <c r="V6719" s="47"/>
      <c r="W6719" s="48"/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1657</v>
      </c>
      <c r="B6720" s="40" t="s">
        <v>845</v>
      </c>
      <c r="C6720" s="41" t="s">
        <v>846</v>
      </c>
      <c r="D6720" s="25">
        <f t="shared" si="208"/>
        <v>459657</v>
      </c>
      <c r="E6720" s="35">
        <f t="shared" si="209"/>
        <v>667517.35000000009</v>
      </c>
      <c r="F6720" s="29">
        <v>0</v>
      </c>
      <c r="G6720" s="30">
        <v>77608</v>
      </c>
      <c r="H6720" s="19">
        <v>41671</v>
      </c>
      <c r="I6720" s="19">
        <v>112668</v>
      </c>
      <c r="J6720" s="47">
        <v>74592</v>
      </c>
      <c r="K6720" s="48">
        <v>110361.45</v>
      </c>
      <c r="L6720" s="19">
        <v>81494</v>
      </c>
      <c r="M6720" s="19">
        <v>122671.85</v>
      </c>
      <c r="N6720" s="47">
        <v>171786</v>
      </c>
      <c r="O6720" s="48">
        <v>126849.05</v>
      </c>
      <c r="P6720" s="22">
        <v>90114</v>
      </c>
      <c r="Q6720" s="22">
        <v>117359</v>
      </c>
      <c r="R6720" s="47"/>
      <c r="S6720" s="48"/>
      <c r="T6720" s="19"/>
      <c r="U6720" s="19"/>
      <c r="V6720" s="47"/>
      <c r="W6720" s="48"/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1657</v>
      </c>
      <c r="B6721" s="40" t="s">
        <v>847</v>
      </c>
      <c r="C6721" s="41" t="s">
        <v>848</v>
      </c>
      <c r="D6721" s="25">
        <f t="shared" si="208"/>
        <v>0</v>
      </c>
      <c r="E6721" s="35">
        <f t="shared" si="209"/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1657</v>
      </c>
      <c r="B6722" s="40" t="s">
        <v>849</v>
      </c>
      <c r="C6722" s="41" t="s">
        <v>850</v>
      </c>
      <c r="D6722" s="25">
        <f t="shared" si="208"/>
        <v>0</v>
      </c>
      <c r="E6722" s="35">
        <f t="shared" si="209"/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1657</v>
      </c>
      <c r="B6723" s="40" t="s">
        <v>851</v>
      </c>
      <c r="C6723" s="41" t="s">
        <v>852</v>
      </c>
      <c r="D6723" s="25">
        <f t="shared" si="208"/>
        <v>0</v>
      </c>
      <c r="E6723" s="35">
        <f t="shared" si="209"/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19"/>
      <c r="Q6723" s="19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1657</v>
      </c>
      <c r="B6724" s="40" t="s">
        <v>853</v>
      </c>
      <c r="C6724" s="41" t="s">
        <v>854</v>
      </c>
      <c r="D6724" s="25">
        <f t="shared" ref="D6724:D6787" si="210">F6724+H6724+J6724+L6724+N6724+P6724+R6724+T6724+V6724+X6724+Z6724+AB6724</f>
        <v>0</v>
      </c>
      <c r="E6724" s="35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1657</v>
      </c>
      <c r="B6725" s="40" t="s">
        <v>855</v>
      </c>
      <c r="C6725" s="41" t="s">
        <v>856</v>
      </c>
      <c r="D6725" s="25">
        <f t="shared" si="210"/>
        <v>0</v>
      </c>
      <c r="E6725" s="35">
        <f t="shared" si="211"/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1657</v>
      </c>
      <c r="B6726" s="40" t="s">
        <v>857</v>
      </c>
      <c r="C6726" s="41" t="s">
        <v>858</v>
      </c>
      <c r="D6726" s="25">
        <f t="shared" si="210"/>
        <v>202991.65</v>
      </c>
      <c r="E6726" s="35">
        <f t="shared" si="211"/>
        <v>0</v>
      </c>
      <c r="F6726" s="31"/>
      <c r="G6726" s="32"/>
      <c r="H6726" s="22">
        <v>1889.84</v>
      </c>
      <c r="I6726" s="22">
        <v>0</v>
      </c>
      <c r="J6726" s="49">
        <v>131871.59</v>
      </c>
      <c r="K6726" s="50">
        <v>0</v>
      </c>
      <c r="L6726" s="22">
        <v>40035.43</v>
      </c>
      <c r="M6726" s="22">
        <v>0</v>
      </c>
      <c r="N6726" s="49">
        <v>20285.599999999999</v>
      </c>
      <c r="O6726" s="50">
        <v>0</v>
      </c>
      <c r="P6726" s="22">
        <v>8909.19</v>
      </c>
      <c r="Q6726" s="22">
        <v>0</v>
      </c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1657</v>
      </c>
      <c r="B6727" s="40" t="s">
        <v>859</v>
      </c>
      <c r="C6727" s="41" t="s">
        <v>860</v>
      </c>
      <c r="D6727" s="25">
        <f t="shared" si="210"/>
        <v>0</v>
      </c>
      <c r="E6727" s="35">
        <f t="shared" si="211"/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1657</v>
      </c>
      <c r="B6728" s="40" t="s">
        <v>861</v>
      </c>
      <c r="C6728" s="41" t="s">
        <v>862</v>
      </c>
      <c r="D6728" s="25">
        <f t="shared" si="210"/>
        <v>0</v>
      </c>
      <c r="E6728" s="35">
        <f t="shared" si="211"/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1657</v>
      </c>
      <c r="B6729" s="40" t="s">
        <v>863</v>
      </c>
      <c r="C6729" s="41" t="s">
        <v>864</v>
      </c>
      <c r="D6729" s="25">
        <f t="shared" si="210"/>
        <v>19322474.140000001</v>
      </c>
      <c r="E6729" s="35">
        <f t="shared" si="211"/>
        <v>0</v>
      </c>
      <c r="F6729" s="29">
        <v>19322474.140000001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/>
      <c r="S6729" s="48"/>
      <c r="T6729" s="19"/>
      <c r="U6729" s="19"/>
      <c r="V6729" s="47"/>
      <c r="W6729" s="48"/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1657</v>
      </c>
      <c r="B6730" s="40" t="s">
        <v>865</v>
      </c>
      <c r="C6730" s="41" t="s">
        <v>866</v>
      </c>
      <c r="D6730" s="25">
        <f t="shared" si="210"/>
        <v>1668979.3900000001</v>
      </c>
      <c r="E6730" s="35">
        <f t="shared" si="211"/>
        <v>0</v>
      </c>
      <c r="F6730" s="29"/>
      <c r="G6730" s="30"/>
      <c r="H6730" s="19">
        <v>333795.88</v>
      </c>
      <c r="I6730" s="19">
        <v>0</v>
      </c>
      <c r="J6730" s="47">
        <v>333795.88</v>
      </c>
      <c r="K6730" s="48">
        <v>0</v>
      </c>
      <c r="L6730" s="19">
        <v>333795.88</v>
      </c>
      <c r="M6730" s="19">
        <v>0</v>
      </c>
      <c r="N6730" s="47">
        <v>333795.87</v>
      </c>
      <c r="O6730" s="48">
        <v>0</v>
      </c>
      <c r="P6730" s="22">
        <v>333795.88</v>
      </c>
      <c r="Q6730" s="22">
        <v>0</v>
      </c>
      <c r="R6730" s="47"/>
      <c r="S6730" s="48"/>
      <c r="T6730" s="19"/>
      <c r="U6730" s="19"/>
      <c r="V6730" s="47"/>
      <c r="W6730" s="48"/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1657</v>
      </c>
      <c r="B6731" s="40" t="s">
        <v>867</v>
      </c>
      <c r="C6731" s="41" t="s">
        <v>868</v>
      </c>
      <c r="D6731" s="25">
        <f t="shared" si="210"/>
        <v>3590997.56</v>
      </c>
      <c r="E6731" s="35">
        <f t="shared" si="211"/>
        <v>0</v>
      </c>
      <c r="F6731" s="29">
        <v>3590997.56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/>
      <c r="S6731" s="48"/>
      <c r="T6731" s="19"/>
      <c r="U6731" s="19"/>
      <c r="V6731" s="47"/>
      <c r="W6731" s="48"/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1657</v>
      </c>
      <c r="B6732" s="40" t="s">
        <v>869</v>
      </c>
      <c r="C6732" s="41" t="s">
        <v>870</v>
      </c>
      <c r="D6732" s="25">
        <f t="shared" si="210"/>
        <v>0</v>
      </c>
      <c r="E6732" s="35">
        <f t="shared" si="211"/>
        <v>88714.150000000009</v>
      </c>
      <c r="F6732" s="31"/>
      <c r="G6732" s="32"/>
      <c r="H6732" s="22"/>
      <c r="I6732" s="22"/>
      <c r="J6732" s="49"/>
      <c r="K6732" s="50"/>
      <c r="L6732" s="22">
        <v>0</v>
      </c>
      <c r="M6732" s="22">
        <v>19831.91</v>
      </c>
      <c r="N6732" s="49">
        <v>0</v>
      </c>
      <c r="O6732" s="50">
        <v>0</v>
      </c>
      <c r="P6732" s="19">
        <v>0</v>
      </c>
      <c r="Q6732" s="19">
        <v>68882.240000000005</v>
      </c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1657</v>
      </c>
      <c r="B6733" s="40" t="s">
        <v>871</v>
      </c>
      <c r="C6733" s="41" t="s">
        <v>872</v>
      </c>
      <c r="D6733" s="25">
        <f t="shared" si="210"/>
        <v>0</v>
      </c>
      <c r="E6733" s="35">
        <f t="shared" si="211"/>
        <v>339229</v>
      </c>
      <c r="F6733" s="29">
        <v>0</v>
      </c>
      <c r="G6733" s="30">
        <v>55139</v>
      </c>
      <c r="H6733" s="19">
        <v>0</v>
      </c>
      <c r="I6733" s="19">
        <v>44753</v>
      </c>
      <c r="J6733" s="47">
        <v>0</v>
      </c>
      <c r="K6733" s="48">
        <v>39578</v>
      </c>
      <c r="L6733" s="19">
        <v>0</v>
      </c>
      <c r="M6733" s="19">
        <v>72682</v>
      </c>
      <c r="N6733" s="47">
        <v>0</v>
      </c>
      <c r="O6733" s="48">
        <v>64312</v>
      </c>
      <c r="P6733" s="19">
        <v>0</v>
      </c>
      <c r="Q6733" s="19">
        <v>62765</v>
      </c>
      <c r="R6733" s="47"/>
      <c r="S6733" s="48"/>
      <c r="T6733" s="19"/>
      <c r="U6733" s="19"/>
      <c r="V6733" s="47"/>
      <c r="W6733" s="48"/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1657</v>
      </c>
      <c r="B6734" s="40" t="s">
        <v>873</v>
      </c>
      <c r="C6734" s="41" t="s">
        <v>874</v>
      </c>
      <c r="D6734" s="25">
        <f t="shared" si="210"/>
        <v>0</v>
      </c>
      <c r="E6734" s="35">
        <f t="shared" si="211"/>
        <v>57278</v>
      </c>
      <c r="F6734" s="29">
        <v>0</v>
      </c>
      <c r="G6734" s="30">
        <v>10894</v>
      </c>
      <c r="H6734" s="19">
        <v>0</v>
      </c>
      <c r="I6734" s="19">
        <v>2229</v>
      </c>
      <c r="J6734" s="47">
        <v>0</v>
      </c>
      <c r="K6734" s="48">
        <v>4371</v>
      </c>
      <c r="L6734" s="19">
        <v>0</v>
      </c>
      <c r="M6734" s="19">
        <v>13108</v>
      </c>
      <c r="N6734" s="47">
        <v>0</v>
      </c>
      <c r="O6734" s="48">
        <v>15591</v>
      </c>
      <c r="P6734" s="22">
        <v>0</v>
      </c>
      <c r="Q6734" s="22">
        <v>11085</v>
      </c>
      <c r="R6734" s="47"/>
      <c r="S6734" s="48"/>
      <c r="T6734" s="19"/>
      <c r="U6734" s="19"/>
      <c r="V6734" s="47"/>
      <c r="W6734" s="48"/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1657</v>
      </c>
      <c r="B6735" s="40" t="s">
        <v>875</v>
      </c>
      <c r="C6735" s="41" t="s">
        <v>876</v>
      </c>
      <c r="D6735" s="25">
        <f t="shared" si="210"/>
        <v>0</v>
      </c>
      <c r="E6735" s="35">
        <f t="shared" si="211"/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1657</v>
      </c>
      <c r="B6736" s="40" t="s">
        <v>877</v>
      </c>
      <c r="C6736" s="41" t="s">
        <v>878</v>
      </c>
      <c r="D6736" s="25">
        <f t="shared" si="210"/>
        <v>0</v>
      </c>
      <c r="E6736" s="35">
        <f t="shared" si="211"/>
        <v>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19"/>
      <c r="Q6736" s="19"/>
      <c r="R6736" s="49"/>
      <c r="S6736" s="50"/>
      <c r="T6736" s="22"/>
      <c r="U6736" s="22"/>
      <c r="V6736" s="49"/>
      <c r="W6736" s="50"/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1657</v>
      </c>
      <c r="B6737" s="40" t="s">
        <v>879</v>
      </c>
      <c r="C6737" s="41" t="s">
        <v>880</v>
      </c>
      <c r="D6737" s="25">
        <f t="shared" si="210"/>
        <v>755</v>
      </c>
      <c r="E6737" s="35">
        <f t="shared" si="211"/>
        <v>123770</v>
      </c>
      <c r="F6737" s="29">
        <v>0</v>
      </c>
      <c r="G6737" s="30">
        <v>13908</v>
      </c>
      <c r="H6737" s="19">
        <v>0</v>
      </c>
      <c r="I6737" s="19">
        <v>13176</v>
      </c>
      <c r="J6737" s="47">
        <v>0</v>
      </c>
      <c r="K6737" s="48">
        <v>60262</v>
      </c>
      <c r="L6737" s="19">
        <v>180</v>
      </c>
      <c r="M6737" s="19">
        <v>21965</v>
      </c>
      <c r="N6737" s="47">
        <v>5</v>
      </c>
      <c r="O6737" s="48">
        <v>7929</v>
      </c>
      <c r="P6737" s="22">
        <v>570</v>
      </c>
      <c r="Q6737" s="22">
        <v>6530</v>
      </c>
      <c r="R6737" s="47"/>
      <c r="S6737" s="48"/>
      <c r="T6737" s="19"/>
      <c r="U6737" s="19"/>
      <c r="V6737" s="47"/>
      <c r="W6737" s="48"/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1657</v>
      </c>
      <c r="B6738" s="40" t="s">
        <v>881</v>
      </c>
      <c r="C6738" s="41" t="s">
        <v>882</v>
      </c>
      <c r="D6738" s="25">
        <f t="shared" si="210"/>
        <v>0</v>
      </c>
      <c r="E6738" s="35">
        <f t="shared" si="211"/>
        <v>90722</v>
      </c>
      <c r="F6738" s="29">
        <v>0</v>
      </c>
      <c r="G6738" s="30">
        <v>3842</v>
      </c>
      <c r="H6738" s="19">
        <v>0</v>
      </c>
      <c r="I6738" s="19">
        <v>19530</v>
      </c>
      <c r="J6738" s="47">
        <v>0</v>
      </c>
      <c r="K6738" s="48">
        <v>12547</v>
      </c>
      <c r="L6738" s="19">
        <v>0</v>
      </c>
      <c r="M6738" s="19">
        <v>23378</v>
      </c>
      <c r="N6738" s="47">
        <v>0</v>
      </c>
      <c r="O6738" s="48">
        <v>9416</v>
      </c>
      <c r="P6738" s="22">
        <v>0</v>
      </c>
      <c r="Q6738" s="22">
        <v>22009</v>
      </c>
      <c r="R6738" s="47"/>
      <c r="S6738" s="48"/>
      <c r="T6738" s="19"/>
      <c r="U6738" s="19"/>
      <c r="V6738" s="47"/>
      <c r="W6738" s="48"/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1657</v>
      </c>
      <c r="B6739" s="40" t="s">
        <v>883</v>
      </c>
      <c r="C6739" s="41" t="s">
        <v>884</v>
      </c>
      <c r="D6739" s="25">
        <f t="shared" si="210"/>
        <v>0</v>
      </c>
      <c r="E6739" s="35">
        <f t="shared" si="211"/>
        <v>7522</v>
      </c>
      <c r="F6739" s="29">
        <v>0</v>
      </c>
      <c r="G6739" s="30">
        <v>3956</v>
      </c>
      <c r="H6739" s="19">
        <v>0</v>
      </c>
      <c r="I6739" s="19">
        <v>1033</v>
      </c>
      <c r="J6739" s="47">
        <v>0</v>
      </c>
      <c r="K6739" s="48">
        <v>0</v>
      </c>
      <c r="L6739" s="19">
        <v>0</v>
      </c>
      <c r="M6739" s="19">
        <v>673</v>
      </c>
      <c r="N6739" s="47">
        <v>0</v>
      </c>
      <c r="O6739" s="48">
        <v>0</v>
      </c>
      <c r="P6739" s="19">
        <v>0</v>
      </c>
      <c r="Q6739" s="19">
        <v>1860</v>
      </c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1657</v>
      </c>
      <c r="B6740" s="40" t="s">
        <v>885</v>
      </c>
      <c r="C6740" s="41" t="s">
        <v>886</v>
      </c>
      <c r="D6740" s="25">
        <f t="shared" si="210"/>
        <v>0</v>
      </c>
      <c r="E6740" s="35">
        <f t="shared" si="211"/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1657</v>
      </c>
      <c r="B6741" s="40" t="s">
        <v>887</v>
      </c>
      <c r="C6741" s="41" t="s">
        <v>888</v>
      </c>
      <c r="D6741" s="25">
        <f t="shared" si="210"/>
        <v>78988.650000000009</v>
      </c>
      <c r="E6741" s="35">
        <f t="shared" si="211"/>
        <v>0</v>
      </c>
      <c r="F6741" s="29">
        <v>8358.56</v>
      </c>
      <c r="G6741" s="30">
        <v>0</v>
      </c>
      <c r="H6741" s="19">
        <v>0</v>
      </c>
      <c r="I6741" s="19">
        <v>0</v>
      </c>
      <c r="J6741" s="47">
        <v>0</v>
      </c>
      <c r="K6741" s="48">
        <v>0</v>
      </c>
      <c r="L6741" s="19">
        <v>25901.56</v>
      </c>
      <c r="M6741" s="19">
        <v>0</v>
      </c>
      <c r="N6741" s="47">
        <v>17531.560000000001</v>
      </c>
      <c r="O6741" s="48">
        <v>0</v>
      </c>
      <c r="P6741" s="19">
        <v>27196.97</v>
      </c>
      <c r="Q6741" s="19">
        <v>0</v>
      </c>
      <c r="R6741" s="47"/>
      <c r="S6741" s="48"/>
      <c r="T6741" s="19"/>
      <c r="U6741" s="19"/>
      <c r="V6741" s="47"/>
      <c r="W6741" s="48"/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1657</v>
      </c>
      <c r="B6742" s="40" t="s">
        <v>889</v>
      </c>
      <c r="C6742" s="41" t="s">
        <v>890</v>
      </c>
      <c r="D6742" s="25">
        <f t="shared" si="210"/>
        <v>0</v>
      </c>
      <c r="E6742" s="35">
        <f t="shared" si="211"/>
        <v>0</v>
      </c>
      <c r="F6742" s="29"/>
      <c r="G6742" s="30"/>
      <c r="H6742" s="19"/>
      <c r="I6742" s="19"/>
      <c r="J6742" s="47"/>
      <c r="K6742" s="48"/>
      <c r="L6742" s="19"/>
      <c r="M6742" s="19"/>
      <c r="N6742" s="47"/>
      <c r="O6742" s="48"/>
      <c r="P6742" s="22"/>
      <c r="Q6742" s="22"/>
      <c r="R6742" s="47"/>
      <c r="S6742" s="48"/>
      <c r="T6742" s="19"/>
      <c r="U6742" s="19"/>
      <c r="V6742" s="47"/>
      <c r="W6742" s="48"/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1657</v>
      </c>
      <c r="B6743" s="40" t="s">
        <v>891</v>
      </c>
      <c r="C6743" s="41" t="s">
        <v>892</v>
      </c>
      <c r="D6743" s="25">
        <f t="shared" si="210"/>
        <v>0</v>
      </c>
      <c r="E6743" s="35">
        <f t="shared" si="211"/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/>
      <c r="S6743" s="50"/>
      <c r="T6743" s="22"/>
      <c r="U6743" s="22"/>
      <c r="V6743" s="49"/>
      <c r="W6743" s="50"/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1657</v>
      </c>
      <c r="B6744" s="40" t="s">
        <v>893</v>
      </c>
      <c r="C6744" s="41" t="s">
        <v>894</v>
      </c>
      <c r="D6744" s="25">
        <f t="shared" si="210"/>
        <v>0</v>
      </c>
      <c r="E6744" s="35">
        <f t="shared" si="211"/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19"/>
      <c r="Q6744" s="19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1657</v>
      </c>
      <c r="B6745" s="40" t="s">
        <v>895</v>
      </c>
      <c r="C6745" s="41" t="s">
        <v>896</v>
      </c>
      <c r="D6745" s="25">
        <f t="shared" si="210"/>
        <v>0</v>
      </c>
      <c r="E6745" s="35">
        <f t="shared" si="211"/>
        <v>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/>
      <c r="W6745" s="50"/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1657</v>
      </c>
      <c r="B6746" s="40" t="s">
        <v>897</v>
      </c>
      <c r="C6746" s="41" t="s">
        <v>898</v>
      </c>
      <c r="D6746" s="25">
        <f t="shared" si="210"/>
        <v>0</v>
      </c>
      <c r="E6746" s="35">
        <f t="shared" si="211"/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1657</v>
      </c>
      <c r="B6747" s="40" t="s">
        <v>899</v>
      </c>
      <c r="C6747" s="41" t="s">
        <v>900</v>
      </c>
      <c r="D6747" s="25">
        <f t="shared" si="210"/>
        <v>0</v>
      </c>
      <c r="E6747" s="35">
        <f t="shared" si="211"/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1657</v>
      </c>
      <c r="B6748" s="40" t="s">
        <v>901</v>
      </c>
      <c r="C6748" s="41" t="s">
        <v>902</v>
      </c>
      <c r="D6748" s="25">
        <f t="shared" si="210"/>
        <v>0</v>
      </c>
      <c r="E6748" s="35">
        <f t="shared" si="211"/>
        <v>8675</v>
      </c>
      <c r="F6748" s="31">
        <v>0</v>
      </c>
      <c r="G6748" s="32">
        <v>1532</v>
      </c>
      <c r="H6748" s="22">
        <v>0</v>
      </c>
      <c r="I6748" s="22">
        <v>280</v>
      </c>
      <c r="J6748" s="49">
        <v>0</v>
      </c>
      <c r="K6748" s="50">
        <v>1367</v>
      </c>
      <c r="L6748" s="22">
        <v>0</v>
      </c>
      <c r="M6748" s="22">
        <v>2171</v>
      </c>
      <c r="N6748" s="49">
        <v>0</v>
      </c>
      <c r="O6748" s="50">
        <v>487</v>
      </c>
      <c r="P6748" s="22">
        <v>0</v>
      </c>
      <c r="Q6748" s="22">
        <v>2838</v>
      </c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1657</v>
      </c>
      <c r="B6749" s="40" t="s">
        <v>903</v>
      </c>
      <c r="C6749" s="41" t="s">
        <v>904</v>
      </c>
      <c r="D6749" s="25">
        <f t="shared" si="210"/>
        <v>0</v>
      </c>
      <c r="E6749" s="35">
        <f t="shared" si="211"/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1657</v>
      </c>
      <c r="B6750" s="40" t="s">
        <v>905</v>
      </c>
      <c r="C6750" s="41" t="s">
        <v>906</v>
      </c>
      <c r="D6750" s="25">
        <f t="shared" si="210"/>
        <v>5350</v>
      </c>
      <c r="E6750" s="35">
        <f t="shared" si="211"/>
        <v>0</v>
      </c>
      <c r="F6750" s="31">
        <v>1532</v>
      </c>
      <c r="G6750" s="32">
        <v>0</v>
      </c>
      <c r="H6750" s="22">
        <v>280</v>
      </c>
      <c r="I6750" s="22">
        <v>0</v>
      </c>
      <c r="J6750" s="49">
        <v>1367</v>
      </c>
      <c r="K6750" s="50">
        <v>0</v>
      </c>
      <c r="L6750" s="22">
        <v>2171</v>
      </c>
      <c r="M6750" s="22">
        <v>0</v>
      </c>
      <c r="N6750" s="49">
        <v>0</v>
      </c>
      <c r="O6750" s="50">
        <v>0</v>
      </c>
      <c r="P6750" s="22">
        <v>0</v>
      </c>
      <c r="Q6750" s="22">
        <v>0</v>
      </c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1657</v>
      </c>
      <c r="B6751" s="40" t="s">
        <v>907</v>
      </c>
      <c r="C6751" s="41" t="s">
        <v>908</v>
      </c>
      <c r="D6751" s="25">
        <f t="shared" si="210"/>
        <v>0</v>
      </c>
      <c r="E6751" s="35">
        <f t="shared" si="211"/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1657</v>
      </c>
      <c r="B6752" s="40" t="s">
        <v>909</v>
      </c>
      <c r="C6752" s="41" t="s">
        <v>910</v>
      </c>
      <c r="D6752" s="25">
        <f t="shared" si="210"/>
        <v>0</v>
      </c>
      <c r="E6752" s="35">
        <f t="shared" si="211"/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1657</v>
      </c>
      <c r="B6753" s="40" t="s">
        <v>911</v>
      </c>
      <c r="C6753" s="41" t="s">
        <v>912</v>
      </c>
      <c r="D6753" s="25">
        <f t="shared" si="210"/>
        <v>0</v>
      </c>
      <c r="E6753" s="35">
        <f t="shared" si="211"/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1657</v>
      </c>
      <c r="B6754" s="40" t="s">
        <v>913</v>
      </c>
      <c r="C6754" s="41" t="s">
        <v>914</v>
      </c>
      <c r="D6754" s="25">
        <f t="shared" si="210"/>
        <v>0</v>
      </c>
      <c r="E6754" s="35">
        <f t="shared" si="211"/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1657</v>
      </c>
      <c r="B6755" s="40" t="s">
        <v>915</v>
      </c>
      <c r="C6755" s="41" t="s">
        <v>916</v>
      </c>
      <c r="D6755" s="25">
        <f t="shared" si="210"/>
        <v>0</v>
      </c>
      <c r="E6755" s="35">
        <f t="shared" si="211"/>
        <v>0</v>
      </c>
      <c r="F6755" s="31"/>
      <c r="G6755" s="32"/>
      <c r="H6755" s="22"/>
      <c r="I6755" s="22"/>
      <c r="J6755" s="49"/>
      <c r="K6755" s="50"/>
      <c r="L6755" s="22"/>
      <c r="M6755" s="22"/>
      <c r="N6755" s="49"/>
      <c r="O6755" s="50"/>
      <c r="P6755" s="22"/>
      <c r="Q6755" s="22"/>
      <c r="R6755" s="49"/>
      <c r="S6755" s="50"/>
      <c r="T6755" s="22"/>
      <c r="U6755" s="22"/>
      <c r="V6755" s="49"/>
      <c r="W6755" s="50"/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1657</v>
      </c>
      <c r="B6756" s="40" t="s">
        <v>917</v>
      </c>
      <c r="C6756" s="41" t="s">
        <v>918</v>
      </c>
      <c r="D6756" s="25">
        <f t="shared" si="210"/>
        <v>0</v>
      </c>
      <c r="E6756" s="35">
        <f t="shared" si="211"/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1657</v>
      </c>
      <c r="B6757" s="40" t="s">
        <v>919</v>
      </c>
      <c r="C6757" s="41" t="s">
        <v>920</v>
      </c>
      <c r="D6757" s="25">
        <f t="shared" si="210"/>
        <v>0</v>
      </c>
      <c r="E6757" s="35">
        <f t="shared" si="211"/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1657</v>
      </c>
      <c r="B6758" s="40" t="s">
        <v>921</v>
      </c>
      <c r="C6758" s="41" t="s">
        <v>922</v>
      </c>
      <c r="D6758" s="25">
        <f t="shared" si="210"/>
        <v>0</v>
      </c>
      <c r="E6758" s="35">
        <f t="shared" si="211"/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1657</v>
      </c>
      <c r="B6759" s="40" t="s">
        <v>923</v>
      </c>
      <c r="C6759" s="41" t="s">
        <v>924</v>
      </c>
      <c r="D6759" s="25">
        <f t="shared" si="210"/>
        <v>0</v>
      </c>
      <c r="E6759" s="35">
        <f t="shared" si="211"/>
        <v>14000</v>
      </c>
      <c r="F6759" s="31"/>
      <c r="G6759" s="32"/>
      <c r="H6759" s="22"/>
      <c r="I6759" s="22"/>
      <c r="J6759" s="49"/>
      <c r="K6759" s="50"/>
      <c r="L6759" s="22"/>
      <c r="M6759" s="22"/>
      <c r="N6759" s="49">
        <v>0</v>
      </c>
      <c r="O6759" s="50">
        <v>9000</v>
      </c>
      <c r="P6759" s="22">
        <v>0</v>
      </c>
      <c r="Q6759" s="22">
        <v>5000</v>
      </c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1657</v>
      </c>
      <c r="B6760" s="40" t="s">
        <v>925</v>
      </c>
      <c r="C6760" s="41" t="s">
        <v>926</v>
      </c>
      <c r="D6760" s="25">
        <f t="shared" si="210"/>
        <v>0</v>
      </c>
      <c r="E6760" s="35">
        <f t="shared" si="211"/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1657</v>
      </c>
      <c r="B6761" s="40" t="s">
        <v>927</v>
      </c>
      <c r="C6761" s="41" t="s">
        <v>928</v>
      </c>
      <c r="D6761" s="25">
        <f t="shared" si="210"/>
        <v>0</v>
      </c>
      <c r="E6761" s="35">
        <f t="shared" si="211"/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1657</v>
      </c>
      <c r="B6762" s="40" t="s">
        <v>929</v>
      </c>
      <c r="C6762" s="41" t="s">
        <v>930</v>
      </c>
      <c r="D6762" s="25">
        <f t="shared" si="210"/>
        <v>0</v>
      </c>
      <c r="E6762" s="35">
        <f t="shared" si="211"/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1657</v>
      </c>
      <c r="B6763" s="40" t="s">
        <v>931</v>
      </c>
      <c r="C6763" s="41" t="s">
        <v>932</v>
      </c>
      <c r="D6763" s="25">
        <f t="shared" si="210"/>
        <v>0</v>
      </c>
      <c r="E6763" s="35">
        <f t="shared" si="211"/>
        <v>5304</v>
      </c>
      <c r="F6763" s="31">
        <v>0</v>
      </c>
      <c r="G6763" s="32">
        <v>1597</v>
      </c>
      <c r="H6763" s="22">
        <v>0</v>
      </c>
      <c r="I6763" s="22">
        <v>0</v>
      </c>
      <c r="J6763" s="49">
        <v>0</v>
      </c>
      <c r="K6763" s="50">
        <v>1459</v>
      </c>
      <c r="L6763" s="22">
        <v>0</v>
      </c>
      <c r="M6763" s="22">
        <v>0</v>
      </c>
      <c r="N6763" s="49">
        <v>0</v>
      </c>
      <c r="O6763" s="50">
        <v>925</v>
      </c>
      <c r="P6763" s="22">
        <v>0</v>
      </c>
      <c r="Q6763" s="22">
        <v>1323</v>
      </c>
      <c r="R6763" s="49"/>
      <c r="S6763" s="50"/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1657</v>
      </c>
      <c r="B6764" s="40" t="s">
        <v>933</v>
      </c>
      <c r="C6764" s="41" t="s">
        <v>934</v>
      </c>
      <c r="D6764" s="25">
        <f t="shared" si="210"/>
        <v>0</v>
      </c>
      <c r="E6764" s="35">
        <f t="shared" si="211"/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1657</v>
      </c>
      <c r="B6765" s="40" t="s">
        <v>935</v>
      </c>
      <c r="C6765" s="41" t="s">
        <v>936</v>
      </c>
      <c r="D6765" s="25">
        <f t="shared" si="210"/>
        <v>0</v>
      </c>
      <c r="E6765" s="35">
        <f t="shared" si="211"/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1657</v>
      </c>
      <c r="B6766" s="40" t="s">
        <v>937</v>
      </c>
      <c r="C6766" s="41" t="s">
        <v>938</v>
      </c>
      <c r="D6766" s="25">
        <f t="shared" si="210"/>
        <v>0</v>
      </c>
      <c r="E6766" s="35">
        <f t="shared" si="211"/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1657</v>
      </c>
      <c r="B6767" s="40" t="s">
        <v>939</v>
      </c>
      <c r="C6767" s="41" t="s">
        <v>940</v>
      </c>
      <c r="D6767" s="25">
        <f t="shared" si="210"/>
        <v>0</v>
      </c>
      <c r="E6767" s="35">
        <f t="shared" si="211"/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1657</v>
      </c>
      <c r="B6768" s="40" t="s">
        <v>941</v>
      </c>
      <c r="C6768" s="41" t="s">
        <v>942</v>
      </c>
      <c r="D6768" s="25">
        <f t="shared" si="210"/>
        <v>0</v>
      </c>
      <c r="E6768" s="35">
        <f t="shared" si="211"/>
        <v>0</v>
      </c>
      <c r="F6768" s="31"/>
      <c r="G6768" s="32"/>
      <c r="H6768" s="22"/>
      <c r="I6768" s="22"/>
      <c r="J6768" s="49"/>
      <c r="K6768" s="50"/>
      <c r="L6768" s="22"/>
      <c r="M6768" s="22"/>
      <c r="N6768" s="49"/>
      <c r="O6768" s="50"/>
      <c r="P6768" s="22"/>
      <c r="Q6768" s="22"/>
      <c r="R6768" s="49"/>
      <c r="S6768" s="50"/>
      <c r="T6768" s="22"/>
      <c r="U6768" s="22"/>
      <c r="V6768" s="49"/>
      <c r="W6768" s="50"/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1657</v>
      </c>
      <c r="B6769" s="40" t="s">
        <v>943</v>
      </c>
      <c r="C6769" s="41" t="s">
        <v>944</v>
      </c>
      <c r="D6769" s="25">
        <f t="shared" si="210"/>
        <v>0</v>
      </c>
      <c r="E6769" s="35">
        <f t="shared" si="211"/>
        <v>0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/>
      <c r="W6769" s="50"/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1657</v>
      </c>
      <c r="B6770" s="40" t="s">
        <v>945</v>
      </c>
      <c r="C6770" s="41" t="s">
        <v>946</v>
      </c>
      <c r="D6770" s="25">
        <f t="shared" si="210"/>
        <v>0</v>
      </c>
      <c r="E6770" s="35">
        <f t="shared" si="211"/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1657</v>
      </c>
      <c r="B6771" s="40" t="s">
        <v>947</v>
      </c>
      <c r="C6771" s="41" t="s">
        <v>948</v>
      </c>
      <c r="D6771" s="25">
        <f t="shared" si="210"/>
        <v>0</v>
      </c>
      <c r="E6771" s="35">
        <f t="shared" si="211"/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1657</v>
      </c>
      <c r="B6772" s="40" t="s">
        <v>949</v>
      </c>
      <c r="C6772" s="41" t="s">
        <v>950</v>
      </c>
      <c r="D6772" s="25">
        <f t="shared" si="210"/>
        <v>0</v>
      </c>
      <c r="E6772" s="35">
        <f t="shared" si="211"/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1657</v>
      </c>
      <c r="B6773" s="40" t="s">
        <v>951</v>
      </c>
      <c r="C6773" s="41" t="s">
        <v>952</v>
      </c>
      <c r="D6773" s="25">
        <f t="shared" si="210"/>
        <v>0</v>
      </c>
      <c r="E6773" s="35">
        <f t="shared" si="211"/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1657</v>
      </c>
      <c r="B6774" s="40" t="s">
        <v>953</v>
      </c>
      <c r="C6774" s="41" t="s">
        <v>954</v>
      </c>
      <c r="D6774" s="25">
        <f t="shared" si="210"/>
        <v>0</v>
      </c>
      <c r="E6774" s="35">
        <f t="shared" si="211"/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1657</v>
      </c>
      <c r="B6775" s="40" t="s">
        <v>955</v>
      </c>
      <c r="C6775" s="41" t="s">
        <v>956</v>
      </c>
      <c r="D6775" s="25">
        <f t="shared" si="210"/>
        <v>0</v>
      </c>
      <c r="E6775" s="35">
        <f t="shared" si="211"/>
        <v>35400</v>
      </c>
      <c r="F6775" s="31">
        <v>0</v>
      </c>
      <c r="G6775" s="32">
        <v>20400</v>
      </c>
      <c r="H6775" s="22">
        <v>0</v>
      </c>
      <c r="I6775" s="22">
        <v>7500</v>
      </c>
      <c r="J6775" s="49">
        <v>0</v>
      </c>
      <c r="K6775" s="50">
        <v>7500</v>
      </c>
      <c r="L6775" s="22">
        <v>0</v>
      </c>
      <c r="M6775" s="22">
        <v>0</v>
      </c>
      <c r="N6775" s="49">
        <v>0</v>
      </c>
      <c r="O6775" s="50">
        <v>0</v>
      </c>
      <c r="P6775" s="22">
        <v>0</v>
      </c>
      <c r="Q6775" s="22">
        <v>0</v>
      </c>
      <c r="R6775" s="49"/>
      <c r="S6775" s="50"/>
      <c r="T6775" s="22"/>
      <c r="U6775" s="22"/>
      <c r="V6775" s="49"/>
      <c r="W6775" s="50"/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1657</v>
      </c>
      <c r="B6776" s="40" t="s">
        <v>957</v>
      </c>
      <c r="C6776" s="41" t="s">
        <v>958</v>
      </c>
      <c r="D6776" s="25">
        <f t="shared" si="210"/>
        <v>0</v>
      </c>
      <c r="E6776" s="35">
        <f t="shared" si="211"/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19"/>
      <c r="Q6776" s="19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1657</v>
      </c>
      <c r="B6777" s="40" t="s">
        <v>959</v>
      </c>
      <c r="C6777" s="41" t="s">
        <v>960</v>
      </c>
      <c r="D6777" s="25">
        <f t="shared" si="210"/>
        <v>0</v>
      </c>
      <c r="E6777" s="35">
        <f t="shared" si="211"/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1657</v>
      </c>
      <c r="B6778" s="40" t="s">
        <v>961</v>
      </c>
      <c r="C6778" s="41" t="s">
        <v>962</v>
      </c>
      <c r="D6778" s="25">
        <f t="shared" si="210"/>
        <v>0</v>
      </c>
      <c r="E6778" s="35">
        <f t="shared" si="211"/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1657</v>
      </c>
      <c r="B6779" s="40" t="s">
        <v>963</v>
      </c>
      <c r="C6779" s="41" t="s">
        <v>964</v>
      </c>
      <c r="D6779" s="25">
        <f t="shared" si="210"/>
        <v>0</v>
      </c>
      <c r="E6779" s="35">
        <f t="shared" si="211"/>
        <v>32400</v>
      </c>
      <c r="F6779" s="29">
        <v>0</v>
      </c>
      <c r="G6779" s="30">
        <v>2900</v>
      </c>
      <c r="H6779" s="19">
        <v>0</v>
      </c>
      <c r="I6779" s="19">
        <v>11000</v>
      </c>
      <c r="J6779" s="47">
        <v>0</v>
      </c>
      <c r="K6779" s="48">
        <v>7000</v>
      </c>
      <c r="L6779" s="19">
        <v>0</v>
      </c>
      <c r="M6779" s="19">
        <v>6500</v>
      </c>
      <c r="N6779" s="47">
        <v>0</v>
      </c>
      <c r="O6779" s="48">
        <v>4000</v>
      </c>
      <c r="P6779" s="22">
        <v>0</v>
      </c>
      <c r="Q6779" s="22">
        <v>1000</v>
      </c>
      <c r="R6779" s="47"/>
      <c r="S6779" s="48"/>
      <c r="T6779" s="19"/>
      <c r="U6779" s="19"/>
      <c r="V6779" s="47"/>
      <c r="W6779" s="48"/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1657</v>
      </c>
      <c r="B6780" s="40" t="s">
        <v>965</v>
      </c>
      <c r="C6780" s="41" t="s">
        <v>966</v>
      </c>
      <c r="D6780" s="25">
        <f t="shared" si="210"/>
        <v>0</v>
      </c>
      <c r="E6780" s="35">
        <f t="shared" si="211"/>
        <v>107041.69</v>
      </c>
      <c r="F6780" s="31">
        <v>0</v>
      </c>
      <c r="G6780" s="32">
        <v>15291.67</v>
      </c>
      <c r="H6780" s="22">
        <v>0</v>
      </c>
      <c r="I6780" s="22">
        <v>15291.67</v>
      </c>
      <c r="J6780" s="49">
        <v>0</v>
      </c>
      <c r="K6780" s="50">
        <v>15291.67</v>
      </c>
      <c r="L6780" s="22">
        <v>0</v>
      </c>
      <c r="M6780" s="22">
        <v>15291.67</v>
      </c>
      <c r="N6780" s="49">
        <v>0</v>
      </c>
      <c r="O6780" s="50">
        <v>30583.34</v>
      </c>
      <c r="P6780" s="22">
        <v>0</v>
      </c>
      <c r="Q6780" s="22">
        <v>15291.67</v>
      </c>
      <c r="R6780" s="49"/>
      <c r="S6780" s="50"/>
      <c r="T6780" s="22"/>
      <c r="U6780" s="22"/>
      <c r="V6780" s="49"/>
      <c r="W6780" s="50"/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1657</v>
      </c>
      <c r="B6781" s="40" t="s">
        <v>967</v>
      </c>
      <c r="C6781" s="41" t="s">
        <v>968</v>
      </c>
      <c r="D6781" s="25">
        <f t="shared" si="210"/>
        <v>0</v>
      </c>
      <c r="E6781" s="35">
        <f t="shared" si="211"/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19"/>
      <c r="Q6781" s="19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1657</v>
      </c>
      <c r="B6782" s="40" t="s">
        <v>969</v>
      </c>
      <c r="C6782" s="41" t="s">
        <v>970</v>
      </c>
      <c r="D6782" s="25">
        <f t="shared" si="210"/>
        <v>0</v>
      </c>
      <c r="E6782" s="35">
        <f t="shared" si="211"/>
        <v>66147.209999999992</v>
      </c>
      <c r="F6782" s="31"/>
      <c r="G6782" s="32"/>
      <c r="H6782" s="22"/>
      <c r="I6782" s="22"/>
      <c r="J6782" s="49">
        <v>0</v>
      </c>
      <c r="K6782" s="50">
        <v>2287.88</v>
      </c>
      <c r="L6782" s="22">
        <v>0</v>
      </c>
      <c r="M6782" s="22">
        <v>24547.119999999999</v>
      </c>
      <c r="N6782" s="49">
        <v>0</v>
      </c>
      <c r="O6782" s="50">
        <v>0</v>
      </c>
      <c r="P6782" s="22">
        <v>0</v>
      </c>
      <c r="Q6782" s="22">
        <v>39312.21</v>
      </c>
      <c r="R6782" s="49"/>
      <c r="S6782" s="50"/>
      <c r="T6782" s="22"/>
      <c r="U6782" s="22"/>
      <c r="V6782" s="49"/>
      <c r="W6782" s="50"/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1657</v>
      </c>
      <c r="B6783" s="40" t="s">
        <v>971</v>
      </c>
      <c r="C6783" s="41" t="s">
        <v>732</v>
      </c>
      <c r="D6783" s="25">
        <f t="shared" si="210"/>
        <v>0</v>
      </c>
      <c r="E6783" s="35">
        <f t="shared" si="211"/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1657</v>
      </c>
      <c r="B6784" s="40" t="s">
        <v>972</v>
      </c>
      <c r="C6784" s="41" t="s">
        <v>734</v>
      </c>
      <c r="D6784" s="25">
        <f t="shared" si="210"/>
        <v>0</v>
      </c>
      <c r="E6784" s="35">
        <f t="shared" si="211"/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1657</v>
      </c>
      <c r="B6785" s="40" t="s">
        <v>973</v>
      </c>
      <c r="C6785" s="41" t="s">
        <v>974</v>
      </c>
      <c r="D6785" s="25">
        <f t="shared" si="210"/>
        <v>0</v>
      </c>
      <c r="E6785" s="35">
        <f t="shared" si="211"/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1657</v>
      </c>
      <c r="B6786" s="40" t="s">
        <v>975</v>
      </c>
      <c r="C6786" s="41" t="s">
        <v>976</v>
      </c>
      <c r="D6786" s="25">
        <f t="shared" si="210"/>
        <v>0</v>
      </c>
      <c r="E6786" s="35">
        <f t="shared" si="211"/>
        <v>17006140</v>
      </c>
      <c r="F6786" s="29">
        <v>0</v>
      </c>
      <c r="G6786" s="30">
        <v>2760890</v>
      </c>
      <c r="H6786" s="19">
        <v>0</v>
      </c>
      <c r="I6786" s="19">
        <v>2776950</v>
      </c>
      <c r="J6786" s="47">
        <v>0</v>
      </c>
      <c r="K6786" s="48">
        <v>2770850</v>
      </c>
      <c r="L6786" s="19">
        <v>0</v>
      </c>
      <c r="M6786" s="19">
        <v>3002610</v>
      </c>
      <c r="N6786" s="47">
        <v>0</v>
      </c>
      <c r="O6786" s="48">
        <v>2858040</v>
      </c>
      <c r="P6786" s="22">
        <v>0</v>
      </c>
      <c r="Q6786" s="22">
        <v>2836800</v>
      </c>
      <c r="R6786" s="47"/>
      <c r="S6786" s="48"/>
      <c r="T6786" s="19"/>
      <c r="U6786" s="19"/>
      <c r="V6786" s="47"/>
      <c r="W6786" s="48"/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1657</v>
      </c>
      <c r="B6787" s="40" t="s">
        <v>977</v>
      </c>
      <c r="C6787" s="41" t="s">
        <v>978</v>
      </c>
      <c r="D6787" s="25">
        <f t="shared" si="210"/>
        <v>0</v>
      </c>
      <c r="E6787" s="35">
        <f t="shared" si="211"/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22"/>
      <c r="Q6787" s="22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1657</v>
      </c>
      <c r="B6788" s="40" t="s">
        <v>979</v>
      </c>
      <c r="C6788" s="41" t="s">
        <v>980</v>
      </c>
      <c r="D6788" s="25">
        <f t="shared" ref="D6788:D6851" si="212">F6788+H6788+J6788+L6788+N6788+P6788+R6788+T6788+V6788+X6788+Z6788+AB6788</f>
        <v>0</v>
      </c>
      <c r="E6788" s="35">
        <f t="shared" ref="E6788:E6851" si="213">G6788+I6788+K6788+M6788+O6788+Q6788+S6788+U6788+W6788+Y6788+AA6788+AC6788</f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19"/>
      <c r="Q6788" s="19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1657</v>
      </c>
      <c r="B6789" s="40" t="s">
        <v>981</v>
      </c>
      <c r="C6789" s="41" t="s">
        <v>982</v>
      </c>
      <c r="D6789" s="25">
        <f t="shared" si="212"/>
        <v>0</v>
      </c>
      <c r="E6789" s="35">
        <f t="shared" si="213"/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22"/>
      <c r="Q6789" s="22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1657</v>
      </c>
      <c r="B6790" s="40" t="s">
        <v>983</v>
      </c>
      <c r="C6790" s="41" t="s">
        <v>984</v>
      </c>
      <c r="D6790" s="25">
        <f t="shared" si="212"/>
        <v>0</v>
      </c>
      <c r="E6790" s="35">
        <f t="shared" si="213"/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19"/>
      <c r="Q6790" s="19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1657</v>
      </c>
      <c r="B6791" s="40" t="s">
        <v>985</v>
      </c>
      <c r="C6791" s="41" t="s">
        <v>986</v>
      </c>
      <c r="D6791" s="25">
        <f t="shared" si="212"/>
        <v>0</v>
      </c>
      <c r="E6791" s="35">
        <f t="shared" si="213"/>
        <v>655942.19999999995</v>
      </c>
      <c r="F6791" s="29">
        <v>0</v>
      </c>
      <c r="G6791" s="30">
        <v>106332.7</v>
      </c>
      <c r="H6791" s="19">
        <v>0</v>
      </c>
      <c r="I6791" s="19">
        <v>106848.7</v>
      </c>
      <c r="J6791" s="47">
        <v>0</v>
      </c>
      <c r="K6791" s="48">
        <v>106590.7</v>
      </c>
      <c r="L6791" s="19">
        <v>0</v>
      </c>
      <c r="M6791" s="19">
        <v>116644.7</v>
      </c>
      <c r="N6791" s="47">
        <v>0</v>
      </c>
      <c r="O6791" s="48">
        <v>110201.7</v>
      </c>
      <c r="P6791" s="22">
        <v>0</v>
      </c>
      <c r="Q6791" s="22">
        <v>109323.7</v>
      </c>
      <c r="R6791" s="47"/>
      <c r="S6791" s="48"/>
      <c r="T6791" s="19"/>
      <c r="U6791" s="19"/>
      <c r="V6791" s="47"/>
      <c r="W6791" s="48"/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1657</v>
      </c>
      <c r="B6792" s="40" t="s">
        <v>987</v>
      </c>
      <c r="C6792" s="41" t="s">
        <v>988</v>
      </c>
      <c r="D6792" s="25">
        <f t="shared" si="212"/>
        <v>0</v>
      </c>
      <c r="E6792" s="35">
        <f t="shared" si="213"/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22"/>
      <c r="Q6792" s="22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1657</v>
      </c>
      <c r="B6793" s="40" t="s">
        <v>989</v>
      </c>
      <c r="C6793" s="41" t="s">
        <v>990</v>
      </c>
      <c r="D6793" s="25">
        <f t="shared" si="212"/>
        <v>0</v>
      </c>
      <c r="E6793" s="35">
        <f t="shared" si="213"/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19"/>
      <c r="Q6793" s="19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1657</v>
      </c>
      <c r="B6794" s="40" t="s">
        <v>991</v>
      </c>
      <c r="C6794" s="41" t="s">
        <v>992</v>
      </c>
      <c r="D6794" s="25">
        <f t="shared" si="212"/>
        <v>0</v>
      </c>
      <c r="E6794" s="35">
        <f t="shared" si="213"/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1657</v>
      </c>
      <c r="B6795" s="40" t="s">
        <v>993</v>
      </c>
      <c r="C6795" s="41" t="s">
        <v>994</v>
      </c>
      <c r="D6795" s="25">
        <f t="shared" si="212"/>
        <v>0</v>
      </c>
      <c r="E6795" s="35">
        <f t="shared" si="213"/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1657</v>
      </c>
      <c r="B6796" s="40" t="s">
        <v>995</v>
      </c>
      <c r="C6796" s="41" t="s">
        <v>996</v>
      </c>
      <c r="D6796" s="25">
        <f t="shared" si="212"/>
        <v>0</v>
      </c>
      <c r="E6796" s="35">
        <f t="shared" si="213"/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1657</v>
      </c>
      <c r="B6797" s="40" t="s">
        <v>997</v>
      </c>
      <c r="C6797" s="41" t="s">
        <v>998</v>
      </c>
      <c r="D6797" s="25">
        <f t="shared" si="212"/>
        <v>0</v>
      </c>
      <c r="E6797" s="35">
        <f t="shared" si="213"/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1657</v>
      </c>
      <c r="B6798" s="40" t="s">
        <v>999</v>
      </c>
      <c r="C6798" s="41" t="s">
        <v>1000</v>
      </c>
      <c r="D6798" s="25">
        <f t="shared" si="212"/>
        <v>0</v>
      </c>
      <c r="E6798" s="35">
        <f t="shared" si="213"/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1657</v>
      </c>
      <c r="B6799" s="40" t="s">
        <v>1001</v>
      </c>
      <c r="C6799" s="41" t="s">
        <v>1002</v>
      </c>
      <c r="D6799" s="25">
        <f t="shared" si="212"/>
        <v>0</v>
      </c>
      <c r="E6799" s="35">
        <f t="shared" si="213"/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1657</v>
      </c>
      <c r="B6800" s="40" t="s">
        <v>1003</v>
      </c>
      <c r="C6800" s="41" t="s">
        <v>1004</v>
      </c>
      <c r="D6800" s="25">
        <f t="shared" si="212"/>
        <v>0</v>
      </c>
      <c r="E6800" s="35">
        <f t="shared" si="213"/>
        <v>0</v>
      </c>
      <c r="F6800" s="31"/>
      <c r="G6800" s="32"/>
      <c r="H6800" s="22"/>
      <c r="I6800" s="22"/>
      <c r="J6800" s="49"/>
      <c r="K6800" s="50"/>
      <c r="L6800" s="22"/>
      <c r="M6800" s="22"/>
      <c r="N6800" s="49"/>
      <c r="O6800" s="50"/>
      <c r="P6800" s="22"/>
      <c r="Q6800" s="22"/>
      <c r="R6800" s="49"/>
      <c r="S6800" s="50"/>
      <c r="T6800" s="22"/>
      <c r="U6800" s="22"/>
      <c r="V6800" s="49"/>
      <c r="W6800" s="50"/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1657</v>
      </c>
      <c r="B6801" s="40" t="s">
        <v>1005</v>
      </c>
      <c r="C6801" s="41" t="s">
        <v>1006</v>
      </c>
      <c r="D6801" s="25">
        <f t="shared" si="212"/>
        <v>0</v>
      </c>
      <c r="E6801" s="35">
        <f t="shared" si="213"/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1657</v>
      </c>
      <c r="B6802" s="40" t="s">
        <v>1007</v>
      </c>
      <c r="C6802" s="41" t="s">
        <v>1008</v>
      </c>
      <c r="D6802" s="25">
        <f t="shared" si="212"/>
        <v>0</v>
      </c>
      <c r="E6802" s="35">
        <f t="shared" si="213"/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1657</v>
      </c>
      <c r="B6803" s="40" t="s">
        <v>1009</v>
      </c>
      <c r="C6803" s="41" t="s">
        <v>1010</v>
      </c>
      <c r="D6803" s="25">
        <f t="shared" si="212"/>
        <v>0</v>
      </c>
      <c r="E6803" s="35">
        <f t="shared" si="213"/>
        <v>46820</v>
      </c>
      <c r="F6803" s="31">
        <v>0</v>
      </c>
      <c r="G6803" s="32">
        <v>6600</v>
      </c>
      <c r="H6803" s="22">
        <v>0</v>
      </c>
      <c r="I6803" s="22">
        <v>6500</v>
      </c>
      <c r="J6803" s="49">
        <v>0</v>
      </c>
      <c r="K6803" s="50">
        <v>3870</v>
      </c>
      <c r="L6803" s="22">
        <v>0</v>
      </c>
      <c r="M6803" s="22">
        <v>14450</v>
      </c>
      <c r="N6803" s="49">
        <v>0</v>
      </c>
      <c r="O6803" s="50">
        <v>7550</v>
      </c>
      <c r="P6803" s="22">
        <v>0</v>
      </c>
      <c r="Q6803" s="22">
        <v>7850</v>
      </c>
      <c r="R6803" s="49"/>
      <c r="S6803" s="50"/>
      <c r="T6803" s="22"/>
      <c r="U6803" s="22"/>
      <c r="V6803" s="49"/>
      <c r="W6803" s="50"/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1657</v>
      </c>
      <c r="B6804" s="40" t="s">
        <v>1011</v>
      </c>
      <c r="C6804" s="41" t="s">
        <v>1012</v>
      </c>
      <c r="D6804" s="25">
        <f t="shared" si="212"/>
        <v>0</v>
      </c>
      <c r="E6804" s="35">
        <f t="shared" si="213"/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1657</v>
      </c>
      <c r="B6805" s="40" t="s">
        <v>1013</v>
      </c>
      <c r="C6805" s="41" t="s">
        <v>1014</v>
      </c>
      <c r="D6805" s="25">
        <f t="shared" si="212"/>
        <v>0</v>
      </c>
      <c r="E6805" s="35">
        <f t="shared" si="213"/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1657</v>
      </c>
      <c r="B6806" s="40" t="s">
        <v>1015</v>
      </c>
      <c r="C6806" s="41" t="s">
        <v>1016</v>
      </c>
      <c r="D6806" s="25">
        <f t="shared" si="212"/>
        <v>0</v>
      </c>
      <c r="E6806" s="35">
        <f t="shared" si="213"/>
        <v>127222</v>
      </c>
      <c r="F6806" s="29">
        <v>0</v>
      </c>
      <c r="G6806" s="30">
        <v>7671</v>
      </c>
      <c r="H6806" s="19">
        <v>0</v>
      </c>
      <c r="I6806" s="19">
        <v>74452</v>
      </c>
      <c r="J6806" s="47">
        <v>0</v>
      </c>
      <c r="K6806" s="48">
        <v>21017</v>
      </c>
      <c r="L6806" s="19">
        <v>0</v>
      </c>
      <c r="M6806" s="19">
        <v>1350</v>
      </c>
      <c r="N6806" s="47">
        <v>0</v>
      </c>
      <c r="O6806" s="48">
        <v>21411</v>
      </c>
      <c r="P6806" s="22">
        <v>0</v>
      </c>
      <c r="Q6806" s="22">
        <v>1321</v>
      </c>
      <c r="R6806" s="47"/>
      <c r="S6806" s="48"/>
      <c r="T6806" s="19"/>
      <c r="U6806" s="19"/>
      <c r="V6806" s="47"/>
      <c r="W6806" s="48"/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1657</v>
      </c>
      <c r="B6807" s="40" t="s">
        <v>1017</v>
      </c>
      <c r="C6807" s="41" t="s">
        <v>1018</v>
      </c>
      <c r="D6807" s="25">
        <f t="shared" si="212"/>
        <v>0</v>
      </c>
      <c r="E6807" s="35">
        <f t="shared" si="213"/>
        <v>1700</v>
      </c>
      <c r="F6807" s="31">
        <v>0</v>
      </c>
      <c r="G6807" s="32">
        <v>300</v>
      </c>
      <c r="H6807" s="22">
        <v>0</v>
      </c>
      <c r="I6807" s="22">
        <v>200</v>
      </c>
      <c r="J6807" s="49">
        <v>0</v>
      </c>
      <c r="K6807" s="50">
        <v>0</v>
      </c>
      <c r="L6807" s="22">
        <v>0</v>
      </c>
      <c r="M6807" s="22">
        <v>600</v>
      </c>
      <c r="N6807" s="49">
        <v>0</v>
      </c>
      <c r="O6807" s="50">
        <v>300</v>
      </c>
      <c r="P6807" s="22">
        <v>0</v>
      </c>
      <c r="Q6807" s="22">
        <v>300</v>
      </c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1657</v>
      </c>
      <c r="B6808" s="40" t="s">
        <v>1019</v>
      </c>
      <c r="C6808" s="41" t="s">
        <v>1020</v>
      </c>
      <c r="D6808" s="25">
        <f t="shared" si="212"/>
        <v>0</v>
      </c>
      <c r="E6808" s="35">
        <f t="shared" si="213"/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19"/>
      <c r="Q6808" s="19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1657</v>
      </c>
      <c r="B6809" s="40" t="s">
        <v>1021</v>
      </c>
      <c r="C6809" s="41" t="s">
        <v>1022</v>
      </c>
      <c r="D6809" s="25">
        <f t="shared" si="212"/>
        <v>0</v>
      </c>
      <c r="E6809" s="35">
        <f t="shared" si="213"/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1657</v>
      </c>
      <c r="B6810" s="40" t="s">
        <v>1023</v>
      </c>
      <c r="C6810" s="41" t="s">
        <v>1024</v>
      </c>
      <c r="D6810" s="25">
        <f t="shared" si="212"/>
        <v>0</v>
      </c>
      <c r="E6810" s="35">
        <f t="shared" si="213"/>
        <v>0</v>
      </c>
      <c r="F6810" s="31"/>
      <c r="G6810" s="32"/>
      <c r="H6810" s="22"/>
      <c r="I6810" s="22"/>
      <c r="J6810" s="49"/>
      <c r="K6810" s="50"/>
      <c r="L6810" s="22"/>
      <c r="M6810" s="22"/>
      <c r="N6810" s="49"/>
      <c r="O6810" s="50"/>
      <c r="P6810" s="22"/>
      <c r="Q6810" s="22"/>
      <c r="R6810" s="49"/>
      <c r="S6810" s="50"/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1657</v>
      </c>
      <c r="B6811" s="40" t="s">
        <v>1025</v>
      </c>
      <c r="C6811" s="41" t="s">
        <v>1026</v>
      </c>
      <c r="D6811" s="25">
        <f t="shared" si="212"/>
        <v>0</v>
      </c>
      <c r="E6811" s="35">
        <f t="shared" si="213"/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1657</v>
      </c>
      <c r="B6812" s="40" t="s">
        <v>1027</v>
      </c>
      <c r="C6812" s="41" t="s">
        <v>1028</v>
      </c>
      <c r="D6812" s="25">
        <f t="shared" si="212"/>
        <v>0</v>
      </c>
      <c r="E6812" s="35">
        <f t="shared" si="213"/>
        <v>0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/>
      <c r="S6812" s="50"/>
      <c r="T6812" s="22"/>
      <c r="U6812" s="22"/>
      <c r="V6812" s="49"/>
      <c r="W6812" s="50"/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1657</v>
      </c>
      <c r="B6813" s="40" t="s">
        <v>1029</v>
      </c>
      <c r="C6813" s="41" t="s">
        <v>1030</v>
      </c>
      <c r="D6813" s="25">
        <f t="shared" si="212"/>
        <v>0</v>
      </c>
      <c r="E6813" s="35">
        <f t="shared" si="213"/>
        <v>370200</v>
      </c>
      <c r="F6813" s="31">
        <v>0</v>
      </c>
      <c r="G6813" s="32">
        <v>2250</v>
      </c>
      <c r="H6813" s="22">
        <v>0</v>
      </c>
      <c r="I6813" s="22">
        <v>2250</v>
      </c>
      <c r="J6813" s="49">
        <v>0</v>
      </c>
      <c r="K6813" s="50">
        <v>2250</v>
      </c>
      <c r="L6813" s="22">
        <v>0</v>
      </c>
      <c r="M6813" s="22">
        <v>358950</v>
      </c>
      <c r="N6813" s="49">
        <v>0</v>
      </c>
      <c r="O6813" s="50">
        <v>2250</v>
      </c>
      <c r="P6813" s="22">
        <v>0</v>
      </c>
      <c r="Q6813" s="22">
        <v>2250</v>
      </c>
      <c r="R6813" s="49"/>
      <c r="S6813" s="50"/>
      <c r="T6813" s="22"/>
      <c r="U6813" s="22"/>
      <c r="V6813" s="49"/>
      <c r="W6813" s="50"/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1657</v>
      </c>
      <c r="B6814" s="40" t="s">
        <v>1031</v>
      </c>
      <c r="C6814" s="41" t="s">
        <v>1032</v>
      </c>
      <c r="D6814" s="25">
        <f t="shared" si="212"/>
        <v>0</v>
      </c>
      <c r="E6814" s="35">
        <f t="shared" si="213"/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1657</v>
      </c>
      <c r="B6815" s="40" t="s">
        <v>1033</v>
      </c>
      <c r="C6815" s="41" t="s">
        <v>1034</v>
      </c>
      <c r="D6815" s="25">
        <f t="shared" si="212"/>
        <v>0</v>
      </c>
      <c r="E6815" s="35">
        <f t="shared" si="213"/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1657</v>
      </c>
      <c r="B6816" s="40" t="s">
        <v>1035</v>
      </c>
      <c r="C6816" s="41" t="s">
        <v>1036</v>
      </c>
      <c r="D6816" s="25">
        <f t="shared" si="212"/>
        <v>0</v>
      </c>
      <c r="E6816" s="35">
        <f t="shared" si="213"/>
        <v>0</v>
      </c>
      <c r="F6816" s="29"/>
      <c r="G6816" s="30"/>
      <c r="H6816" s="19"/>
      <c r="I6816" s="19"/>
      <c r="J6816" s="47"/>
      <c r="K6816" s="48"/>
      <c r="L6816" s="19"/>
      <c r="M6816" s="19"/>
      <c r="N6816" s="47"/>
      <c r="O6816" s="48"/>
      <c r="P6816" s="22"/>
      <c r="Q6816" s="22"/>
      <c r="R6816" s="47"/>
      <c r="S6816" s="48"/>
      <c r="T6816" s="19"/>
      <c r="U6816" s="19"/>
      <c r="V6816" s="47"/>
      <c r="W6816" s="48"/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1657</v>
      </c>
      <c r="B6817" s="40" t="s">
        <v>1037</v>
      </c>
      <c r="C6817" s="41" t="s">
        <v>1038</v>
      </c>
      <c r="D6817" s="25">
        <f t="shared" si="212"/>
        <v>0</v>
      </c>
      <c r="E6817" s="35">
        <f t="shared" si="213"/>
        <v>110240</v>
      </c>
      <c r="F6817" s="29">
        <v>0</v>
      </c>
      <c r="G6817" s="30">
        <v>19670</v>
      </c>
      <c r="H6817" s="19">
        <v>0</v>
      </c>
      <c r="I6817" s="19">
        <v>17970</v>
      </c>
      <c r="J6817" s="47">
        <v>0</v>
      </c>
      <c r="K6817" s="48">
        <v>14370</v>
      </c>
      <c r="L6817" s="19">
        <v>0</v>
      </c>
      <c r="M6817" s="19">
        <v>20340</v>
      </c>
      <c r="N6817" s="47">
        <v>0</v>
      </c>
      <c r="O6817" s="48">
        <v>17580</v>
      </c>
      <c r="P6817" s="22">
        <v>0</v>
      </c>
      <c r="Q6817" s="22">
        <v>20310</v>
      </c>
      <c r="R6817" s="47"/>
      <c r="S6817" s="48"/>
      <c r="T6817" s="19"/>
      <c r="U6817" s="19"/>
      <c r="V6817" s="47"/>
      <c r="W6817" s="48"/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1657</v>
      </c>
      <c r="B6818" s="40" t="s">
        <v>1039</v>
      </c>
      <c r="C6818" s="41" t="s">
        <v>1040</v>
      </c>
      <c r="D6818" s="25">
        <f t="shared" si="212"/>
        <v>13944660</v>
      </c>
      <c r="E6818" s="35">
        <f t="shared" si="213"/>
        <v>0</v>
      </c>
      <c r="F6818" s="29">
        <v>2261850</v>
      </c>
      <c r="G6818" s="30">
        <v>0</v>
      </c>
      <c r="H6818" s="19">
        <v>2260710</v>
      </c>
      <c r="I6818" s="19">
        <v>0</v>
      </c>
      <c r="J6818" s="47">
        <v>2260710</v>
      </c>
      <c r="K6818" s="48">
        <v>0</v>
      </c>
      <c r="L6818" s="19">
        <v>2488710</v>
      </c>
      <c r="M6818" s="19">
        <v>0</v>
      </c>
      <c r="N6818" s="47">
        <v>2346960</v>
      </c>
      <c r="O6818" s="48">
        <v>0</v>
      </c>
      <c r="P6818" s="19">
        <v>2325720</v>
      </c>
      <c r="Q6818" s="19">
        <v>0</v>
      </c>
      <c r="R6818" s="47"/>
      <c r="S6818" s="48"/>
      <c r="T6818" s="19"/>
      <c r="U6818" s="19"/>
      <c r="V6818" s="47"/>
      <c r="W6818" s="48"/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1657</v>
      </c>
      <c r="B6819" s="40" t="s">
        <v>1041</v>
      </c>
      <c r="C6819" s="41" t="s">
        <v>1042</v>
      </c>
      <c r="D6819" s="25">
        <f t="shared" si="212"/>
        <v>247980</v>
      </c>
      <c r="E6819" s="35">
        <f t="shared" si="213"/>
        <v>0</v>
      </c>
      <c r="F6819" s="29">
        <v>40390</v>
      </c>
      <c r="G6819" s="30">
        <v>0</v>
      </c>
      <c r="H6819" s="19">
        <v>40390</v>
      </c>
      <c r="I6819" s="19">
        <v>0</v>
      </c>
      <c r="J6819" s="47">
        <v>40390</v>
      </c>
      <c r="K6819" s="48">
        <v>0</v>
      </c>
      <c r="L6819" s="19">
        <v>44150</v>
      </c>
      <c r="M6819" s="19">
        <v>0</v>
      </c>
      <c r="N6819" s="47">
        <v>41330</v>
      </c>
      <c r="O6819" s="48">
        <v>0</v>
      </c>
      <c r="P6819" s="19">
        <v>41330</v>
      </c>
      <c r="Q6819" s="19">
        <v>0</v>
      </c>
      <c r="R6819" s="47"/>
      <c r="S6819" s="48"/>
      <c r="T6819" s="19"/>
      <c r="U6819" s="19"/>
      <c r="V6819" s="47"/>
      <c r="W6819" s="48"/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1657</v>
      </c>
      <c r="B6820" s="40" t="s">
        <v>1043</v>
      </c>
      <c r="C6820" s="41" t="s">
        <v>1044</v>
      </c>
      <c r="D6820" s="25">
        <f t="shared" si="212"/>
        <v>0</v>
      </c>
      <c r="E6820" s="35">
        <f t="shared" si="213"/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1657</v>
      </c>
      <c r="B6821" s="40" t="s">
        <v>1045</v>
      </c>
      <c r="C6821" s="41" t="s">
        <v>1046</v>
      </c>
      <c r="D6821" s="25">
        <f t="shared" si="212"/>
        <v>730800</v>
      </c>
      <c r="E6821" s="35">
        <f t="shared" si="213"/>
        <v>0</v>
      </c>
      <c r="F6821" s="29">
        <v>121800</v>
      </c>
      <c r="G6821" s="30">
        <v>0</v>
      </c>
      <c r="H6821" s="19">
        <v>121800</v>
      </c>
      <c r="I6821" s="19">
        <v>0</v>
      </c>
      <c r="J6821" s="47">
        <v>121800</v>
      </c>
      <c r="K6821" s="48">
        <v>0</v>
      </c>
      <c r="L6821" s="19">
        <v>121800</v>
      </c>
      <c r="M6821" s="19">
        <v>0</v>
      </c>
      <c r="N6821" s="47">
        <v>121800</v>
      </c>
      <c r="O6821" s="48">
        <v>0</v>
      </c>
      <c r="P6821" s="19">
        <v>121800</v>
      </c>
      <c r="Q6821" s="19">
        <v>0</v>
      </c>
      <c r="R6821" s="47"/>
      <c r="S6821" s="48"/>
      <c r="T6821" s="19"/>
      <c r="U6821" s="19"/>
      <c r="V6821" s="47"/>
      <c r="W6821" s="48"/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1657</v>
      </c>
      <c r="B6822" s="40" t="s">
        <v>1047</v>
      </c>
      <c r="C6822" s="41" t="s">
        <v>1048</v>
      </c>
      <c r="D6822" s="25">
        <f t="shared" si="212"/>
        <v>0</v>
      </c>
      <c r="E6822" s="35">
        <f t="shared" si="213"/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22"/>
      <c r="Q6822" s="22"/>
      <c r="R6822" s="49"/>
      <c r="S6822" s="50"/>
      <c r="T6822" s="22"/>
      <c r="U6822" s="22"/>
      <c r="V6822" s="49"/>
      <c r="W6822" s="50"/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1657</v>
      </c>
      <c r="B6823" s="40" t="s">
        <v>1049</v>
      </c>
      <c r="C6823" s="41" t="s">
        <v>1050</v>
      </c>
      <c r="D6823" s="25">
        <f t="shared" si="212"/>
        <v>0</v>
      </c>
      <c r="E6823" s="35">
        <f t="shared" si="213"/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19"/>
      <c r="Q6823" s="19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1657</v>
      </c>
      <c r="B6824" s="40" t="s">
        <v>1051</v>
      </c>
      <c r="C6824" s="41" t="s">
        <v>1052</v>
      </c>
      <c r="D6824" s="25">
        <f t="shared" si="212"/>
        <v>0</v>
      </c>
      <c r="E6824" s="35">
        <f t="shared" si="213"/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1657</v>
      </c>
      <c r="B6825" s="40" t="s">
        <v>1053</v>
      </c>
      <c r="C6825" s="41" t="s">
        <v>1054</v>
      </c>
      <c r="D6825" s="25">
        <f t="shared" si="212"/>
        <v>0</v>
      </c>
      <c r="E6825" s="35">
        <f t="shared" si="213"/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1657</v>
      </c>
      <c r="B6826" s="40" t="s">
        <v>1055</v>
      </c>
      <c r="C6826" s="41" t="s">
        <v>1056</v>
      </c>
      <c r="D6826" s="25">
        <f t="shared" si="212"/>
        <v>0</v>
      </c>
      <c r="E6826" s="35">
        <f t="shared" si="213"/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1657</v>
      </c>
      <c r="B6827" s="40" t="s">
        <v>1057</v>
      </c>
      <c r="C6827" s="41" t="s">
        <v>1058</v>
      </c>
      <c r="D6827" s="25">
        <f t="shared" si="212"/>
        <v>0</v>
      </c>
      <c r="E6827" s="35">
        <f t="shared" si="213"/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1657</v>
      </c>
      <c r="B6828" s="40" t="s">
        <v>1059</v>
      </c>
      <c r="C6828" s="41" t="s">
        <v>1060</v>
      </c>
      <c r="D6828" s="25">
        <f t="shared" si="212"/>
        <v>0</v>
      </c>
      <c r="E6828" s="35">
        <f t="shared" si="213"/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1657</v>
      </c>
      <c r="B6829" s="40" t="s">
        <v>1061</v>
      </c>
      <c r="C6829" s="41" t="s">
        <v>1062</v>
      </c>
      <c r="D6829" s="25">
        <f t="shared" si="212"/>
        <v>1597140</v>
      </c>
      <c r="E6829" s="35">
        <f t="shared" si="213"/>
        <v>0</v>
      </c>
      <c r="F6829" s="29">
        <v>257590</v>
      </c>
      <c r="G6829" s="30">
        <v>0</v>
      </c>
      <c r="H6829" s="19">
        <v>274790</v>
      </c>
      <c r="I6829" s="19">
        <v>0</v>
      </c>
      <c r="J6829" s="47">
        <v>266190</v>
      </c>
      <c r="K6829" s="48">
        <v>0</v>
      </c>
      <c r="L6829" s="19">
        <v>266190</v>
      </c>
      <c r="M6829" s="19">
        <v>0</v>
      </c>
      <c r="N6829" s="47">
        <v>266190</v>
      </c>
      <c r="O6829" s="48">
        <v>0</v>
      </c>
      <c r="P6829" s="22">
        <v>266190</v>
      </c>
      <c r="Q6829" s="22">
        <v>0</v>
      </c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1657</v>
      </c>
      <c r="B6830" s="40" t="s">
        <v>1063</v>
      </c>
      <c r="C6830" s="41" t="s">
        <v>1064</v>
      </c>
      <c r="D6830" s="25">
        <f t="shared" si="212"/>
        <v>678675.28</v>
      </c>
      <c r="E6830" s="35">
        <f t="shared" si="213"/>
        <v>0</v>
      </c>
      <c r="F6830" s="29">
        <v>163985</v>
      </c>
      <c r="G6830" s="30">
        <v>0</v>
      </c>
      <c r="H6830" s="19">
        <v>129673.08</v>
      </c>
      <c r="I6830" s="19">
        <v>0</v>
      </c>
      <c r="J6830" s="47">
        <v>142642.20000000001</v>
      </c>
      <c r="K6830" s="48">
        <v>0</v>
      </c>
      <c r="L6830" s="19">
        <v>152645</v>
      </c>
      <c r="M6830" s="19">
        <v>0</v>
      </c>
      <c r="N6830" s="47">
        <v>44865</v>
      </c>
      <c r="O6830" s="48">
        <v>0</v>
      </c>
      <c r="P6830" s="19">
        <v>44865</v>
      </c>
      <c r="Q6830" s="19">
        <v>0</v>
      </c>
      <c r="R6830" s="47"/>
      <c r="S6830" s="48"/>
      <c r="T6830" s="19"/>
      <c r="U6830" s="19"/>
      <c r="V6830" s="47"/>
      <c r="W6830" s="48"/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1657</v>
      </c>
      <c r="B6831" s="40" t="s">
        <v>1065</v>
      </c>
      <c r="C6831" s="41" t="s">
        <v>1066</v>
      </c>
      <c r="D6831" s="25">
        <f t="shared" si="212"/>
        <v>109540</v>
      </c>
      <c r="E6831" s="35">
        <f t="shared" si="213"/>
        <v>0</v>
      </c>
      <c r="F6831" s="29">
        <v>20480</v>
      </c>
      <c r="G6831" s="30">
        <v>0</v>
      </c>
      <c r="H6831" s="19">
        <v>20480</v>
      </c>
      <c r="I6831" s="19">
        <v>0</v>
      </c>
      <c r="J6831" s="47">
        <v>27385</v>
      </c>
      <c r="K6831" s="48">
        <v>0</v>
      </c>
      <c r="L6831" s="19">
        <v>27385</v>
      </c>
      <c r="M6831" s="19">
        <v>0</v>
      </c>
      <c r="N6831" s="47">
        <v>6905</v>
      </c>
      <c r="O6831" s="48">
        <v>0</v>
      </c>
      <c r="P6831" s="19">
        <v>6905</v>
      </c>
      <c r="Q6831" s="19">
        <v>0</v>
      </c>
      <c r="R6831" s="47"/>
      <c r="S6831" s="48"/>
      <c r="T6831" s="19"/>
      <c r="U6831" s="19"/>
      <c r="V6831" s="47"/>
      <c r="W6831" s="48"/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1657</v>
      </c>
      <c r="B6832" s="40" t="s">
        <v>1067</v>
      </c>
      <c r="C6832" s="41" t="s">
        <v>1068</v>
      </c>
      <c r="D6832" s="25">
        <f t="shared" si="212"/>
        <v>1617619</v>
      </c>
      <c r="E6832" s="35">
        <f t="shared" si="213"/>
        <v>0</v>
      </c>
      <c r="F6832" s="29">
        <v>211630</v>
      </c>
      <c r="G6832" s="30">
        <v>0</v>
      </c>
      <c r="H6832" s="19">
        <v>211630</v>
      </c>
      <c r="I6832" s="19">
        <v>0</v>
      </c>
      <c r="J6832" s="47">
        <v>252050</v>
      </c>
      <c r="K6832" s="48">
        <v>0</v>
      </c>
      <c r="L6832" s="19">
        <v>223340</v>
      </c>
      <c r="M6832" s="19">
        <v>0</v>
      </c>
      <c r="N6832" s="47">
        <v>393450</v>
      </c>
      <c r="O6832" s="48">
        <v>0</v>
      </c>
      <c r="P6832" s="19">
        <v>325519</v>
      </c>
      <c r="Q6832" s="19">
        <v>0</v>
      </c>
      <c r="R6832" s="47"/>
      <c r="S6832" s="48"/>
      <c r="T6832" s="19"/>
      <c r="U6832" s="19"/>
      <c r="V6832" s="47"/>
      <c r="W6832" s="48"/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1657</v>
      </c>
      <c r="B6833" s="40" t="s">
        <v>1069</v>
      </c>
      <c r="C6833" s="41" t="s">
        <v>1070</v>
      </c>
      <c r="D6833" s="25">
        <f t="shared" si="212"/>
        <v>1282321</v>
      </c>
      <c r="E6833" s="35">
        <f t="shared" si="213"/>
        <v>0</v>
      </c>
      <c r="F6833" s="29">
        <v>202890</v>
      </c>
      <c r="G6833" s="30">
        <v>0</v>
      </c>
      <c r="H6833" s="19">
        <v>202890</v>
      </c>
      <c r="I6833" s="19">
        <v>0</v>
      </c>
      <c r="J6833" s="47">
        <v>212150</v>
      </c>
      <c r="K6833" s="48">
        <v>0</v>
      </c>
      <c r="L6833" s="19">
        <v>207740</v>
      </c>
      <c r="M6833" s="19">
        <v>0</v>
      </c>
      <c r="N6833" s="47">
        <v>225100</v>
      </c>
      <c r="O6833" s="48">
        <v>0</v>
      </c>
      <c r="P6833" s="19">
        <v>231551</v>
      </c>
      <c r="Q6833" s="19">
        <v>0</v>
      </c>
      <c r="R6833" s="47"/>
      <c r="S6833" s="48"/>
      <c r="T6833" s="19"/>
      <c r="U6833" s="19"/>
      <c r="V6833" s="47"/>
      <c r="W6833" s="48"/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1657</v>
      </c>
      <c r="B6834" s="40" t="s">
        <v>1071</v>
      </c>
      <c r="C6834" s="41" t="s">
        <v>1072</v>
      </c>
      <c r="D6834" s="25">
        <f t="shared" si="212"/>
        <v>712379</v>
      </c>
      <c r="E6834" s="35">
        <f t="shared" si="213"/>
        <v>0</v>
      </c>
      <c r="F6834" s="31">
        <v>82063</v>
      </c>
      <c r="G6834" s="32">
        <v>0</v>
      </c>
      <c r="H6834" s="22">
        <v>124300</v>
      </c>
      <c r="I6834" s="22">
        <v>0</v>
      </c>
      <c r="J6834" s="49">
        <v>131681</v>
      </c>
      <c r="K6834" s="50">
        <v>0</v>
      </c>
      <c r="L6834" s="22">
        <v>113595</v>
      </c>
      <c r="M6834" s="22">
        <v>0</v>
      </c>
      <c r="N6834" s="49">
        <v>140610</v>
      </c>
      <c r="O6834" s="50">
        <v>0</v>
      </c>
      <c r="P6834" s="19">
        <v>120130</v>
      </c>
      <c r="Q6834" s="19">
        <v>0</v>
      </c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1657</v>
      </c>
      <c r="B6835" s="40" t="s">
        <v>1073</v>
      </c>
      <c r="C6835" s="41" t="s">
        <v>1074</v>
      </c>
      <c r="D6835" s="25">
        <f t="shared" si="212"/>
        <v>138240</v>
      </c>
      <c r="E6835" s="35">
        <f t="shared" si="213"/>
        <v>0</v>
      </c>
      <c r="F6835" s="31">
        <v>16440</v>
      </c>
      <c r="G6835" s="32">
        <v>0</v>
      </c>
      <c r="H6835" s="22">
        <v>17880</v>
      </c>
      <c r="I6835" s="22">
        <v>0</v>
      </c>
      <c r="J6835" s="49">
        <v>32040</v>
      </c>
      <c r="K6835" s="50">
        <v>0</v>
      </c>
      <c r="L6835" s="22">
        <v>22080</v>
      </c>
      <c r="M6835" s="22">
        <v>0</v>
      </c>
      <c r="N6835" s="49">
        <v>25200</v>
      </c>
      <c r="O6835" s="50">
        <v>0</v>
      </c>
      <c r="P6835" s="19">
        <v>24600</v>
      </c>
      <c r="Q6835" s="19">
        <v>0</v>
      </c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1657</v>
      </c>
      <c r="B6836" s="40" t="s">
        <v>1075</v>
      </c>
      <c r="C6836" s="41" t="s">
        <v>1076</v>
      </c>
      <c r="D6836" s="25">
        <f t="shared" si="212"/>
        <v>0</v>
      </c>
      <c r="E6836" s="35">
        <f t="shared" si="213"/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1657</v>
      </c>
      <c r="B6837" s="40" t="s">
        <v>1077</v>
      </c>
      <c r="C6837" s="41" t="s">
        <v>1078</v>
      </c>
      <c r="D6837" s="25">
        <f t="shared" si="212"/>
        <v>384760</v>
      </c>
      <c r="E6837" s="35">
        <f t="shared" si="213"/>
        <v>0</v>
      </c>
      <c r="F6837" s="29">
        <v>62460</v>
      </c>
      <c r="G6837" s="30">
        <v>0</v>
      </c>
      <c r="H6837" s="19">
        <v>62460</v>
      </c>
      <c r="I6837" s="19">
        <v>0</v>
      </c>
      <c r="J6837" s="47">
        <v>64960</v>
      </c>
      <c r="K6837" s="48">
        <v>0</v>
      </c>
      <c r="L6837" s="19">
        <v>64960</v>
      </c>
      <c r="M6837" s="19">
        <v>0</v>
      </c>
      <c r="N6837" s="47">
        <v>64960</v>
      </c>
      <c r="O6837" s="48">
        <v>0</v>
      </c>
      <c r="P6837" s="22">
        <v>64960</v>
      </c>
      <c r="Q6837" s="22">
        <v>0</v>
      </c>
      <c r="R6837" s="47"/>
      <c r="S6837" s="48"/>
      <c r="T6837" s="19"/>
      <c r="U6837" s="19"/>
      <c r="V6837" s="47"/>
      <c r="W6837" s="48"/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1657</v>
      </c>
      <c r="B6838" s="40" t="s">
        <v>1079</v>
      </c>
      <c r="C6838" s="41" t="s">
        <v>1080</v>
      </c>
      <c r="D6838" s="25">
        <f t="shared" si="212"/>
        <v>0</v>
      </c>
      <c r="E6838" s="35">
        <f t="shared" si="213"/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22"/>
      <c r="Q6838" s="22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1657</v>
      </c>
      <c r="B6839" s="40" t="s">
        <v>1081</v>
      </c>
      <c r="C6839" s="41" t="s">
        <v>1082</v>
      </c>
      <c r="D6839" s="25">
        <f t="shared" si="212"/>
        <v>0</v>
      </c>
      <c r="E6839" s="35">
        <f t="shared" si="213"/>
        <v>0</v>
      </c>
      <c r="F6839" s="31"/>
      <c r="G6839" s="32"/>
      <c r="H6839" s="22"/>
      <c r="I6839" s="22"/>
      <c r="J6839" s="49"/>
      <c r="K6839" s="50"/>
      <c r="L6839" s="22"/>
      <c r="M6839" s="22"/>
      <c r="N6839" s="49"/>
      <c r="O6839" s="50"/>
      <c r="P6839" s="19"/>
      <c r="Q6839" s="19"/>
      <c r="R6839" s="49"/>
      <c r="S6839" s="50"/>
      <c r="T6839" s="22"/>
      <c r="U6839" s="22"/>
      <c r="V6839" s="49"/>
      <c r="W6839" s="50"/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1657</v>
      </c>
      <c r="B6840" s="40" t="s">
        <v>1083</v>
      </c>
      <c r="C6840" s="41" t="s">
        <v>1084</v>
      </c>
      <c r="D6840" s="25">
        <f t="shared" si="212"/>
        <v>0</v>
      </c>
      <c r="E6840" s="35">
        <f t="shared" si="213"/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19"/>
      <c r="Q6840" s="19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1657</v>
      </c>
      <c r="B6841" s="40" t="s">
        <v>1085</v>
      </c>
      <c r="C6841" s="41" t="s">
        <v>1086</v>
      </c>
      <c r="D6841" s="25">
        <f t="shared" si="212"/>
        <v>0</v>
      </c>
      <c r="E6841" s="35">
        <f t="shared" si="213"/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1657</v>
      </c>
      <c r="B6842" s="40" t="s">
        <v>1087</v>
      </c>
      <c r="C6842" s="41" t="s">
        <v>1088</v>
      </c>
      <c r="D6842" s="25">
        <f t="shared" si="212"/>
        <v>0</v>
      </c>
      <c r="E6842" s="35">
        <f t="shared" si="213"/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1657</v>
      </c>
      <c r="B6843" s="40" t="s">
        <v>1089</v>
      </c>
      <c r="C6843" s="41" t="s">
        <v>1090</v>
      </c>
      <c r="D6843" s="25">
        <f t="shared" si="212"/>
        <v>0</v>
      </c>
      <c r="E6843" s="35">
        <f t="shared" si="213"/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1657</v>
      </c>
      <c r="B6844" s="40" t="s">
        <v>1091</v>
      </c>
      <c r="C6844" s="41" t="s">
        <v>1092</v>
      </c>
      <c r="D6844" s="25">
        <f t="shared" si="212"/>
        <v>100800</v>
      </c>
      <c r="E6844" s="35">
        <f t="shared" si="213"/>
        <v>0</v>
      </c>
      <c r="F6844" s="29">
        <v>16800</v>
      </c>
      <c r="G6844" s="30">
        <v>0</v>
      </c>
      <c r="H6844" s="19">
        <v>16800</v>
      </c>
      <c r="I6844" s="19">
        <v>0</v>
      </c>
      <c r="J6844" s="47">
        <v>16800</v>
      </c>
      <c r="K6844" s="48">
        <v>0</v>
      </c>
      <c r="L6844" s="19">
        <v>16800</v>
      </c>
      <c r="M6844" s="19">
        <v>0</v>
      </c>
      <c r="N6844" s="47">
        <v>16800</v>
      </c>
      <c r="O6844" s="48">
        <v>0</v>
      </c>
      <c r="P6844" s="22">
        <v>16800</v>
      </c>
      <c r="Q6844" s="22">
        <v>0</v>
      </c>
      <c r="R6844" s="47"/>
      <c r="S6844" s="48"/>
      <c r="T6844" s="19"/>
      <c r="U6844" s="19"/>
      <c r="V6844" s="47"/>
      <c r="W6844" s="48"/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1657</v>
      </c>
      <c r="B6845" s="40" t="s">
        <v>1093</v>
      </c>
      <c r="C6845" s="41" t="s">
        <v>1094</v>
      </c>
      <c r="D6845" s="25">
        <f t="shared" si="212"/>
        <v>0</v>
      </c>
      <c r="E6845" s="35">
        <f t="shared" si="213"/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22"/>
      <c r="Q6845" s="22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1657</v>
      </c>
      <c r="B6846" s="40" t="s">
        <v>1095</v>
      </c>
      <c r="C6846" s="41" t="s">
        <v>1096</v>
      </c>
      <c r="D6846" s="25">
        <f t="shared" si="212"/>
        <v>0</v>
      </c>
      <c r="E6846" s="35">
        <f t="shared" si="213"/>
        <v>0</v>
      </c>
      <c r="F6846" s="29"/>
      <c r="G6846" s="30"/>
      <c r="H6846" s="19"/>
      <c r="I6846" s="19"/>
      <c r="J6846" s="47"/>
      <c r="K6846" s="48"/>
      <c r="L6846" s="19"/>
      <c r="M6846" s="19"/>
      <c r="N6846" s="47"/>
      <c r="O6846" s="48"/>
      <c r="P6846" s="19"/>
      <c r="Q6846" s="19"/>
      <c r="R6846" s="47"/>
      <c r="S6846" s="48"/>
      <c r="T6846" s="19"/>
      <c r="U6846" s="19"/>
      <c r="V6846" s="47"/>
      <c r="W6846" s="48"/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1657</v>
      </c>
      <c r="B6847" s="40" t="s">
        <v>1097</v>
      </c>
      <c r="C6847" s="41" t="s">
        <v>1098</v>
      </c>
      <c r="D6847" s="25">
        <f t="shared" si="212"/>
        <v>0</v>
      </c>
      <c r="E6847" s="35">
        <f t="shared" si="213"/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22"/>
      <c r="Q6847" s="22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1657</v>
      </c>
      <c r="B6848" s="40" t="s">
        <v>1099</v>
      </c>
      <c r="C6848" s="41" t="s">
        <v>1100</v>
      </c>
      <c r="D6848" s="25">
        <f t="shared" si="212"/>
        <v>0</v>
      </c>
      <c r="E6848" s="35">
        <f t="shared" si="213"/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19"/>
      <c r="Q6848" s="19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1657</v>
      </c>
      <c r="B6849" s="40" t="s">
        <v>1101</v>
      </c>
      <c r="C6849" s="41" t="s">
        <v>1102</v>
      </c>
      <c r="D6849" s="25">
        <f t="shared" si="212"/>
        <v>243211.2</v>
      </c>
      <c r="E6849" s="35">
        <f t="shared" si="213"/>
        <v>0</v>
      </c>
      <c r="F6849" s="29">
        <v>39442</v>
      </c>
      <c r="G6849" s="30">
        <v>0</v>
      </c>
      <c r="H6849" s="19">
        <v>39442</v>
      </c>
      <c r="I6849" s="19">
        <v>0</v>
      </c>
      <c r="J6849" s="47">
        <v>39442</v>
      </c>
      <c r="K6849" s="48">
        <v>0</v>
      </c>
      <c r="L6849" s="19">
        <v>43463.6</v>
      </c>
      <c r="M6849" s="19">
        <v>0</v>
      </c>
      <c r="N6849" s="47">
        <v>40886.400000000001</v>
      </c>
      <c r="O6849" s="48">
        <v>0</v>
      </c>
      <c r="P6849" s="22">
        <v>40535.199999999997</v>
      </c>
      <c r="Q6849" s="22">
        <v>0</v>
      </c>
      <c r="R6849" s="47"/>
      <c r="S6849" s="48"/>
      <c r="T6849" s="19"/>
      <c r="U6849" s="19"/>
      <c r="V6849" s="47"/>
      <c r="W6849" s="48"/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1657</v>
      </c>
      <c r="B6850" s="40" t="s">
        <v>1103</v>
      </c>
      <c r="C6850" s="41" t="s">
        <v>1104</v>
      </c>
      <c r="D6850" s="25">
        <f t="shared" si="212"/>
        <v>364816.8</v>
      </c>
      <c r="E6850" s="35">
        <f t="shared" si="213"/>
        <v>0</v>
      </c>
      <c r="F6850" s="29">
        <v>59163</v>
      </c>
      <c r="G6850" s="30">
        <v>0</v>
      </c>
      <c r="H6850" s="19">
        <v>59163</v>
      </c>
      <c r="I6850" s="19">
        <v>0</v>
      </c>
      <c r="J6850" s="47">
        <v>59163</v>
      </c>
      <c r="K6850" s="48">
        <v>0</v>
      </c>
      <c r="L6850" s="19">
        <v>65195.4</v>
      </c>
      <c r="M6850" s="19">
        <v>0</v>
      </c>
      <c r="N6850" s="47">
        <v>61329.599999999999</v>
      </c>
      <c r="O6850" s="48">
        <v>0</v>
      </c>
      <c r="P6850" s="22">
        <v>60802.8</v>
      </c>
      <c r="Q6850" s="22">
        <v>0</v>
      </c>
      <c r="R6850" s="47"/>
      <c r="S6850" s="48"/>
      <c r="T6850" s="19"/>
      <c r="U6850" s="19"/>
      <c r="V6850" s="47"/>
      <c r="W6850" s="48"/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1657</v>
      </c>
      <c r="B6851" s="40" t="s">
        <v>1105</v>
      </c>
      <c r="C6851" s="41" t="s">
        <v>1106</v>
      </c>
      <c r="D6851" s="25">
        <f t="shared" si="212"/>
        <v>47914.2</v>
      </c>
      <c r="E6851" s="35">
        <f t="shared" si="213"/>
        <v>0</v>
      </c>
      <c r="F6851" s="29">
        <v>7727.7</v>
      </c>
      <c r="G6851" s="30">
        <v>0</v>
      </c>
      <c r="H6851" s="19">
        <v>8243.7000000000007</v>
      </c>
      <c r="I6851" s="19">
        <v>0</v>
      </c>
      <c r="J6851" s="47">
        <v>7985.7</v>
      </c>
      <c r="K6851" s="48">
        <v>0</v>
      </c>
      <c r="L6851" s="19">
        <v>7985.7</v>
      </c>
      <c r="M6851" s="19">
        <v>0</v>
      </c>
      <c r="N6851" s="47">
        <v>7985.7</v>
      </c>
      <c r="O6851" s="48">
        <v>0</v>
      </c>
      <c r="P6851" s="19">
        <v>7985.7</v>
      </c>
      <c r="Q6851" s="19">
        <v>0</v>
      </c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1657</v>
      </c>
      <c r="B6852" s="40" t="s">
        <v>1107</v>
      </c>
      <c r="C6852" s="41" t="s">
        <v>1108</v>
      </c>
      <c r="D6852" s="25">
        <f t="shared" ref="D6852:D6915" si="214">F6852+H6852+J6852+L6852+N6852+P6852+R6852+T6852+V6852+X6852+Z6852+AB6852</f>
        <v>13500</v>
      </c>
      <c r="E6852" s="35">
        <f t="shared" ref="E6852:E6915" si="215">G6852+I6852+K6852+M6852+O6852+Q6852+S6852+U6852+W6852+Y6852+AA6852+AC6852</f>
        <v>0</v>
      </c>
      <c r="F6852" s="29">
        <v>2250</v>
      </c>
      <c r="G6852" s="30">
        <v>0</v>
      </c>
      <c r="H6852" s="19">
        <v>2250</v>
      </c>
      <c r="I6852" s="19">
        <v>0</v>
      </c>
      <c r="J6852" s="47">
        <v>2250</v>
      </c>
      <c r="K6852" s="48">
        <v>0</v>
      </c>
      <c r="L6852" s="19">
        <v>2250</v>
      </c>
      <c r="M6852" s="19">
        <v>0</v>
      </c>
      <c r="N6852" s="47">
        <v>2250</v>
      </c>
      <c r="O6852" s="48">
        <v>0</v>
      </c>
      <c r="P6852" s="19">
        <v>2250</v>
      </c>
      <c r="Q6852" s="19">
        <v>0</v>
      </c>
      <c r="R6852" s="47"/>
      <c r="S6852" s="48"/>
      <c r="T6852" s="19"/>
      <c r="U6852" s="19"/>
      <c r="V6852" s="47"/>
      <c r="W6852" s="48"/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1657</v>
      </c>
      <c r="B6853" s="40" t="s">
        <v>1109</v>
      </c>
      <c r="C6853" s="41" t="s">
        <v>1110</v>
      </c>
      <c r="D6853" s="25">
        <f t="shared" si="214"/>
        <v>181710</v>
      </c>
      <c r="E6853" s="35">
        <f t="shared" si="215"/>
        <v>0</v>
      </c>
      <c r="F6853" s="29">
        <v>29936</v>
      </c>
      <c r="G6853" s="30">
        <v>0</v>
      </c>
      <c r="H6853" s="19">
        <v>28220</v>
      </c>
      <c r="I6853" s="19">
        <v>0</v>
      </c>
      <c r="J6853" s="47">
        <v>0</v>
      </c>
      <c r="K6853" s="48">
        <v>0</v>
      </c>
      <c r="L6853" s="19">
        <v>62246</v>
      </c>
      <c r="M6853" s="19">
        <v>0</v>
      </c>
      <c r="N6853" s="47">
        <v>31093</v>
      </c>
      <c r="O6853" s="48">
        <v>0</v>
      </c>
      <c r="P6853" s="19">
        <v>30215</v>
      </c>
      <c r="Q6853" s="19">
        <v>0</v>
      </c>
      <c r="R6853" s="47"/>
      <c r="S6853" s="48"/>
      <c r="T6853" s="19"/>
      <c r="U6853" s="19"/>
      <c r="V6853" s="47"/>
      <c r="W6853" s="48"/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1657</v>
      </c>
      <c r="B6854" s="40" t="s">
        <v>1111</v>
      </c>
      <c r="C6854" s="41" t="s">
        <v>1112</v>
      </c>
      <c r="D6854" s="25">
        <f t="shared" si="214"/>
        <v>0</v>
      </c>
      <c r="E6854" s="35">
        <f t="shared" si="215"/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1657</v>
      </c>
      <c r="B6855" s="40" t="s">
        <v>1113</v>
      </c>
      <c r="C6855" s="41" t="s">
        <v>1114</v>
      </c>
      <c r="D6855" s="25">
        <f t="shared" si="214"/>
        <v>36548.800000000003</v>
      </c>
      <c r="E6855" s="35">
        <f t="shared" si="215"/>
        <v>0</v>
      </c>
      <c r="F6855" s="31">
        <v>5932.8</v>
      </c>
      <c r="G6855" s="32">
        <v>0</v>
      </c>
      <c r="H6855" s="22">
        <v>5932.8</v>
      </c>
      <c r="I6855" s="22">
        <v>0</v>
      </c>
      <c r="J6855" s="49">
        <v>6170.8</v>
      </c>
      <c r="K6855" s="50">
        <v>0</v>
      </c>
      <c r="L6855" s="22">
        <v>6170.8</v>
      </c>
      <c r="M6855" s="22">
        <v>0</v>
      </c>
      <c r="N6855" s="49">
        <v>6170.8</v>
      </c>
      <c r="O6855" s="50">
        <v>0</v>
      </c>
      <c r="P6855" s="19">
        <v>6170.8</v>
      </c>
      <c r="Q6855" s="19">
        <v>0</v>
      </c>
      <c r="R6855" s="49"/>
      <c r="S6855" s="50"/>
      <c r="T6855" s="22"/>
      <c r="U6855" s="22"/>
      <c r="V6855" s="49"/>
      <c r="W6855" s="50"/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1657</v>
      </c>
      <c r="B6856" s="40" t="s">
        <v>1115</v>
      </c>
      <c r="C6856" s="41" t="s">
        <v>1116</v>
      </c>
      <c r="D6856" s="25">
        <f t="shared" si="214"/>
        <v>0</v>
      </c>
      <c r="E6856" s="35">
        <f t="shared" si="215"/>
        <v>0</v>
      </c>
      <c r="F6856" s="31"/>
      <c r="G6856" s="32"/>
      <c r="H6856" s="22"/>
      <c r="I6856" s="22"/>
      <c r="J6856" s="49"/>
      <c r="K6856" s="50"/>
      <c r="L6856" s="22"/>
      <c r="M6856" s="22"/>
      <c r="N6856" s="49"/>
      <c r="O6856" s="50"/>
      <c r="P6856" s="22"/>
      <c r="Q6856" s="22"/>
      <c r="R6856" s="49"/>
      <c r="S6856" s="50"/>
      <c r="T6856" s="22"/>
      <c r="U6856" s="22"/>
      <c r="V6856" s="49"/>
      <c r="W6856" s="50"/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1657</v>
      </c>
      <c r="B6857" s="40" t="s">
        <v>1117</v>
      </c>
      <c r="C6857" s="41" t="s">
        <v>1118</v>
      </c>
      <c r="D6857" s="25">
        <f t="shared" si="214"/>
        <v>10000</v>
      </c>
      <c r="E6857" s="35">
        <f t="shared" si="215"/>
        <v>0</v>
      </c>
      <c r="F6857" s="29">
        <v>1000</v>
      </c>
      <c r="G6857" s="30">
        <v>0</v>
      </c>
      <c r="H6857" s="19">
        <v>1000</v>
      </c>
      <c r="I6857" s="19">
        <v>0</v>
      </c>
      <c r="J6857" s="47">
        <v>2000</v>
      </c>
      <c r="K6857" s="48">
        <v>0</v>
      </c>
      <c r="L6857" s="19">
        <v>2000</v>
      </c>
      <c r="M6857" s="19">
        <v>0</v>
      </c>
      <c r="N6857" s="47">
        <v>2000</v>
      </c>
      <c r="O6857" s="48">
        <v>0</v>
      </c>
      <c r="P6857" s="22">
        <v>2000</v>
      </c>
      <c r="Q6857" s="22">
        <v>0</v>
      </c>
      <c r="R6857" s="47"/>
      <c r="S6857" s="48"/>
      <c r="T6857" s="19"/>
      <c r="U6857" s="19"/>
      <c r="V6857" s="47"/>
      <c r="W6857" s="48"/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1657</v>
      </c>
      <c r="B6858" s="40" t="s">
        <v>1119</v>
      </c>
      <c r="C6858" s="41" t="s">
        <v>1120</v>
      </c>
      <c r="D6858" s="25">
        <f t="shared" si="214"/>
        <v>0</v>
      </c>
      <c r="E6858" s="35">
        <f t="shared" si="215"/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22"/>
      <c r="Q6858" s="22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1657</v>
      </c>
      <c r="B6859" s="40" t="s">
        <v>1121</v>
      </c>
      <c r="C6859" s="41" t="s">
        <v>1122</v>
      </c>
      <c r="D6859" s="25">
        <f t="shared" si="214"/>
        <v>0</v>
      </c>
      <c r="E6859" s="35">
        <f t="shared" si="215"/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19"/>
      <c r="Q6859" s="19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1657</v>
      </c>
      <c r="B6860" s="40" t="s">
        <v>1123</v>
      </c>
      <c r="C6860" s="41" t="s">
        <v>1124</v>
      </c>
      <c r="D6860" s="25">
        <f t="shared" si="214"/>
        <v>0</v>
      </c>
      <c r="E6860" s="35">
        <f t="shared" si="215"/>
        <v>0</v>
      </c>
      <c r="F6860" s="31"/>
      <c r="G6860" s="32"/>
      <c r="H6860" s="22"/>
      <c r="I6860" s="22"/>
      <c r="J6860" s="49"/>
      <c r="K6860" s="50"/>
      <c r="L6860" s="22"/>
      <c r="M6860" s="22"/>
      <c r="N6860" s="49"/>
      <c r="O6860" s="50"/>
      <c r="P6860" s="22"/>
      <c r="Q6860" s="22"/>
      <c r="R6860" s="49"/>
      <c r="S6860" s="50"/>
      <c r="T6860" s="22"/>
      <c r="U6860" s="22"/>
      <c r="V6860" s="49"/>
      <c r="W6860" s="50"/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1657</v>
      </c>
      <c r="B6861" s="40" t="s">
        <v>1125</v>
      </c>
      <c r="C6861" s="41" t="s">
        <v>1126</v>
      </c>
      <c r="D6861" s="25">
        <f t="shared" si="214"/>
        <v>0</v>
      </c>
      <c r="E6861" s="35">
        <f t="shared" si="215"/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1657</v>
      </c>
      <c r="B6862" s="40" t="s">
        <v>1127</v>
      </c>
      <c r="C6862" s="41" t="s">
        <v>1128</v>
      </c>
      <c r="D6862" s="25">
        <f t="shared" si="214"/>
        <v>0</v>
      </c>
      <c r="E6862" s="35">
        <f t="shared" si="215"/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1657</v>
      </c>
      <c r="B6863" s="40" t="s">
        <v>1129</v>
      </c>
      <c r="C6863" s="41" t="s">
        <v>1130</v>
      </c>
      <c r="D6863" s="25">
        <f t="shared" si="214"/>
        <v>0</v>
      </c>
      <c r="E6863" s="35">
        <f t="shared" si="215"/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1657</v>
      </c>
      <c r="B6864" s="40" t="s">
        <v>1131</v>
      </c>
      <c r="C6864" s="41" t="s">
        <v>1132</v>
      </c>
      <c r="D6864" s="25">
        <f t="shared" si="214"/>
        <v>2993900</v>
      </c>
      <c r="E6864" s="35">
        <f t="shared" si="215"/>
        <v>1000</v>
      </c>
      <c r="F6864" s="29">
        <v>440100</v>
      </c>
      <c r="G6864" s="30">
        <v>0</v>
      </c>
      <c r="H6864" s="19">
        <v>592600</v>
      </c>
      <c r="I6864" s="19">
        <v>1000</v>
      </c>
      <c r="J6864" s="47">
        <v>593800</v>
      </c>
      <c r="K6864" s="48">
        <v>0</v>
      </c>
      <c r="L6864" s="19">
        <v>479000</v>
      </c>
      <c r="M6864" s="19">
        <v>0</v>
      </c>
      <c r="N6864" s="47">
        <v>443000</v>
      </c>
      <c r="O6864" s="48">
        <v>0</v>
      </c>
      <c r="P6864" s="22">
        <v>445400</v>
      </c>
      <c r="Q6864" s="22">
        <v>0</v>
      </c>
      <c r="R6864" s="47"/>
      <c r="S6864" s="48"/>
      <c r="T6864" s="19"/>
      <c r="U6864" s="19"/>
      <c r="V6864" s="47"/>
      <c r="W6864" s="48"/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1657</v>
      </c>
      <c r="B6865" s="40" t="s">
        <v>1133</v>
      </c>
      <c r="C6865" s="41" t="s">
        <v>1134</v>
      </c>
      <c r="D6865" s="25">
        <f t="shared" si="214"/>
        <v>221000</v>
      </c>
      <c r="E6865" s="35">
        <f t="shared" si="215"/>
        <v>0</v>
      </c>
      <c r="F6865" s="31">
        <v>35400</v>
      </c>
      <c r="G6865" s="32">
        <v>0</v>
      </c>
      <c r="H6865" s="22">
        <v>36400</v>
      </c>
      <c r="I6865" s="22">
        <v>0</v>
      </c>
      <c r="J6865" s="49">
        <v>36400</v>
      </c>
      <c r="K6865" s="50">
        <v>0</v>
      </c>
      <c r="L6865" s="22">
        <v>36400</v>
      </c>
      <c r="M6865" s="22">
        <v>0</v>
      </c>
      <c r="N6865" s="49">
        <v>36400</v>
      </c>
      <c r="O6865" s="50">
        <v>0</v>
      </c>
      <c r="P6865" s="22">
        <v>40000</v>
      </c>
      <c r="Q6865" s="22">
        <v>0</v>
      </c>
      <c r="R6865" s="49"/>
      <c r="S6865" s="50"/>
      <c r="T6865" s="22"/>
      <c r="U6865" s="22"/>
      <c r="V6865" s="49"/>
      <c r="W6865" s="50"/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1657</v>
      </c>
      <c r="B6866" s="40" t="s">
        <v>1135</v>
      </c>
      <c r="C6866" s="41" t="s">
        <v>1136</v>
      </c>
      <c r="D6866" s="25">
        <f t="shared" si="214"/>
        <v>0</v>
      </c>
      <c r="E6866" s="35">
        <f t="shared" si="215"/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19"/>
      <c r="Q6866" s="19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1657</v>
      </c>
      <c r="B6867" s="40" t="s">
        <v>1137</v>
      </c>
      <c r="C6867" s="41" t="s">
        <v>1138</v>
      </c>
      <c r="D6867" s="25">
        <f t="shared" si="214"/>
        <v>0</v>
      </c>
      <c r="E6867" s="35">
        <f t="shared" si="215"/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1657</v>
      </c>
      <c r="B6868" s="40" t="s">
        <v>1139</v>
      </c>
      <c r="C6868" s="41" t="s">
        <v>1140</v>
      </c>
      <c r="D6868" s="25">
        <f t="shared" si="214"/>
        <v>13582</v>
      </c>
      <c r="E6868" s="35">
        <f t="shared" si="215"/>
        <v>0</v>
      </c>
      <c r="F6868" s="31"/>
      <c r="G6868" s="32"/>
      <c r="H6868" s="22"/>
      <c r="I6868" s="22"/>
      <c r="J6868" s="49"/>
      <c r="K6868" s="50"/>
      <c r="L6868" s="22"/>
      <c r="M6868" s="22"/>
      <c r="N6868" s="49"/>
      <c r="O6868" s="50"/>
      <c r="P6868" s="22">
        <v>13582</v>
      </c>
      <c r="Q6868" s="22">
        <v>0</v>
      </c>
      <c r="R6868" s="49"/>
      <c r="S6868" s="50"/>
      <c r="T6868" s="22"/>
      <c r="U6868" s="22"/>
      <c r="V6868" s="49"/>
      <c r="W6868" s="50"/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1657</v>
      </c>
      <c r="B6869" s="40" t="s">
        <v>1141</v>
      </c>
      <c r="C6869" s="41" t="s">
        <v>1142</v>
      </c>
      <c r="D6869" s="25">
        <f t="shared" si="214"/>
        <v>0</v>
      </c>
      <c r="E6869" s="35">
        <f t="shared" si="215"/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1657</v>
      </c>
      <c r="B6870" s="40" t="s">
        <v>1143</v>
      </c>
      <c r="C6870" s="41" t="s">
        <v>1144</v>
      </c>
      <c r="D6870" s="25">
        <f t="shared" si="214"/>
        <v>0</v>
      </c>
      <c r="E6870" s="35">
        <f t="shared" si="215"/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1657</v>
      </c>
      <c r="B6871" s="40" t="s">
        <v>1145</v>
      </c>
      <c r="C6871" s="41" t="s">
        <v>1146</v>
      </c>
      <c r="D6871" s="25">
        <f t="shared" si="214"/>
        <v>0</v>
      </c>
      <c r="E6871" s="35">
        <f t="shared" si="215"/>
        <v>0</v>
      </c>
      <c r="F6871" s="31"/>
      <c r="G6871" s="32"/>
      <c r="H6871" s="22"/>
      <c r="I6871" s="22"/>
      <c r="J6871" s="49"/>
      <c r="K6871" s="50"/>
      <c r="L6871" s="22"/>
      <c r="M6871" s="22"/>
      <c r="N6871" s="49"/>
      <c r="O6871" s="50"/>
      <c r="P6871" s="22"/>
      <c r="Q6871" s="22"/>
      <c r="R6871" s="49"/>
      <c r="S6871" s="50"/>
      <c r="T6871" s="22"/>
      <c r="U6871" s="22"/>
      <c r="V6871" s="49"/>
      <c r="W6871" s="50"/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1657</v>
      </c>
      <c r="B6872" s="40" t="s">
        <v>1147</v>
      </c>
      <c r="C6872" s="41" t="s">
        <v>1148</v>
      </c>
      <c r="D6872" s="25">
        <f t="shared" si="214"/>
        <v>0</v>
      </c>
      <c r="E6872" s="35">
        <f t="shared" si="215"/>
        <v>0</v>
      </c>
      <c r="F6872" s="29"/>
      <c r="G6872" s="30"/>
      <c r="H6872" s="19"/>
      <c r="I6872" s="19"/>
      <c r="J6872" s="47"/>
      <c r="K6872" s="48"/>
      <c r="L6872" s="19"/>
      <c r="M6872" s="19"/>
      <c r="N6872" s="47"/>
      <c r="O6872" s="48"/>
      <c r="P6872" s="22"/>
      <c r="Q6872" s="22"/>
      <c r="R6872" s="47"/>
      <c r="S6872" s="48"/>
      <c r="T6872" s="19"/>
      <c r="U6872" s="19"/>
      <c r="V6872" s="47"/>
      <c r="W6872" s="48"/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1657</v>
      </c>
      <c r="B6873" s="40" t="s">
        <v>1149</v>
      </c>
      <c r="C6873" s="41" t="s">
        <v>1150</v>
      </c>
      <c r="D6873" s="25">
        <f t="shared" si="214"/>
        <v>0</v>
      </c>
      <c r="E6873" s="35">
        <f t="shared" si="215"/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22"/>
      <c r="Q6873" s="22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1657</v>
      </c>
      <c r="B6874" s="40" t="s">
        <v>1151</v>
      </c>
      <c r="C6874" s="41" t="s">
        <v>1152</v>
      </c>
      <c r="D6874" s="25">
        <f t="shared" si="214"/>
        <v>0</v>
      </c>
      <c r="E6874" s="35">
        <f t="shared" si="215"/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19"/>
      <c r="Q6874" s="19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1657</v>
      </c>
      <c r="B6875" s="40" t="s">
        <v>1153</v>
      </c>
      <c r="C6875" s="41" t="s">
        <v>1154</v>
      </c>
      <c r="D6875" s="25">
        <f t="shared" si="214"/>
        <v>0</v>
      </c>
      <c r="E6875" s="35">
        <f t="shared" si="215"/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1657</v>
      </c>
      <c r="B6876" s="40" t="s">
        <v>1155</v>
      </c>
      <c r="C6876" s="41" t="s">
        <v>1156</v>
      </c>
      <c r="D6876" s="25">
        <f t="shared" si="214"/>
        <v>0</v>
      </c>
      <c r="E6876" s="35">
        <f t="shared" si="215"/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1657</v>
      </c>
      <c r="B6877" s="40" t="s">
        <v>1157</v>
      </c>
      <c r="C6877" s="41" t="s">
        <v>1158</v>
      </c>
      <c r="D6877" s="25">
        <f t="shared" si="214"/>
        <v>0</v>
      </c>
      <c r="E6877" s="35">
        <f t="shared" si="215"/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1657</v>
      </c>
      <c r="B6878" s="40" t="s">
        <v>1159</v>
      </c>
      <c r="C6878" s="41" t="s">
        <v>1160</v>
      </c>
      <c r="D6878" s="25">
        <f t="shared" si="214"/>
        <v>0</v>
      </c>
      <c r="E6878" s="35">
        <f t="shared" si="215"/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1657</v>
      </c>
      <c r="B6879" s="40" t="s">
        <v>1161</v>
      </c>
      <c r="C6879" s="41" t="s">
        <v>1162</v>
      </c>
      <c r="D6879" s="25">
        <f t="shared" si="214"/>
        <v>0</v>
      </c>
      <c r="E6879" s="35">
        <f t="shared" si="215"/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1657</v>
      </c>
      <c r="B6880" s="40" t="s">
        <v>1163</v>
      </c>
      <c r="C6880" s="41" t="s">
        <v>1146</v>
      </c>
      <c r="D6880" s="25">
        <f t="shared" si="214"/>
        <v>0</v>
      </c>
      <c r="E6880" s="35">
        <f t="shared" si="215"/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1657</v>
      </c>
      <c r="B6881" s="40" t="s">
        <v>1164</v>
      </c>
      <c r="C6881" s="41" t="s">
        <v>1165</v>
      </c>
      <c r="D6881" s="25">
        <f t="shared" si="214"/>
        <v>0</v>
      </c>
      <c r="E6881" s="35">
        <f t="shared" si="215"/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22"/>
      <c r="Q6881" s="22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1657</v>
      </c>
      <c r="B6882" s="40" t="s">
        <v>1166</v>
      </c>
      <c r="C6882" s="41" t="s">
        <v>1167</v>
      </c>
      <c r="D6882" s="25">
        <f t="shared" si="214"/>
        <v>0</v>
      </c>
      <c r="E6882" s="35">
        <f t="shared" si="215"/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19"/>
      <c r="Q6882" s="19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1657</v>
      </c>
      <c r="B6883" s="40" t="s">
        <v>1168</v>
      </c>
      <c r="C6883" s="41" t="s">
        <v>1169</v>
      </c>
      <c r="D6883" s="25">
        <f t="shared" si="214"/>
        <v>0</v>
      </c>
      <c r="E6883" s="35">
        <f t="shared" si="215"/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1657</v>
      </c>
      <c r="B6884" s="40" t="s">
        <v>1170</v>
      </c>
      <c r="C6884" s="41" t="s">
        <v>1171</v>
      </c>
      <c r="D6884" s="25">
        <f t="shared" si="214"/>
        <v>0</v>
      </c>
      <c r="E6884" s="35">
        <f t="shared" si="215"/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1657</v>
      </c>
      <c r="B6885" s="40" t="s">
        <v>1172</v>
      </c>
      <c r="C6885" s="41" t="s">
        <v>1173</v>
      </c>
      <c r="D6885" s="25">
        <f t="shared" si="214"/>
        <v>120000</v>
      </c>
      <c r="E6885" s="35">
        <f t="shared" si="215"/>
        <v>0</v>
      </c>
      <c r="F6885" s="31">
        <v>60000</v>
      </c>
      <c r="G6885" s="32">
        <v>0</v>
      </c>
      <c r="H6885" s="22">
        <v>0</v>
      </c>
      <c r="I6885" s="22">
        <v>0</v>
      </c>
      <c r="J6885" s="49">
        <v>60000</v>
      </c>
      <c r="K6885" s="50">
        <v>0</v>
      </c>
      <c r="L6885" s="22">
        <v>0</v>
      </c>
      <c r="M6885" s="22">
        <v>0</v>
      </c>
      <c r="N6885" s="49">
        <v>0</v>
      </c>
      <c r="O6885" s="50">
        <v>0</v>
      </c>
      <c r="P6885" s="22">
        <v>0</v>
      </c>
      <c r="Q6885" s="22">
        <v>0</v>
      </c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1657</v>
      </c>
      <c r="B6886" s="40" t="s">
        <v>1174</v>
      </c>
      <c r="C6886" s="41" t="s">
        <v>1175</v>
      </c>
      <c r="D6886" s="25">
        <f t="shared" si="214"/>
        <v>0</v>
      </c>
      <c r="E6886" s="35">
        <f t="shared" si="215"/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1657</v>
      </c>
      <c r="B6887" s="40" t="s">
        <v>1176</v>
      </c>
      <c r="C6887" s="41" t="s">
        <v>1177</v>
      </c>
      <c r="D6887" s="25">
        <f t="shared" si="214"/>
        <v>0</v>
      </c>
      <c r="E6887" s="35">
        <f t="shared" si="215"/>
        <v>0</v>
      </c>
      <c r="F6887" s="29"/>
      <c r="G6887" s="30"/>
      <c r="H6887" s="19"/>
      <c r="I6887" s="19"/>
      <c r="J6887" s="47"/>
      <c r="K6887" s="48"/>
      <c r="L6887" s="19"/>
      <c r="M6887" s="19"/>
      <c r="N6887" s="47"/>
      <c r="O6887" s="48"/>
      <c r="P6887" s="22"/>
      <c r="Q6887" s="22"/>
      <c r="R6887" s="47"/>
      <c r="S6887" s="48"/>
      <c r="T6887" s="19"/>
      <c r="U6887" s="19"/>
      <c r="V6887" s="47"/>
      <c r="W6887" s="48"/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1657</v>
      </c>
      <c r="B6888" s="40" t="s">
        <v>1178</v>
      </c>
      <c r="C6888" s="41" t="s">
        <v>1179</v>
      </c>
      <c r="D6888" s="25">
        <f t="shared" si="214"/>
        <v>0</v>
      </c>
      <c r="E6888" s="35">
        <f t="shared" si="215"/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22"/>
      <c r="Q6888" s="22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1657</v>
      </c>
      <c r="B6889" s="40" t="s">
        <v>1180</v>
      </c>
      <c r="C6889" s="41" t="s">
        <v>1181</v>
      </c>
      <c r="D6889" s="25">
        <f t="shared" si="214"/>
        <v>0</v>
      </c>
      <c r="E6889" s="35">
        <f t="shared" si="215"/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19"/>
      <c r="Q6889" s="19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1657</v>
      </c>
      <c r="B6890" s="40" t="s">
        <v>1182</v>
      </c>
      <c r="C6890" s="41" t="s">
        <v>1183</v>
      </c>
      <c r="D6890" s="25">
        <f t="shared" si="214"/>
        <v>0</v>
      </c>
      <c r="E6890" s="35">
        <f t="shared" si="215"/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1657</v>
      </c>
      <c r="B6891" s="40" t="s">
        <v>1184</v>
      </c>
      <c r="C6891" s="41" t="s">
        <v>1185</v>
      </c>
      <c r="D6891" s="25">
        <f t="shared" si="214"/>
        <v>26623</v>
      </c>
      <c r="E6891" s="35">
        <f t="shared" si="215"/>
        <v>0</v>
      </c>
      <c r="F6891" s="31">
        <v>8800</v>
      </c>
      <c r="G6891" s="32">
        <v>0</v>
      </c>
      <c r="H6891" s="22">
        <v>5343</v>
      </c>
      <c r="I6891" s="22">
        <v>0</v>
      </c>
      <c r="J6891" s="49">
        <v>2320</v>
      </c>
      <c r="K6891" s="50">
        <v>0</v>
      </c>
      <c r="L6891" s="22">
        <v>5840</v>
      </c>
      <c r="M6891" s="22">
        <v>0</v>
      </c>
      <c r="N6891" s="49">
        <v>2400</v>
      </c>
      <c r="O6891" s="50">
        <v>0</v>
      </c>
      <c r="P6891" s="22">
        <v>1920</v>
      </c>
      <c r="Q6891" s="22">
        <v>0</v>
      </c>
      <c r="R6891" s="49"/>
      <c r="S6891" s="50"/>
      <c r="T6891" s="22"/>
      <c r="U6891" s="22"/>
      <c r="V6891" s="49"/>
      <c r="W6891" s="50"/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1657</v>
      </c>
      <c r="B6892" s="40" t="s">
        <v>1186</v>
      </c>
      <c r="C6892" s="41" t="s">
        <v>1187</v>
      </c>
      <c r="D6892" s="25">
        <f t="shared" si="214"/>
        <v>0</v>
      </c>
      <c r="E6892" s="35">
        <f t="shared" si="215"/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1657</v>
      </c>
      <c r="B6893" s="40" t="s">
        <v>1188</v>
      </c>
      <c r="C6893" s="41" t="s">
        <v>1189</v>
      </c>
      <c r="D6893" s="25">
        <f t="shared" si="214"/>
        <v>85377</v>
      </c>
      <c r="E6893" s="35">
        <f t="shared" si="215"/>
        <v>0</v>
      </c>
      <c r="F6893" s="31">
        <v>12200</v>
      </c>
      <c r="G6893" s="32">
        <v>0</v>
      </c>
      <c r="H6893" s="22">
        <v>18970</v>
      </c>
      <c r="I6893" s="22">
        <v>0</v>
      </c>
      <c r="J6893" s="49">
        <v>11400</v>
      </c>
      <c r="K6893" s="50">
        <v>0</v>
      </c>
      <c r="L6893" s="22">
        <v>21907</v>
      </c>
      <c r="M6893" s="22">
        <v>0</v>
      </c>
      <c r="N6893" s="49">
        <v>9000</v>
      </c>
      <c r="O6893" s="50">
        <v>0</v>
      </c>
      <c r="P6893" s="22">
        <v>11900</v>
      </c>
      <c r="Q6893" s="22">
        <v>0</v>
      </c>
      <c r="R6893" s="49"/>
      <c r="S6893" s="50"/>
      <c r="T6893" s="22"/>
      <c r="U6893" s="22"/>
      <c r="V6893" s="49"/>
      <c r="W6893" s="50"/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1657</v>
      </c>
      <c r="B6894" s="40" t="s">
        <v>1190</v>
      </c>
      <c r="C6894" s="41" t="s">
        <v>1191</v>
      </c>
      <c r="D6894" s="25">
        <f t="shared" si="214"/>
        <v>0</v>
      </c>
      <c r="E6894" s="35">
        <f t="shared" si="215"/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1657</v>
      </c>
      <c r="B6895" s="40" t="s">
        <v>1192</v>
      </c>
      <c r="C6895" s="41" t="s">
        <v>1193</v>
      </c>
      <c r="D6895" s="25">
        <f t="shared" si="214"/>
        <v>123374</v>
      </c>
      <c r="E6895" s="35">
        <f t="shared" si="215"/>
        <v>0</v>
      </c>
      <c r="F6895" s="31">
        <v>8080</v>
      </c>
      <c r="G6895" s="32">
        <v>0</v>
      </c>
      <c r="H6895" s="22">
        <v>57524</v>
      </c>
      <c r="I6895" s="22">
        <v>0</v>
      </c>
      <c r="J6895" s="49">
        <v>8380</v>
      </c>
      <c r="K6895" s="50">
        <v>0</v>
      </c>
      <c r="L6895" s="22">
        <v>29486</v>
      </c>
      <c r="M6895" s="22">
        <v>0</v>
      </c>
      <c r="N6895" s="49">
        <v>10542</v>
      </c>
      <c r="O6895" s="50">
        <v>0</v>
      </c>
      <c r="P6895" s="22">
        <v>9362</v>
      </c>
      <c r="Q6895" s="22">
        <v>0</v>
      </c>
      <c r="R6895" s="49"/>
      <c r="S6895" s="50"/>
      <c r="T6895" s="22"/>
      <c r="U6895" s="22"/>
      <c r="V6895" s="49"/>
      <c r="W6895" s="50"/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1657</v>
      </c>
      <c r="B6896" s="40" t="s">
        <v>1194</v>
      </c>
      <c r="C6896" s="41" t="s">
        <v>1195</v>
      </c>
      <c r="D6896" s="25">
        <f t="shared" si="214"/>
        <v>201413.94</v>
      </c>
      <c r="E6896" s="35">
        <f t="shared" si="215"/>
        <v>0</v>
      </c>
      <c r="F6896" s="29">
        <v>77041.429999999993</v>
      </c>
      <c r="G6896" s="30">
        <v>0</v>
      </c>
      <c r="H6896" s="19">
        <v>34513.93</v>
      </c>
      <c r="I6896" s="19">
        <v>0</v>
      </c>
      <c r="J6896" s="47">
        <v>17712.419999999998</v>
      </c>
      <c r="K6896" s="48">
        <v>0</v>
      </c>
      <c r="L6896" s="19">
        <v>36423.14</v>
      </c>
      <c r="M6896" s="19">
        <v>0</v>
      </c>
      <c r="N6896" s="47">
        <v>6992.48</v>
      </c>
      <c r="O6896" s="48">
        <v>0</v>
      </c>
      <c r="P6896" s="22">
        <v>28730.54</v>
      </c>
      <c r="Q6896" s="22">
        <v>0</v>
      </c>
      <c r="R6896" s="47"/>
      <c r="S6896" s="48"/>
      <c r="T6896" s="19"/>
      <c r="U6896" s="19"/>
      <c r="V6896" s="47"/>
      <c r="W6896" s="48"/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1657</v>
      </c>
      <c r="B6897" s="40" t="s">
        <v>1196</v>
      </c>
      <c r="C6897" s="41" t="s">
        <v>1197</v>
      </c>
      <c r="D6897" s="25">
        <f t="shared" si="214"/>
        <v>3820</v>
      </c>
      <c r="E6897" s="35">
        <f t="shared" si="215"/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22">
        <v>3820</v>
      </c>
      <c r="Q6897" s="22">
        <v>0</v>
      </c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1657</v>
      </c>
      <c r="B6898" s="40" t="s">
        <v>1198</v>
      </c>
      <c r="C6898" s="41" t="s">
        <v>1199</v>
      </c>
      <c r="D6898" s="25">
        <f t="shared" si="214"/>
        <v>52365</v>
      </c>
      <c r="E6898" s="35">
        <f t="shared" si="215"/>
        <v>0</v>
      </c>
      <c r="F6898" s="29">
        <v>12225</v>
      </c>
      <c r="G6898" s="30">
        <v>0</v>
      </c>
      <c r="H6898" s="19">
        <v>7210</v>
      </c>
      <c r="I6898" s="19">
        <v>0</v>
      </c>
      <c r="J6898" s="47">
        <v>4000</v>
      </c>
      <c r="K6898" s="48">
        <v>0</v>
      </c>
      <c r="L6898" s="19">
        <v>25480</v>
      </c>
      <c r="M6898" s="19">
        <v>0</v>
      </c>
      <c r="N6898" s="47">
        <v>0</v>
      </c>
      <c r="O6898" s="48">
        <v>0</v>
      </c>
      <c r="P6898" s="19">
        <v>3450</v>
      </c>
      <c r="Q6898" s="19">
        <v>0</v>
      </c>
      <c r="R6898" s="47"/>
      <c r="S6898" s="48"/>
      <c r="T6898" s="19"/>
      <c r="U6898" s="19"/>
      <c r="V6898" s="47"/>
      <c r="W6898" s="48"/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1657</v>
      </c>
      <c r="B6899" s="40" t="s">
        <v>1200</v>
      </c>
      <c r="C6899" s="41" t="s">
        <v>1201</v>
      </c>
      <c r="D6899" s="25">
        <f t="shared" si="214"/>
        <v>147700</v>
      </c>
      <c r="E6899" s="35">
        <f t="shared" si="215"/>
        <v>0</v>
      </c>
      <c r="F6899" s="31">
        <v>3000</v>
      </c>
      <c r="G6899" s="32">
        <v>0</v>
      </c>
      <c r="H6899" s="22">
        <v>0</v>
      </c>
      <c r="I6899" s="22">
        <v>0</v>
      </c>
      <c r="J6899" s="49">
        <v>300</v>
      </c>
      <c r="K6899" s="50">
        <v>0</v>
      </c>
      <c r="L6899" s="22">
        <v>75860</v>
      </c>
      <c r="M6899" s="22">
        <v>0</v>
      </c>
      <c r="N6899" s="49">
        <v>10000</v>
      </c>
      <c r="O6899" s="50">
        <v>0</v>
      </c>
      <c r="P6899" s="22">
        <v>58540</v>
      </c>
      <c r="Q6899" s="22">
        <v>0</v>
      </c>
      <c r="R6899" s="49"/>
      <c r="S6899" s="50"/>
      <c r="T6899" s="22"/>
      <c r="U6899" s="22"/>
      <c r="V6899" s="49"/>
      <c r="W6899" s="50"/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1657</v>
      </c>
      <c r="B6900" s="40" t="s">
        <v>1202</v>
      </c>
      <c r="C6900" s="41" t="s">
        <v>1203</v>
      </c>
      <c r="D6900" s="25">
        <f t="shared" si="214"/>
        <v>89404</v>
      </c>
      <c r="E6900" s="35">
        <f t="shared" si="215"/>
        <v>0</v>
      </c>
      <c r="F6900" s="29">
        <v>520</v>
      </c>
      <c r="G6900" s="30">
        <v>0</v>
      </c>
      <c r="H6900" s="19">
        <v>32755</v>
      </c>
      <c r="I6900" s="19">
        <v>0</v>
      </c>
      <c r="J6900" s="47">
        <v>3960</v>
      </c>
      <c r="K6900" s="48">
        <v>0</v>
      </c>
      <c r="L6900" s="19">
        <v>36594</v>
      </c>
      <c r="M6900" s="19">
        <v>0</v>
      </c>
      <c r="N6900" s="47">
        <v>12370</v>
      </c>
      <c r="O6900" s="48">
        <v>0</v>
      </c>
      <c r="P6900" s="19">
        <v>3205</v>
      </c>
      <c r="Q6900" s="19">
        <v>0</v>
      </c>
      <c r="R6900" s="47"/>
      <c r="S6900" s="48"/>
      <c r="T6900" s="19"/>
      <c r="U6900" s="19"/>
      <c r="V6900" s="47"/>
      <c r="W6900" s="48"/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1657</v>
      </c>
      <c r="B6901" s="40" t="s">
        <v>1204</v>
      </c>
      <c r="C6901" s="41" t="s">
        <v>1205</v>
      </c>
      <c r="D6901" s="25">
        <f t="shared" si="214"/>
        <v>425842.64</v>
      </c>
      <c r="E6901" s="35">
        <f t="shared" si="215"/>
        <v>0</v>
      </c>
      <c r="F6901" s="29">
        <v>19445.580000000002</v>
      </c>
      <c r="G6901" s="30">
        <v>0</v>
      </c>
      <c r="H6901" s="19">
        <v>57968.73</v>
      </c>
      <c r="I6901" s="19">
        <v>0</v>
      </c>
      <c r="J6901" s="47">
        <v>79496.03</v>
      </c>
      <c r="K6901" s="48">
        <v>0</v>
      </c>
      <c r="L6901" s="19">
        <v>61677.38</v>
      </c>
      <c r="M6901" s="19">
        <v>0</v>
      </c>
      <c r="N6901" s="47">
        <v>40603.22</v>
      </c>
      <c r="O6901" s="48">
        <v>0</v>
      </c>
      <c r="P6901" s="22">
        <v>166651.70000000001</v>
      </c>
      <c r="Q6901" s="22">
        <v>0</v>
      </c>
      <c r="R6901" s="47"/>
      <c r="S6901" s="48"/>
      <c r="T6901" s="19"/>
      <c r="U6901" s="19"/>
      <c r="V6901" s="47"/>
      <c r="W6901" s="48"/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1657</v>
      </c>
      <c r="B6902" s="40" t="s">
        <v>1206</v>
      </c>
      <c r="C6902" s="41" t="s">
        <v>1207</v>
      </c>
      <c r="D6902" s="25">
        <f t="shared" si="214"/>
        <v>47223</v>
      </c>
      <c r="E6902" s="35">
        <f t="shared" si="215"/>
        <v>0</v>
      </c>
      <c r="F6902" s="29">
        <v>8986</v>
      </c>
      <c r="G6902" s="30">
        <v>0</v>
      </c>
      <c r="H6902" s="19">
        <v>0</v>
      </c>
      <c r="I6902" s="19">
        <v>0</v>
      </c>
      <c r="J6902" s="47">
        <v>16837</v>
      </c>
      <c r="K6902" s="48">
        <v>0</v>
      </c>
      <c r="L6902" s="19">
        <v>21400</v>
      </c>
      <c r="M6902" s="19">
        <v>0</v>
      </c>
      <c r="N6902" s="47">
        <v>0</v>
      </c>
      <c r="O6902" s="48">
        <v>0</v>
      </c>
      <c r="P6902" s="19">
        <v>0</v>
      </c>
      <c r="Q6902" s="19">
        <v>0</v>
      </c>
      <c r="R6902" s="47"/>
      <c r="S6902" s="48"/>
      <c r="T6902" s="19"/>
      <c r="U6902" s="19"/>
      <c r="V6902" s="47"/>
      <c r="W6902" s="48"/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1657</v>
      </c>
      <c r="B6903" s="40" t="s">
        <v>1208</v>
      </c>
      <c r="C6903" s="41" t="s">
        <v>1209</v>
      </c>
      <c r="D6903" s="25">
        <f t="shared" si="214"/>
        <v>0</v>
      </c>
      <c r="E6903" s="35">
        <f t="shared" si="215"/>
        <v>0</v>
      </c>
      <c r="F6903" s="31"/>
      <c r="G6903" s="32"/>
      <c r="H6903" s="22"/>
      <c r="I6903" s="22"/>
      <c r="J6903" s="49"/>
      <c r="K6903" s="50"/>
      <c r="L6903" s="22"/>
      <c r="M6903" s="22"/>
      <c r="N6903" s="49"/>
      <c r="O6903" s="50"/>
      <c r="P6903" s="19"/>
      <c r="Q6903" s="19"/>
      <c r="R6903" s="49"/>
      <c r="S6903" s="50"/>
      <c r="T6903" s="22"/>
      <c r="U6903" s="22"/>
      <c r="V6903" s="49"/>
      <c r="W6903" s="50"/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1657</v>
      </c>
      <c r="B6904" s="40" t="s">
        <v>1210</v>
      </c>
      <c r="C6904" s="41" t="s">
        <v>1211</v>
      </c>
      <c r="D6904" s="25">
        <f t="shared" si="214"/>
        <v>0</v>
      </c>
      <c r="E6904" s="35">
        <f t="shared" si="215"/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19"/>
      <c r="Q6904" s="19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1657</v>
      </c>
      <c r="B6905" s="40" t="s">
        <v>1212</v>
      </c>
      <c r="C6905" s="41" t="s">
        <v>1213</v>
      </c>
      <c r="D6905" s="25">
        <f t="shared" si="214"/>
        <v>341060</v>
      </c>
      <c r="E6905" s="35">
        <f t="shared" si="215"/>
        <v>0</v>
      </c>
      <c r="F6905" s="29"/>
      <c r="G6905" s="30"/>
      <c r="H6905" s="19"/>
      <c r="I6905" s="19"/>
      <c r="J6905" s="47"/>
      <c r="K6905" s="48"/>
      <c r="L6905" s="19">
        <v>94080</v>
      </c>
      <c r="M6905" s="19">
        <v>0</v>
      </c>
      <c r="N6905" s="47">
        <v>231580</v>
      </c>
      <c r="O6905" s="48">
        <v>0</v>
      </c>
      <c r="P6905" s="22">
        <v>15400</v>
      </c>
      <c r="Q6905" s="22">
        <v>0</v>
      </c>
      <c r="R6905" s="47"/>
      <c r="S6905" s="48"/>
      <c r="T6905" s="19"/>
      <c r="U6905" s="19"/>
      <c r="V6905" s="47"/>
      <c r="W6905" s="48"/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1657</v>
      </c>
      <c r="B6906" s="40" t="s">
        <v>1214</v>
      </c>
      <c r="C6906" s="41" t="s">
        <v>1215</v>
      </c>
      <c r="D6906" s="25">
        <f t="shared" si="214"/>
        <v>11076</v>
      </c>
      <c r="E6906" s="35">
        <f t="shared" si="215"/>
        <v>0</v>
      </c>
      <c r="F6906" s="31"/>
      <c r="G6906" s="32"/>
      <c r="H6906" s="22"/>
      <c r="I6906" s="22"/>
      <c r="J6906" s="49"/>
      <c r="K6906" s="50"/>
      <c r="L6906" s="22">
        <v>11076</v>
      </c>
      <c r="M6906" s="22">
        <v>0</v>
      </c>
      <c r="N6906" s="49">
        <v>0</v>
      </c>
      <c r="O6906" s="50">
        <v>0</v>
      </c>
      <c r="P6906" s="22">
        <v>0</v>
      </c>
      <c r="Q6906" s="22">
        <v>0</v>
      </c>
      <c r="R6906" s="49"/>
      <c r="S6906" s="50"/>
      <c r="T6906" s="22"/>
      <c r="U6906" s="22"/>
      <c r="V6906" s="49"/>
      <c r="W6906" s="50"/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1657</v>
      </c>
      <c r="B6907" s="40" t="s">
        <v>1216</v>
      </c>
      <c r="C6907" s="41" t="s">
        <v>1217</v>
      </c>
      <c r="D6907" s="25">
        <f t="shared" si="214"/>
        <v>70631.399999999994</v>
      </c>
      <c r="E6907" s="35">
        <f t="shared" si="215"/>
        <v>0</v>
      </c>
      <c r="F6907" s="29"/>
      <c r="G6907" s="30"/>
      <c r="H6907" s="19">
        <v>26480</v>
      </c>
      <c r="I6907" s="19">
        <v>0</v>
      </c>
      <c r="J6907" s="47">
        <v>7400</v>
      </c>
      <c r="K6907" s="48">
        <v>0</v>
      </c>
      <c r="L6907" s="19">
        <v>5450</v>
      </c>
      <c r="M6907" s="19">
        <v>0</v>
      </c>
      <c r="N6907" s="47">
        <v>4250</v>
      </c>
      <c r="O6907" s="48">
        <v>0</v>
      </c>
      <c r="P6907" s="19">
        <v>27051.4</v>
      </c>
      <c r="Q6907" s="19">
        <v>0</v>
      </c>
      <c r="R6907" s="47"/>
      <c r="S6907" s="48"/>
      <c r="T6907" s="19"/>
      <c r="U6907" s="19"/>
      <c r="V6907" s="47"/>
      <c r="W6907" s="48"/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1657</v>
      </c>
      <c r="B6908" s="40" t="s">
        <v>1218</v>
      </c>
      <c r="C6908" s="41" t="s">
        <v>1219</v>
      </c>
      <c r="D6908" s="25">
        <f t="shared" si="214"/>
        <v>0</v>
      </c>
      <c r="E6908" s="35">
        <f t="shared" si="215"/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22"/>
      <c r="Q6908" s="22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1657</v>
      </c>
      <c r="B6909" s="40" t="s">
        <v>1220</v>
      </c>
      <c r="C6909" s="41" t="s">
        <v>1221</v>
      </c>
      <c r="D6909" s="25">
        <f t="shared" si="214"/>
        <v>0</v>
      </c>
      <c r="E6909" s="35">
        <f t="shared" si="215"/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19"/>
      <c r="Q6909" s="19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1657</v>
      </c>
      <c r="B6910" s="40" t="s">
        <v>1222</v>
      </c>
      <c r="C6910" s="41" t="s">
        <v>1223</v>
      </c>
      <c r="D6910" s="25">
        <f t="shared" si="214"/>
        <v>85507</v>
      </c>
      <c r="E6910" s="35">
        <f t="shared" si="215"/>
        <v>0</v>
      </c>
      <c r="F6910" s="29"/>
      <c r="G6910" s="30"/>
      <c r="H6910" s="19">
        <v>23007</v>
      </c>
      <c r="I6910" s="19">
        <v>0</v>
      </c>
      <c r="J6910" s="47">
        <v>0</v>
      </c>
      <c r="K6910" s="48">
        <v>0</v>
      </c>
      <c r="L6910" s="19">
        <v>62500</v>
      </c>
      <c r="M6910" s="19">
        <v>0</v>
      </c>
      <c r="N6910" s="47">
        <v>0</v>
      </c>
      <c r="O6910" s="48">
        <v>0</v>
      </c>
      <c r="P6910" s="22">
        <v>0</v>
      </c>
      <c r="Q6910" s="22">
        <v>0</v>
      </c>
      <c r="R6910" s="47"/>
      <c r="S6910" s="48"/>
      <c r="T6910" s="19"/>
      <c r="U6910" s="19"/>
      <c r="V6910" s="47"/>
      <c r="W6910" s="48"/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1657</v>
      </c>
      <c r="B6911" s="40" t="s">
        <v>1224</v>
      </c>
      <c r="C6911" s="41" t="s">
        <v>1225</v>
      </c>
      <c r="D6911" s="25">
        <f t="shared" si="214"/>
        <v>5219</v>
      </c>
      <c r="E6911" s="35">
        <f t="shared" si="215"/>
        <v>0</v>
      </c>
      <c r="F6911" s="31"/>
      <c r="G6911" s="32"/>
      <c r="H6911" s="22"/>
      <c r="I6911" s="22"/>
      <c r="J6911" s="49"/>
      <c r="K6911" s="50"/>
      <c r="L6911" s="22">
        <v>4919</v>
      </c>
      <c r="M6911" s="22">
        <v>0</v>
      </c>
      <c r="N6911" s="49">
        <v>300</v>
      </c>
      <c r="O6911" s="50">
        <v>0</v>
      </c>
      <c r="P6911" s="22">
        <v>0</v>
      </c>
      <c r="Q6911" s="22">
        <v>0</v>
      </c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1657</v>
      </c>
      <c r="B6912" s="40" t="s">
        <v>1226</v>
      </c>
      <c r="C6912" s="41" t="s">
        <v>1227</v>
      </c>
      <c r="D6912" s="25">
        <f t="shared" si="214"/>
        <v>175000</v>
      </c>
      <c r="E6912" s="35">
        <f t="shared" si="215"/>
        <v>0</v>
      </c>
      <c r="F6912" s="29">
        <v>15000</v>
      </c>
      <c r="G6912" s="30">
        <v>0</v>
      </c>
      <c r="H6912" s="19">
        <v>0</v>
      </c>
      <c r="I6912" s="19">
        <v>0</v>
      </c>
      <c r="J6912" s="47">
        <v>0</v>
      </c>
      <c r="K6912" s="48">
        <v>0</v>
      </c>
      <c r="L6912" s="19">
        <v>0</v>
      </c>
      <c r="M6912" s="19">
        <v>0</v>
      </c>
      <c r="N6912" s="47">
        <v>0</v>
      </c>
      <c r="O6912" s="48">
        <v>0</v>
      </c>
      <c r="P6912" s="19">
        <v>160000</v>
      </c>
      <c r="Q6912" s="19">
        <v>0</v>
      </c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1657</v>
      </c>
      <c r="B6913" s="40" t="s">
        <v>1228</v>
      </c>
      <c r="C6913" s="41" t="s">
        <v>1229</v>
      </c>
      <c r="D6913" s="25">
        <f t="shared" si="214"/>
        <v>0</v>
      </c>
      <c r="E6913" s="35">
        <f t="shared" si="215"/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22"/>
      <c r="Q6913" s="22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1657</v>
      </c>
      <c r="B6914" s="40" t="s">
        <v>1230</v>
      </c>
      <c r="C6914" s="41" t="s">
        <v>1231</v>
      </c>
      <c r="D6914" s="25">
        <f t="shared" si="214"/>
        <v>0</v>
      </c>
      <c r="E6914" s="35">
        <f t="shared" si="215"/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19"/>
      <c r="Q6914" s="19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1657</v>
      </c>
      <c r="B6915" s="40" t="s">
        <v>1232</v>
      </c>
      <c r="C6915" s="41" t="s">
        <v>1233</v>
      </c>
      <c r="D6915" s="25">
        <f t="shared" si="214"/>
        <v>56010</v>
      </c>
      <c r="E6915" s="35">
        <f t="shared" si="215"/>
        <v>0</v>
      </c>
      <c r="F6915" s="31"/>
      <c r="G6915" s="32"/>
      <c r="H6915" s="22"/>
      <c r="I6915" s="22"/>
      <c r="J6915" s="49"/>
      <c r="K6915" s="50"/>
      <c r="L6915" s="22">
        <v>56010</v>
      </c>
      <c r="M6915" s="22">
        <v>0</v>
      </c>
      <c r="N6915" s="49">
        <v>0</v>
      </c>
      <c r="O6915" s="50">
        <v>0</v>
      </c>
      <c r="P6915" s="22">
        <v>0</v>
      </c>
      <c r="Q6915" s="22">
        <v>0</v>
      </c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1657</v>
      </c>
      <c r="B6916" s="40" t="s">
        <v>1234</v>
      </c>
      <c r="C6916" s="41" t="s">
        <v>1235</v>
      </c>
      <c r="D6916" s="25">
        <f t="shared" ref="D6916:D6979" si="216">F6916+H6916+J6916+L6916+N6916+P6916+R6916+T6916+V6916+X6916+Z6916+AB6916</f>
        <v>19290</v>
      </c>
      <c r="E6916" s="35">
        <f t="shared" ref="E6916:E6979" si="217">G6916+I6916+K6916+M6916+O6916+Q6916+S6916+U6916+W6916+Y6916+AA6916+AC6916</f>
        <v>0</v>
      </c>
      <c r="F6916" s="29">
        <v>6000</v>
      </c>
      <c r="G6916" s="30">
        <v>0</v>
      </c>
      <c r="H6916" s="19">
        <v>1800</v>
      </c>
      <c r="I6916" s="19">
        <v>0</v>
      </c>
      <c r="J6916" s="47">
        <v>0</v>
      </c>
      <c r="K6916" s="48">
        <v>0</v>
      </c>
      <c r="L6916" s="19">
        <v>6600</v>
      </c>
      <c r="M6916" s="19">
        <v>0</v>
      </c>
      <c r="N6916" s="47">
        <v>0</v>
      </c>
      <c r="O6916" s="48">
        <v>0</v>
      </c>
      <c r="P6916" s="22">
        <v>4890</v>
      </c>
      <c r="Q6916" s="22">
        <v>0</v>
      </c>
      <c r="R6916" s="47"/>
      <c r="S6916" s="48"/>
      <c r="T6916" s="19"/>
      <c r="U6916" s="19"/>
      <c r="V6916" s="47"/>
      <c r="W6916" s="48"/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1657</v>
      </c>
      <c r="B6917" s="40" t="s">
        <v>1236</v>
      </c>
      <c r="C6917" s="41" t="s">
        <v>1237</v>
      </c>
      <c r="D6917" s="25">
        <f t="shared" si="216"/>
        <v>225460</v>
      </c>
      <c r="E6917" s="35">
        <f t="shared" si="217"/>
        <v>0</v>
      </c>
      <c r="F6917" s="31">
        <v>135000</v>
      </c>
      <c r="G6917" s="32">
        <v>0</v>
      </c>
      <c r="H6917" s="22">
        <v>0</v>
      </c>
      <c r="I6917" s="22">
        <v>0</v>
      </c>
      <c r="J6917" s="49">
        <v>90460</v>
      </c>
      <c r="K6917" s="50">
        <v>0</v>
      </c>
      <c r="L6917" s="22">
        <v>0</v>
      </c>
      <c r="M6917" s="22">
        <v>0</v>
      </c>
      <c r="N6917" s="49">
        <v>0</v>
      </c>
      <c r="O6917" s="50">
        <v>0</v>
      </c>
      <c r="P6917" s="22">
        <v>0</v>
      </c>
      <c r="Q6917" s="22">
        <v>0</v>
      </c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1657</v>
      </c>
      <c r="B6918" s="40" t="s">
        <v>1238</v>
      </c>
      <c r="C6918" s="41" t="s">
        <v>1239</v>
      </c>
      <c r="D6918" s="25">
        <f t="shared" si="216"/>
        <v>297832.68</v>
      </c>
      <c r="E6918" s="35">
        <f t="shared" si="217"/>
        <v>0</v>
      </c>
      <c r="F6918" s="29">
        <v>86506.68</v>
      </c>
      <c r="G6918" s="30">
        <v>0</v>
      </c>
      <c r="H6918" s="19">
        <v>1900</v>
      </c>
      <c r="I6918" s="19">
        <v>0</v>
      </c>
      <c r="J6918" s="47">
        <v>46178</v>
      </c>
      <c r="K6918" s="48">
        <v>0</v>
      </c>
      <c r="L6918" s="19">
        <v>47460</v>
      </c>
      <c r="M6918" s="19">
        <v>0</v>
      </c>
      <c r="N6918" s="47">
        <v>54058</v>
      </c>
      <c r="O6918" s="48">
        <v>0</v>
      </c>
      <c r="P6918" s="19">
        <v>61730</v>
      </c>
      <c r="Q6918" s="19">
        <v>0</v>
      </c>
      <c r="R6918" s="47"/>
      <c r="S6918" s="48"/>
      <c r="T6918" s="19"/>
      <c r="U6918" s="19"/>
      <c r="V6918" s="47"/>
      <c r="W6918" s="48"/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1657</v>
      </c>
      <c r="B6919" s="40" t="s">
        <v>1240</v>
      </c>
      <c r="C6919" s="41" t="s">
        <v>1241</v>
      </c>
      <c r="D6919" s="25">
        <f t="shared" si="216"/>
        <v>0</v>
      </c>
      <c r="E6919" s="35">
        <f t="shared" si="217"/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22"/>
      <c r="Q6919" s="22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1657</v>
      </c>
      <c r="B6920" s="40" t="s">
        <v>1242</v>
      </c>
      <c r="C6920" s="41" t="s">
        <v>1243</v>
      </c>
      <c r="D6920" s="25">
        <f t="shared" si="216"/>
        <v>0</v>
      </c>
      <c r="E6920" s="35">
        <f t="shared" si="217"/>
        <v>0</v>
      </c>
      <c r="F6920" s="31"/>
      <c r="G6920" s="32"/>
      <c r="H6920" s="22"/>
      <c r="I6920" s="22"/>
      <c r="J6920" s="49"/>
      <c r="K6920" s="50"/>
      <c r="L6920" s="22"/>
      <c r="M6920" s="22"/>
      <c r="N6920" s="49"/>
      <c r="O6920" s="50"/>
      <c r="P6920" s="19"/>
      <c r="Q6920" s="19"/>
      <c r="R6920" s="49"/>
      <c r="S6920" s="50"/>
      <c r="T6920" s="22"/>
      <c r="U6920" s="22"/>
      <c r="V6920" s="49"/>
      <c r="W6920" s="50"/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1657</v>
      </c>
      <c r="B6921" s="40" t="s">
        <v>1244</v>
      </c>
      <c r="C6921" s="41" t="s">
        <v>1245</v>
      </c>
      <c r="D6921" s="25">
        <f t="shared" si="216"/>
        <v>0</v>
      </c>
      <c r="E6921" s="35">
        <f t="shared" si="217"/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1657</v>
      </c>
      <c r="B6922" s="40" t="s">
        <v>1246</v>
      </c>
      <c r="C6922" s="41" t="s">
        <v>1247</v>
      </c>
      <c r="D6922" s="25">
        <f t="shared" si="216"/>
        <v>0</v>
      </c>
      <c r="E6922" s="35">
        <f t="shared" si="217"/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1657</v>
      </c>
      <c r="B6923" s="40" t="s">
        <v>1248</v>
      </c>
      <c r="C6923" s="41" t="s">
        <v>1249</v>
      </c>
      <c r="D6923" s="25">
        <f t="shared" si="216"/>
        <v>0</v>
      </c>
      <c r="E6923" s="35">
        <f t="shared" si="217"/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1657</v>
      </c>
      <c r="B6924" s="40" t="s">
        <v>1250</v>
      </c>
      <c r="C6924" s="41" t="s">
        <v>1251</v>
      </c>
      <c r="D6924" s="25">
        <f t="shared" si="216"/>
        <v>52993.700000000004</v>
      </c>
      <c r="E6924" s="35">
        <f t="shared" si="217"/>
        <v>0</v>
      </c>
      <c r="F6924" s="29">
        <v>18074.400000000001</v>
      </c>
      <c r="G6924" s="30">
        <v>0</v>
      </c>
      <c r="H6924" s="19">
        <v>0</v>
      </c>
      <c r="I6924" s="19">
        <v>0</v>
      </c>
      <c r="J6924" s="47">
        <v>0</v>
      </c>
      <c r="K6924" s="48">
        <v>0</v>
      </c>
      <c r="L6924" s="19">
        <v>23180.9</v>
      </c>
      <c r="M6924" s="19">
        <v>0</v>
      </c>
      <c r="N6924" s="47">
        <v>0</v>
      </c>
      <c r="O6924" s="48">
        <v>0</v>
      </c>
      <c r="P6924" s="22">
        <v>11738.4</v>
      </c>
      <c r="Q6924" s="22">
        <v>0</v>
      </c>
      <c r="R6924" s="47"/>
      <c r="S6924" s="48"/>
      <c r="T6924" s="19"/>
      <c r="U6924" s="19"/>
      <c r="V6924" s="47"/>
      <c r="W6924" s="48"/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1657</v>
      </c>
      <c r="B6925" s="40" t="s">
        <v>1252</v>
      </c>
      <c r="C6925" s="41" t="s">
        <v>1253</v>
      </c>
      <c r="D6925" s="25">
        <f t="shared" si="216"/>
        <v>188683.8</v>
      </c>
      <c r="E6925" s="35">
        <f t="shared" si="217"/>
        <v>0</v>
      </c>
      <c r="F6925" s="31"/>
      <c r="G6925" s="32"/>
      <c r="H6925" s="22">
        <v>62712.7</v>
      </c>
      <c r="I6925" s="22">
        <v>0</v>
      </c>
      <c r="J6925" s="49">
        <v>0</v>
      </c>
      <c r="K6925" s="50">
        <v>0</v>
      </c>
      <c r="L6925" s="22">
        <v>15686.2</v>
      </c>
      <c r="M6925" s="22">
        <v>0</v>
      </c>
      <c r="N6925" s="49">
        <v>31500.799999999999</v>
      </c>
      <c r="O6925" s="50">
        <v>0</v>
      </c>
      <c r="P6925" s="22">
        <v>78784.100000000006</v>
      </c>
      <c r="Q6925" s="22">
        <v>0</v>
      </c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1657</v>
      </c>
      <c r="B6926" s="40" t="s">
        <v>1254</v>
      </c>
      <c r="C6926" s="41" t="s">
        <v>1255</v>
      </c>
      <c r="D6926" s="25">
        <f t="shared" si="216"/>
        <v>295901.19</v>
      </c>
      <c r="E6926" s="35">
        <f t="shared" si="217"/>
        <v>0</v>
      </c>
      <c r="F6926" s="29">
        <v>4900</v>
      </c>
      <c r="G6926" s="30">
        <v>0</v>
      </c>
      <c r="H6926" s="19">
        <v>67430</v>
      </c>
      <c r="I6926" s="19">
        <v>0</v>
      </c>
      <c r="J6926" s="47">
        <v>165445</v>
      </c>
      <c r="K6926" s="48">
        <v>0</v>
      </c>
      <c r="L6926" s="19">
        <v>51901.19</v>
      </c>
      <c r="M6926" s="19">
        <v>0</v>
      </c>
      <c r="N6926" s="47">
        <v>3525</v>
      </c>
      <c r="O6926" s="48">
        <v>0</v>
      </c>
      <c r="P6926" s="19">
        <v>2700</v>
      </c>
      <c r="Q6926" s="19">
        <v>0</v>
      </c>
      <c r="R6926" s="47"/>
      <c r="S6926" s="48"/>
      <c r="T6926" s="19"/>
      <c r="U6926" s="19"/>
      <c r="V6926" s="47"/>
      <c r="W6926" s="48"/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1657</v>
      </c>
      <c r="B6927" s="40" t="s">
        <v>1256</v>
      </c>
      <c r="C6927" s="41" t="s">
        <v>1257</v>
      </c>
      <c r="D6927" s="25">
        <f t="shared" si="216"/>
        <v>772134</v>
      </c>
      <c r="E6927" s="35">
        <f t="shared" si="217"/>
        <v>54590</v>
      </c>
      <c r="F6927" s="29">
        <v>17740</v>
      </c>
      <c r="G6927" s="30">
        <v>0</v>
      </c>
      <c r="H6927" s="19">
        <v>210360</v>
      </c>
      <c r="I6927" s="19">
        <v>0</v>
      </c>
      <c r="J6927" s="47">
        <v>163674</v>
      </c>
      <c r="K6927" s="48">
        <v>0</v>
      </c>
      <c r="L6927" s="19">
        <v>142510</v>
      </c>
      <c r="M6927" s="19">
        <v>0</v>
      </c>
      <c r="N6927" s="47">
        <v>92680</v>
      </c>
      <c r="O6927" s="48">
        <v>54590</v>
      </c>
      <c r="P6927" s="22">
        <v>145170</v>
      </c>
      <c r="Q6927" s="22">
        <v>0</v>
      </c>
      <c r="R6927" s="47"/>
      <c r="S6927" s="48"/>
      <c r="T6927" s="19"/>
      <c r="U6927" s="19"/>
      <c r="V6927" s="47"/>
      <c r="W6927" s="48"/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1657</v>
      </c>
      <c r="B6928" s="40" t="s">
        <v>1258</v>
      </c>
      <c r="C6928" s="41" t="s">
        <v>1259</v>
      </c>
      <c r="D6928" s="25">
        <f t="shared" si="216"/>
        <v>0</v>
      </c>
      <c r="E6928" s="35">
        <f t="shared" si="217"/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1657</v>
      </c>
      <c r="B6929" s="40" t="s">
        <v>1260</v>
      </c>
      <c r="C6929" s="41" t="s">
        <v>1261</v>
      </c>
      <c r="D6929" s="25">
        <f t="shared" si="216"/>
        <v>0</v>
      </c>
      <c r="E6929" s="35">
        <f t="shared" si="217"/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19"/>
      <c r="Q6929" s="19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1657</v>
      </c>
      <c r="B6930" s="40" t="s">
        <v>1262</v>
      </c>
      <c r="C6930" s="41" t="s">
        <v>1263</v>
      </c>
      <c r="D6930" s="25">
        <f t="shared" si="216"/>
        <v>750</v>
      </c>
      <c r="E6930" s="35">
        <f t="shared" si="217"/>
        <v>0</v>
      </c>
      <c r="F6930" s="29"/>
      <c r="G6930" s="30"/>
      <c r="H6930" s="19">
        <v>750</v>
      </c>
      <c r="I6930" s="19">
        <v>0</v>
      </c>
      <c r="J6930" s="47">
        <v>0</v>
      </c>
      <c r="K6930" s="48">
        <v>0</v>
      </c>
      <c r="L6930" s="19">
        <v>0</v>
      </c>
      <c r="M6930" s="19">
        <v>0</v>
      </c>
      <c r="N6930" s="47">
        <v>0</v>
      </c>
      <c r="O6930" s="48">
        <v>0</v>
      </c>
      <c r="P6930" s="22">
        <v>0</v>
      </c>
      <c r="Q6930" s="22">
        <v>0</v>
      </c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1657</v>
      </c>
      <c r="B6931" s="40" t="s">
        <v>1264</v>
      </c>
      <c r="C6931" s="41" t="s">
        <v>1265</v>
      </c>
      <c r="D6931" s="25">
        <f t="shared" si="216"/>
        <v>702821.94000000006</v>
      </c>
      <c r="E6931" s="35">
        <f t="shared" si="217"/>
        <v>72373.97</v>
      </c>
      <c r="F6931" s="29">
        <v>108000</v>
      </c>
      <c r="G6931" s="30">
        <v>30974.61</v>
      </c>
      <c r="H6931" s="19">
        <v>169660.64</v>
      </c>
      <c r="I6931" s="19">
        <v>0</v>
      </c>
      <c r="J6931" s="47">
        <v>120000</v>
      </c>
      <c r="K6931" s="48">
        <v>18567.689999999999</v>
      </c>
      <c r="L6931" s="19">
        <v>98000</v>
      </c>
      <c r="M6931" s="19">
        <v>22184.85</v>
      </c>
      <c r="N6931" s="47">
        <v>105161.3</v>
      </c>
      <c r="O6931" s="48">
        <v>0</v>
      </c>
      <c r="P6931" s="22">
        <v>102000</v>
      </c>
      <c r="Q6931" s="22">
        <v>646.82000000000005</v>
      </c>
      <c r="R6931" s="47"/>
      <c r="S6931" s="48"/>
      <c r="T6931" s="19"/>
      <c r="U6931" s="19"/>
      <c r="V6931" s="47"/>
      <c r="W6931" s="48"/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1657</v>
      </c>
      <c r="B6932" s="40" t="s">
        <v>1266</v>
      </c>
      <c r="C6932" s="41" t="s">
        <v>1267</v>
      </c>
      <c r="D6932" s="25">
        <f t="shared" si="216"/>
        <v>305580.38</v>
      </c>
      <c r="E6932" s="35">
        <f t="shared" si="217"/>
        <v>11130.95</v>
      </c>
      <c r="F6932" s="29">
        <v>52476.89</v>
      </c>
      <c r="G6932" s="30">
        <v>0</v>
      </c>
      <c r="H6932" s="19">
        <v>58386.58</v>
      </c>
      <c r="I6932" s="19">
        <v>0</v>
      </c>
      <c r="J6932" s="47">
        <v>44000</v>
      </c>
      <c r="K6932" s="48">
        <v>10075.43</v>
      </c>
      <c r="L6932" s="19">
        <v>47860.63</v>
      </c>
      <c r="M6932" s="19">
        <v>0</v>
      </c>
      <c r="N6932" s="47">
        <v>53856.28</v>
      </c>
      <c r="O6932" s="48">
        <v>0</v>
      </c>
      <c r="P6932" s="19">
        <v>49000</v>
      </c>
      <c r="Q6932" s="19">
        <v>1055.52</v>
      </c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1657</v>
      </c>
      <c r="B6933" s="40" t="s">
        <v>1268</v>
      </c>
      <c r="C6933" s="41" t="s">
        <v>1269</v>
      </c>
      <c r="D6933" s="25">
        <f t="shared" si="216"/>
        <v>24000</v>
      </c>
      <c r="E6933" s="35">
        <f t="shared" si="217"/>
        <v>3407.83</v>
      </c>
      <c r="F6933" s="29">
        <v>4000</v>
      </c>
      <c r="G6933" s="30">
        <v>394.1</v>
      </c>
      <c r="H6933" s="19">
        <v>4000</v>
      </c>
      <c r="I6933" s="19">
        <v>524.1</v>
      </c>
      <c r="J6933" s="47">
        <v>4000</v>
      </c>
      <c r="K6933" s="48">
        <v>455.09</v>
      </c>
      <c r="L6933" s="19">
        <v>4000</v>
      </c>
      <c r="M6933" s="19">
        <v>646.08000000000004</v>
      </c>
      <c r="N6933" s="47">
        <v>4000</v>
      </c>
      <c r="O6933" s="48">
        <v>1388.46</v>
      </c>
      <c r="P6933" s="19">
        <v>4000</v>
      </c>
      <c r="Q6933" s="19">
        <v>0</v>
      </c>
      <c r="R6933" s="47"/>
      <c r="S6933" s="48"/>
      <c r="T6933" s="19"/>
      <c r="U6933" s="19"/>
      <c r="V6933" s="47"/>
      <c r="W6933" s="48"/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1657</v>
      </c>
      <c r="B6934" s="40" t="s">
        <v>1270</v>
      </c>
      <c r="C6934" s="41" t="s">
        <v>1271</v>
      </c>
      <c r="D6934" s="25">
        <f t="shared" si="216"/>
        <v>55549.909999999996</v>
      </c>
      <c r="E6934" s="35">
        <f t="shared" si="217"/>
        <v>6.92</v>
      </c>
      <c r="F6934" s="29">
        <v>9769.9</v>
      </c>
      <c r="G6934" s="30">
        <v>0</v>
      </c>
      <c r="H6934" s="19">
        <v>9127.1</v>
      </c>
      <c r="I6934" s="19">
        <v>0</v>
      </c>
      <c r="J6934" s="47">
        <v>9186.7999999999993</v>
      </c>
      <c r="K6934" s="48">
        <v>0</v>
      </c>
      <c r="L6934" s="19">
        <v>8418.5400000000009</v>
      </c>
      <c r="M6934" s="19">
        <v>0</v>
      </c>
      <c r="N6934" s="47">
        <v>9898.57</v>
      </c>
      <c r="O6934" s="48">
        <v>6.92</v>
      </c>
      <c r="P6934" s="19">
        <v>9149</v>
      </c>
      <c r="Q6934" s="19">
        <v>0</v>
      </c>
      <c r="R6934" s="47"/>
      <c r="S6934" s="48"/>
      <c r="T6934" s="19"/>
      <c r="U6934" s="19"/>
      <c r="V6934" s="47"/>
      <c r="W6934" s="48"/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1657</v>
      </c>
      <c r="B6935" s="40" t="s">
        <v>1272</v>
      </c>
      <c r="C6935" s="41" t="s">
        <v>1273</v>
      </c>
      <c r="D6935" s="25">
        <f t="shared" si="216"/>
        <v>9169</v>
      </c>
      <c r="E6935" s="35">
        <f t="shared" si="217"/>
        <v>2665</v>
      </c>
      <c r="F6935" s="31">
        <v>2000</v>
      </c>
      <c r="G6935" s="32">
        <v>1306</v>
      </c>
      <c r="H6935" s="22">
        <v>1300</v>
      </c>
      <c r="I6935" s="22">
        <v>754</v>
      </c>
      <c r="J6935" s="49">
        <v>1618</v>
      </c>
      <c r="K6935" s="50">
        <v>0</v>
      </c>
      <c r="L6935" s="22">
        <v>1300</v>
      </c>
      <c r="M6935" s="22">
        <v>277</v>
      </c>
      <c r="N6935" s="49">
        <v>1000</v>
      </c>
      <c r="O6935" s="50">
        <v>328</v>
      </c>
      <c r="P6935" s="19">
        <v>1951</v>
      </c>
      <c r="Q6935" s="19">
        <v>0</v>
      </c>
      <c r="R6935" s="49"/>
      <c r="S6935" s="50"/>
      <c r="T6935" s="22"/>
      <c r="U6935" s="22"/>
      <c r="V6935" s="49"/>
      <c r="W6935" s="50"/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1657</v>
      </c>
      <c r="B6936" s="40" t="s">
        <v>1274</v>
      </c>
      <c r="C6936" s="41" t="s">
        <v>1275</v>
      </c>
      <c r="D6936" s="25">
        <f t="shared" si="216"/>
        <v>0</v>
      </c>
      <c r="E6936" s="35">
        <f t="shared" si="217"/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19"/>
      <c r="Q6936" s="19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1657</v>
      </c>
      <c r="B6937" s="40" t="s">
        <v>1276</v>
      </c>
      <c r="C6937" s="41" t="s">
        <v>1277</v>
      </c>
      <c r="D6937" s="25">
        <f t="shared" si="216"/>
        <v>0</v>
      </c>
      <c r="E6937" s="35">
        <f t="shared" si="217"/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/>
      <c r="W6937" s="50"/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1657</v>
      </c>
      <c r="B6938" s="40" t="s">
        <v>1278</v>
      </c>
      <c r="C6938" s="41" t="s">
        <v>1279</v>
      </c>
      <c r="D6938" s="25">
        <f t="shared" si="216"/>
        <v>3637915.3600000003</v>
      </c>
      <c r="E6938" s="35">
        <f t="shared" si="217"/>
        <v>72000</v>
      </c>
      <c r="F6938" s="29">
        <v>481455.7</v>
      </c>
      <c r="G6938" s="30">
        <v>0</v>
      </c>
      <c r="H6938" s="19">
        <v>638079.25</v>
      </c>
      <c r="I6938" s="19">
        <v>72000</v>
      </c>
      <c r="J6938" s="47">
        <v>588147.46</v>
      </c>
      <c r="K6938" s="48">
        <v>0</v>
      </c>
      <c r="L6938" s="19">
        <v>617903.47</v>
      </c>
      <c r="M6938" s="19">
        <v>0</v>
      </c>
      <c r="N6938" s="47">
        <v>591155.43000000005</v>
      </c>
      <c r="O6938" s="48">
        <v>0</v>
      </c>
      <c r="P6938" s="22">
        <v>721174.05</v>
      </c>
      <c r="Q6938" s="22">
        <v>0</v>
      </c>
      <c r="R6938" s="47"/>
      <c r="S6938" s="48"/>
      <c r="T6938" s="19"/>
      <c r="U6938" s="19"/>
      <c r="V6938" s="47"/>
      <c r="W6938" s="48"/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1657</v>
      </c>
      <c r="B6939" s="40" t="s">
        <v>1280</v>
      </c>
      <c r="C6939" s="41" t="s">
        <v>1281</v>
      </c>
      <c r="D6939" s="25">
        <f t="shared" si="216"/>
        <v>0</v>
      </c>
      <c r="E6939" s="35">
        <f t="shared" si="217"/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22"/>
      <c r="Q6939" s="22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1657</v>
      </c>
      <c r="B6940" s="40" t="s">
        <v>1282</v>
      </c>
      <c r="C6940" s="41" t="s">
        <v>1283</v>
      </c>
      <c r="D6940" s="25">
        <f t="shared" si="216"/>
        <v>981542.85</v>
      </c>
      <c r="E6940" s="35">
        <f t="shared" si="217"/>
        <v>0</v>
      </c>
      <c r="F6940" s="29">
        <v>191183.96</v>
      </c>
      <c r="G6940" s="30">
        <v>0</v>
      </c>
      <c r="H6940" s="19">
        <v>130704.63</v>
      </c>
      <c r="I6940" s="19">
        <v>0</v>
      </c>
      <c r="J6940" s="47">
        <v>193730.1</v>
      </c>
      <c r="K6940" s="48">
        <v>0</v>
      </c>
      <c r="L6940" s="19">
        <v>148804.54999999999</v>
      </c>
      <c r="M6940" s="19">
        <v>0</v>
      </c>
      <c r="N6940" s="47">
        <v>167518.03</v>
      </c>
      <c r="O6940" s="48">
        <v>0</v>
      </c>
      <c r="P6940" s="19">
        <v>149601.57999999999</v>
      </c>
      <c r="Q6940" s="19">
        <v>0</v>
      </c>
      <c r="R6940" s="47"/>
      <c r="S6940" s="48"/>
      <c r="T6940" s="19"/>
      <c r="U6940" s="19"/>
      <c r="V6940" s="47"/>
      <c r="W6940" s="48"/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1657</v>
      </c>
      <c r="B6941" s="40" t="s">
        <v>1284</v>
      </c>
      <c r="C6941" s="41" t="s">
        <v>1285</v>
      </c>
      <c r="D6941" s="25">
        <f t="shared" si="216"/>
        <v>1938049.7</v>
      </c>
      <c r="E6941" s="35">
        <f t="shared" si="217"/>
        <v>0</v>
      </c>
      <c r="F6941" s="29">
        <v>389151.7</v>
      </c>
      <c r="G6941" s="30">
        <v>0</v>
      </c>
      <c r="H6941" s="19">
        <v>191092</v>
      </c>
      <c r="I6941" s="19">
        <v>0</v>
      </c>
      <c r="J6941" s="47">
        <v>346389.5</v>
      </c>
      <c r="K6941" s="48">
        <v>0</v>
      </c>
      <c r="L6941" s="19">
        <v>405203</v>
      </c>
      <c r="M6941" s="19">
        <v>0</v>
      </c>
      <c r="N6941" s="47">
        <v>233412.8</v>
      </c>
      <c r="O6941" s="48">
        <v>0</v>
      </c>
      <c r="P6941" s="22">
        <v>372800.7</v>
      </c>
      <c r="Q6941" s="22">
        <v>0</v>
      </c>
      <c r="R6941" s="47"/>
      <c r="S6941" s="48"/>
      <c r="T6941" s="19"/>
      <c r="U6941" s="19"/>
      <c r="V6941" s="47"/>
      <c r="W6941" s="48"/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1657</v>
      </c>
      <c r="B6942" s="40" t="s">
        <v>1286</v>
      </c>
      <c r="C6942" s="41" t="s">
        <v>1287</v>
      </c>
      <c r="D6942" s="25">
        <f t="shared" si="216"/>
        <v>308280</v>
      </c>
      <c r="E6942" s="35">
        <f t="shared" si="217"/>
        <v>0</v>
      </c>
      <c r="F6942" s="29">
        <v>63480</v>
      </c>
      <c r="G6942" s="30">
        <v>0</v>
      </c>
      <c r="H6942" s="19">
        <v>43380</v>
      </c>
      <c r="I6942" s="19">
        <v>0</v>
      </c>
      <c r="J6942" s="47">
        <v>34260</v>
      </c>
      <c r="K6942" s="48">
        <v>0</v>
      </c>
      <c r="L6942" s="19">
        <v>51360</v>
      </c>
      <c r="M6942" s="19">
        <v>0</v>
      </c>
      <c r="N6942" s="47">
        <v>61860</v>
      </c>
      <c r="O6942" s="48">
        <v>0</v>
      </c>
      <c r="P6942" s="19">
        <v>53940</v>
      </c>
      <c r="Q6942" s="19">
        <v>0</v>
      </c>
      <c r="R6942" s="47"/>
      <c r="S6942" s="48"/>
      <c r="T6942" s="19"/>
      <c r="U6942" s="19"/>
      <c r="V6942" s="47"/>
      <c r="W6942" s="48"/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1657</v>
      </c>
      <c r="B6943" s="40" t="s">
        <v>1288</v>
      </c>
      <c r="C6943" s="41" t="s">
        <v>1289</v>
      </c>
      <c r="D6943" s="25">
        <f t="shared" si="216"/>
        <v>0</v>
      </c>
      <c r="E6943" s="35">
        <f t="shared" si="217"/>
        <v>0</v>
      </c>
      <c r="F6943" s="29"/>
      <c r="G6943" s="30"/>
      <c r="H6943" s="19"/>
      <c r="I6943" s="19"/>
      <c r="J6943" s="47"/>
      <c r="K6943" s="48"/>
      <c r="L6943" s="19"/>
      <c r="M6943" s="19"/>
      <c r="N6943" s="47"/>
      <c r="O6943" s="48"/>
      <c r="P6943" s="19"/>
      <c r="Q6943" s="19"/>
      <c r="R6943" s="47"/>
      <c r="S6943" s="48"/>
      <c r="T6943" s="19"/>
      <c r="U6943" s="19"/>
      <c r="V6943" s="47"/>
      <c r="W6943" s="48"/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1657</v>
      </c>
      <c r="B6944" s="40" t="s">
        <v>1290</v>
      </c>
      <c r="C6944" s="41" t="s">
        <v>1291</v>
      </c>
      <c r="D6944" s="25">
        <f t="shared" si="216"/>
        <v>246079.88999999998</v>
      </c>
      <c r="E6944" s="35">
        <f t="shared" si="217"/>
        <v>0</v>
      </c>
      <c r="F6944" s="29">
        <v>59507.96</v>
      </c>
      <c r="G6944" s="30">
        <v>0</v>
      </c>
      <c r="H6944" s="19">
        <v>55451.64</v>
      </c>
      <c r="I6944" s="19">
        <v>0</v>
      </c>
      <c r="J6944" s="47">
        <v>50624.9</v>
      </c>
      <c r="K6944" s="48">
        <v>0</v>
      </c>
      <c r="L6944" s="19">
        <v>26681.96</v>
      </c>
      <c r="M6944" s="19">
        <v>0</v>
      </c>
      <c r="N6944" s="47">
        <v>46194.37</v>
      </c>
      <c r="O6944" s="48">
        <v>0</v>
      </c>
      <c r="P6944" s="19">
        <v>7619.06</v>
      </c>
      <c r="Q6944" s="19">
        <v>0</v>
      </c>
      <c r="R6944" s="47"/>
      <c r="S6944" s="48"/>
      <c r="T6944" s="19"/>
      <c r="U6944" s="19"/>
      <c r="V6944" s="47"/>
      <c r="W6944" s="48"/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1657</v>
      </c>
      <c r="B6945" s="40" t="s">
        <v>1292</v>
      </c>
      <c r="C6945" s="41" t="s">
        <v>1293</v>
      </c>
      <c r="D6945" s="25">
        <f t="shared" si="216"/>
        <v>111350</v>
      </c>
      <c r="E6945" s="35">
        <f t="shared" si="217"/>
        <v>0</v>
      </c>
      <c r="F6945" s="31"/>
      <c r="G6945" s="32"/>
      <c r="H6945" s="22">
        <v>56200</v>
      </c>
      <c r="I6945" s="22">
        <v>0</v>
      </c>
      <c r="J6945" s="49">
        <v>0</v>
      </c>
      <c r="K6945" s="50">
        <v>0</v>
      </c>
      <c r="L6945" s="22">
        <v>8750</v>
      </c>
      <c r="M6945" s="22">
        <v>0</v>
      </c>
      <c r="N6945" s="49">
        <v>46400</v>
      </c>
      <c r="O6945" s="50">
        <v>0</v>
      </c>
      <c r="P6945" s="19">
        <v>0</v>
      </c>
      <c r="Q6945" s="19">
        <v>0</v>
      </c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1657</v>
      </c>
      <c r="B6946" s="40" t="s">
        <v>1294</v>
      </c>
      <c r="C6946" s="41" t="s">
        <v>1295</v>
      </c>
      <c r="D6946" s="25">
        <f t="shared" si="216"/>
        <v>74070</v>
      </c>
      <c r="E6946" s="35">
        <f t="shared" si="217"/>
        <v>0</v>
      </c>
      <c r="F6946" s="29">
        <v>47300</v>
      </c>
      <c r="G6946" s="30">
        <v>0</v>
      </c>
      <c r="H6946" s="19">
        <v>25810</v>
      </c>
      <c r="I6946" s="19">
        <v>0</v>
      </c>
      <c r="J6946" s="47">
        <v>0</v>
      </c>
      <c r="K6946" s="48">
        <v>0</v>
      </c>
      <c r="L6946" s="19">
        <v>960</v>
      </c>
      <c r="M6946" s="19">
        <v>0</v>
      </c>
      <c r="N6946" s="47">
        <v>0</v>
      </c>
      <c r="O6946" s="48">
        <v>0</v>
      </c>
      <c r="P6946" s="19">
        <v>0</v>
      </c>
      <c r="Q6946" s="19">
        <v>0</v>
      </c>
      <c r="R6946" s="47"/>
      <c r="S6946" s="48"/>
      <c r="T6946" s="19"/>
      <c r="U6946" s="19"/>
      <c r="V6946" s="47"/>
      <c r="W6946" s="48"/>
      <c r="X6946" s="19"/>
      <c r="Y6946" s="19"/>
      <c r="Z6946" s="47"/>
      <c r="AA6946" s="48"/>
      <c r="AB6946" s="19"/>
      <c r="AC6946" s="19"/>
      <c r="AD6946" s="52"/>
      <c r="AE6946" s="27"/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1657</v>
      </c>
      <c r="B6947" s="40" t="s">
        <v>1296</v>
      </c>
      <c r="C6947" s="41" t="s">
        <v>1297</v>
      </c>
      <c r="D6947" s="25">
        <f t="shared" si="216"/>
        <v>0</v>
      </c>
      <c r="E6947" s="35">
        <f t="shared" si="217"/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22"/>
      <c r="Q6947" s="22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1657</v>
      </c>
      <c r="B6948" s="40" t="s">
        <v>1298</v>
      </c>
      <c r="C6948" s="41" t="s">
        <v>1299</v>
      </c>
      <c r="D6948" s="25">
        <f t="shared" si="216"/>
        <v>0</v>
      </c>
      <c r="E6948" s="35">
        <f t="shared" si="217"/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19"/>
      <c r="Q6948" s="19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1657</v>
      </c>
      <c r="B6949" s="40" t="s">
        <v>1300</v>
      </c>
      <c r="C6949" s="41" t="s">
        <v>1301</v>
      </c>
      <c r="D6949" s="25">
        <f t="shared" si="216"/>
        <v>0</v>
      </c>
      <c r="E6949" s="35">
        <f t="shared" si="217"/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1657</v>
      </c>
      <c r="B6950" s="40" t="s">
        <v>1302</v>
      </c>
      <c r="C6950" s="41" t="s">
        <v>1303</v>
      </c>
      <c r="D6950" s="25">
        <f t="shared" si="216"/>
        <v>0</v>
      </c>
      <c r="E6950" s="35">
        <f t="shared" si="217"/>
        <v>0</v>
      </c>
      <c r="F6950" s="31"/>
      <c r="G6950" s="32"/>
      <c r="H6950" s="22"/>
      <c r="I6950" s="22"/>
      <c r="J6950" s="49"/>
      <c r="K6950" s="50"/>
      <c r="L6950" s="22"/>
      <c r="M6950" s="22"/>
      <c r="N6950" s="49"/>
      <c r="O6950" s="50"/>
      <c r="P6950" s="22"/>
      <c r="Q6950" s="22"/>
      <c r="R6950" s="49"/>
      <c r="S6950" s="50"/>
      <c r="T6950" s="22"/>
      <c r="U6950" s="22"/>
      <c r="V6950" s="49"/>
      <c r="W6950" s="50"/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1657</v>
      </c>
      <c r="B6951" s="40" t="s">
        <v>1304</v>
      </c>
      <c r="C6951" s="41" t="s">
        <v>1305</v>
      </c>
      <c r="D6951" s="25">
        <f t="shared" si="216"/>
        <v>0</v>
      </c>
      <c r="E6951" s="35">
        <f t="shared" si="217"/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1657</v>
      </c>
      <c r="B6952" s="40" t="s">
        <v>1306</v>
      </c>
      <c r="C6952" s="41" t="s">
        <v>1307</v>
      </c>
      <c r="D6952" s="25">
        <f t="shared" si="216"/>
        <v>0</v>
      </c>
      <c r="E6952" s="35">
        <f t="shared" si="217"/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1657</v>
      </c>
      <c r="B6953" s="40" t="s">
        <v>1308</v>
      </c>
      <c r="C6953" s="41" t="s">
        <v>1309</v>
      </c>
      <c r="D6953" s="25">
        <f t="shared" si="216"/>
        <v>0</v>
      </c>
      <c r="E6953" s="35">
        <f t="shared" si="217"/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1657</v>
      </c>
      <c r="B6954" s="40" t="s">
        <v>1310</v>
      </c>
      <c r="C6954" s="41" t="s">
        <v>1311</v>
      </c>
      <c r="D6954" s="25">
        <f t="shared" si="216"/>
        <v>0</v>
      </c>
      <c r="E6954" s="35">
        <f t="shared" si="217"/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1657</v>
      </c>
      <c r="B6955" s="40" t="s">
        <v>1312</v>
      </c>
      <c r="C6955" s="41" t="s">
        <v>1313</v>
      </c>
      <c r="D6955" s="25">
        <f t="shared" si="216"/>
        <v>191445</v>
      </c>
      <c r="E6955" s="35">
        <f t="shared" si="217"/>
        <v>0</v>
      </c>
      <c r="F6955" s="31">
        <v>62190</v>
      </c>
      <c r="G6955" s="32">
        <v>0</v>
      </c>
      <c r="H6955" s="22">
        <v>15050</v>
      </c>
      <c r="I6955" s="22">
        <v>0</v>
      </c>
      <c r="J6955" s="49">
        <v>32260</v>
      </c>
      <c r="K6955" s="50">
        <v>0</v>
      </c>
      <c r="L6955" s="22">
        <v>16915</v>
      </c>
      <c r="M6955" s="22">
        <v>0</v>
      </c>
      <c r="N6955" s="49">
        <v>41750</v>
      </c>
      <c r="O6955" s="50">
        <v>0</v>
      </c>
      <c r="P6955" s="22">
        <v>23280</v>
      </c>
      <c r="Q6955" s="22">
        <v>0</v>
      </c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1657</v>
      </c>
      <c r="B6956" s="40" t="s">
        <v>1314</v>
      </c>
      <c r="C6956" s="41" t="s">
        <v>1315</v>
      </c>
      <c r="D6956" s="25">
        <f t="shared" si="216"/>
        <v>0</v>
      </c>
      <c r="E6956" s="35">
        <f t="shared" si="217"/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1657</v>
      </c>
      <c r="B6957" s="40" t="s">
        <v>1316</v>
      </c>
      <c r="C6957" s="41" t="s">
        <v>1317</v>
      </c>
      <c r="D6957" s="25">
        <f t="shared" si="216"/>
        <v>0</v>
      </c>
      <c r="E6957" s="35">
        <f t="shared" si="217"/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1657</v>
      </c>
      <c r="B6958" s="40" t="s">
        <v>1318</v>
      </c>
      <c r="C6958" s="41" t="s">
        <v>1319</v>
      </c>
      <c r="D6958" s="25">
        <f t="shared" si="216"/>
        <v>59750</v>
      </c>
      <c r="E6958" s="35">
        <f t="shared" si="217"/>
        <v>0</v>
      </c>
      <c r="F6958" s="31"/>
      <c r="G6958" s="32"/>
      <c r="H6958" s="22">
        <v>58400</v>
      </c>
      <c r="I6958" s="22">
        <v>0</v>
      </c>
      <c r="J6958" s="49">
        <v>0</v>
      </c>
      <c r="K6958" s="50">
        <v>0</v>
      </c>
      <c r="L6958" s="22">
        <v>0</v>
      </c>
      <c r="M6958" s="22">
        <v>0</v>
      </c>
      <c r="N6958" s="49">
        <v>0</v>
      </c>
      <c r="O6958" s="50">
        <v>0</v>
      </c>
      <c r="P6958" s="22">
        <v>1350</v>
      </c>
      <c r="Q6958" s="22">
        <v>0</v>
      </c>
      <c r="R6958" s="49"/>
      <c r="S6958" s="50"/>
      <c r="T6958" s="22"/>
      <c r="U6958" s="22"/>
      <c r="V6958" s="49"/>
      <c r="W6958" s="50"/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1657</v>
      </c>
      <c r="B6959" s="40" t="s">
        <v>1320</v>
      </c>
      <c r="C6959" s="41" t="s">
        <v>1321</v>
      </c>
      <c r="D6959" s="25">
        <f t="shared" si="216"/>
        <v>2332056.21</v>
      </c>
      <c r="E6959" s="35">
        <f t="shared" si="217"/>
        <v>37045</v>
      </c>
      <c r="F6959" s="29">
        <v>156341.21</v>
      </c>
      <c r="G6959" s="30">
        <v>0</v>
      </c>
      <c r="H6959" s="19">
        <v>415993.5</v>
      </c>
      <c r="I6959" s="19">
        <v>0</v>
      </c>
      <c r="J6959" s="47">
        <v>419972</v>
      </c>
      <c r="K6959" s="48">
        <v>0</v>
      </c>
      <c r="L6959" s="19">
        <v>546799</v>
      </c>
      <c r="M6959" s="19">
        <v>0</v>
      </c>
      <c r="N6959" s="47">
        <v>375900</v>
      </c>
      <c r="O6959" s="48">
        <v>37045</v>
      </c>
      <c r="P6959" s="22">
        <v>417050.5</v>
      </c>
      <c r="Q6959" s="22">
        <v>0</v>
      </c>
      <c r="R6959" s="47"/>
      <c r="S6959" s="48"/>
      <c r="T6959" s="19"/>
      <c r="U6959" s="19"/>
      <c r="V6959" s="47"/>
      <c r="W6959" s="48"/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1657</v>
      </c>
      <c r="B6960" s="40" t="s">
        <v>1322</v>
      </c>
      <c r="C6960" s="41" t="s">
        <v>1323</v>
      </c>
      <c r="D6960" s="25">
        <f t="shared" si="216"/>
        <v>595534.55000000005</v>
      </c>
      <c r="E6960" s="35">
        <f t="shared" si="217"/>
        <v>0</v>
      </c>
      <c r="F6960" s="29"/>
      <c r="G6960" s="30"/>
      <c r="H6960" s="19">
        <v>105269.25</v>
      </c>
      <c r="I6960" s="19">
        <v>0</v>
      </c>
      <c r="J6960" s="47">
        <v>120400.5</v>
      </c>
      <c r="K6960" s="48">
        <v>0</v>
      </c>
      <c r="L6960" s="19">
        <v>189462</v>
      </c>
      <c r="M6960" s="19">
        <v>0</v>
      </c>
      <c r="N6960" s="47">
        <v>62729.5</v>
      </c>
      <c r="O6960" s="48">
        <v>0</v>
      </c>
      <c r="P6960" s="22">
        <v>117673.3</v>
      </c>
      <c r="Q6960" s="22">
        <v>0</v>
      </c>
      <c r="R6960" s="47"/>
      <c r="S6960" s="48"/>
      <c r="T6960" s="19"/>
      <c r="U6960" s="19"/>
      <c r="V6960" s="47"/>
      <c r="W6960" s="48"/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1657</v>
      </c>
      <c r="B6961" s="40" t="s">
        <v>1324</v>
      </c>
      <c r="C6961" s="41" t="s">
        <v>1325</v>
      </c>
      <c r="D6961" s="25">
        <f t="shared" si="216"/>
        <v>0</v>
      </c>
      <c r="E6961" s="35">
        <f t="shared" si="217"/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1657</v>
      </c>
      <c r="B6962" s="40" t="s">
        <v>1326</v>
      </c>
      <c r="C6962" s="41" t="s">
        <v>1327</v>
      </c>
      <c r="D6962" s="25">
        <f t="shared" si="216"/>
        <v>0</v>
      </c>
      <c r="E6962" s="35">
        <f t="shared" si="217"/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1657</v>
      </c>
      <c r="B6963" s="40" t="s">
        <v>1328</v>
      </c>
      <c r="C6963" s="41" t="s">
        <v>1329</v>
      </c>
      <c r="D6963" s="25">
        <f t="shared" si="216"/>
        <v>0</v>
      </c>
      <c r="E6963" s="35">
        <f t="shared" si="217"/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19"/>
      <c r="Q6963" s="19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1657</v>
      </c>
      <c r="B6964" s="40" t="s">
        <v>1330</v>
      </c>
      <c r="C6964" s="41" t="s">
        <v>1331</v>
      </c>
      <c r="D6964" s="25">
        <f t="shared" si="216"/>
        <v>2270</v>
      </c>
      <c r="E6964" s="35">
        <f t="shared" si="217"/>
        <v>0</v>
      </c>
      <c r="F6964" s="31"/>
      <c r="G6964" s="32"/>
      <c r="H6964" s="22"/>
      <c r="I6964" s="22"/>
      <c r="J6964" s="49"/>
      <c r="K6964" s="50"/>
      <c r="L6964" s="22"/>
      <c r="M6964" s="22"/>
      <c r="N6964" s="49">
        <v>2270</v>
      </c>
      <c r="O6964" s="50">
        <v>0</v>
      </c>
      <c r="P6964" s="22">
        <v>0</v>
      </c>
      <c r="Q6964" s="22">
        <v>0</v>
      </c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1657</v>
      </c>
      <c r="B6965" s="40" t="s">
        <v>1332</v>
      </c>
      <c r="C6965" s="41" t="s">
        <v>1333</v>
      </c>
      <c r="D6965" s="25">
        <f t="shared" si="216"/>
        <v>3062402.5</v>
      </c>
      <c r="E6965" s="35">
        <f t="shared" si="217"/>
        <v>0</v>
      </c>
      <c r="F6965" s="29">
        <v>319995</v>
      </c>
      <c r="G6965" s="30">
        <v>0</v>
      </c>
      <c r="H6965" s="19">
        <v>632185</v>
      </c>
      <c r="I6965" s="19">
        <v>0</v>
      </c>
      <c r="J6965" s="47">
        <v>521825</v>
      </c>
      <c r="K6965" s="48">
        <v>0</v>
      </c>
      <c r="L6965" s="19">
        <v>610940</v>
      </c>
      <c r="M6965" s="19">
        <v>0</v>
      </c>
      <c r="N6965" s="47">
        <v>497632.5</v>
      </c>
      <c r="O6965" s="48">
        <v>0</v>
      </c>
      <c r="P6965" s="22">
        <v>479825</v>
      </c>
      <c r="Q6965" s="22">
        <v>0</v>
      </c>
      <c r="R6965" s="47"/>
      <c r="S6965" s="48"/>
      <c r="T6965" s="19"/>
      <c r="U6965" s="19"/>
      <c r="V6965" s="47"/>
      <c r="W6965" s="48"/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1657</v>
      </c>
      <c r="B6966" s="40" t="s">
        <v>1334</v>
      </c>
      <c r="C6966" s="41" t="s">
        <v>1335</v>
      </c>
      <c r="D6966" s="25">
        <f t="shared" si="216"/>
        <v>320025</v>
      </c>
      <c r="E6966" s="35">
        <f t="shared" si="217"/>
        <v>0</v>
      </c>
      <c r="F6966" s="29">
        <v>44580</v>
      </c>
      <c r="G6966" s="30">
        <v>0</v>
      </c>
      <c r="H6966" s="19">
        <v>44145</v>
      </c>
      <c r="I6966" s="19">
        <v>0</v>
      </c>
      <c r="J6966" s="47">
        <v>63660</v>
      </c>
      <c r="K6966" s="48">
        <v>0</v>
      </c>
      <c r="L6966" s="19">
        <v>68670</v>
      </c>
      <c r="M6966" s="19">
        <v>0</v>
      </c>
      <c r="N6966" s="47">
        <v>49320</v>
      </c>
      <c r="O6966" s="48">
        <v>0</v>
      </c>
      <c r="P6966" s="22">
        <v>49650</v>
      </c>
      <c r="Q6966" s="22">
        <v>0</v>
      </c>
      <c r="R6966" s="47"/>
      <c r="S6966" s="48"/>
      <c r="T6966" s="19"/>
      <c r="U6966" s="19"/>
      <c r="V6966" s="47"/>
      <c r="W6966" s="48"/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1657</v>
      </c>
      <c r="B6967" s="40" t="s">
        <v>1336</v>
      </c>
      <c r="C6967" s="41" t="s">
        <v>1337</v>
      </c>
      <c r="D6967" s="25">
        <f t="shared" si="216"/>
        <v>0</v>
      </c>
      <c r="E6967" s="35">
        <f t="shared" si="217"/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1657</v>
      </c>
      <c r="B6968" s="40" t="s">
        <v>1338</v>
      </c>
      <c r="C6968" s="41" t="s">
        <v>1339</v>
      </c>
      <c r="D6968" s="25">
        <f t="shared" si="216"/>
        <v>0</v>
      </c>
      <c r="E6968" s="35">
        <f t="shared" si="217"/>
        <v>0</v>
      </c>
      <c r="F6968" s="31"/>
      <c r="G6968" s="32"/>
      <c r="H6968" s="22"/>
      <c r="I6968" s="22"/>
      <c r="J6968" s="49"/>
      <c r="K6968" s="50"/>
      <c r="L6968" s="22"/>
      <c r="M6968" s="22"/>
      <c r="N6968" s="49"/>
      <c r="O6968" s="50"/>
      <c r="P6968" s="19"/>
      <c r="Q6968" s="19"/>
      <c r="R6968" s="49"/>
      <c r="S6968" s="50"/>
      <c r="T6968" s="22"/>
      <c r="U6968" s="22"/>
      <c r="V6968" s="49"/>
      <c r="W6968" s="50"/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1657</v>
      </c>
      <c r="B6969" s="40" t="s">
        <v>1340</v>
      </c>
      <c r="C6969" s="41" t="s">
        <v>1341</v>
      </c>
      <c r="D6969" s="25">
        <f t="shared" si="216"/>
        <v>50000</v>
      </c>
      <c r="E6969" s="35">
        <f t="shared" si="217"/>
        <v>0</v>
      </c>
      <c r="F6969" s="31"/>
      <c r="G6969" s="32"/>
      <c r="H6969" s="22">
        <v>30000</v>
      </c>
      <c r="I6969" s="22">
        <v>0</v>
      </c>
      <c r="J6969" s="49">
        <v>5000</v>
      </c>
      <c r="K6969" s="50">
        <v>0</v>
      </c>
      <c r="L6969" s="22">
        <v>5000</v>
      </c>
      <c r="M6969" s="22">
        <v>0</v>
      </c>
      <c r="N6969" s="49">
        <v>5000</v>
      </c>
      <c r="O6969" s="50">
        <v>0</v>
      </c>
      <c r="P6969" s="22">
        <v>5000</v>
      </c>
      <c r="Q6969" s="22">
        <v>0</v>
      </c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1657</v>
      </c>
      <c r="B6970" s="40" t="s">
        <v>1342</v>
      </c>
      <c r="C6970" s="41" t="s">
        <v>1343</v>
      </c>
      <c r="D6970" s="25">
        <f t="shared" si="216"/>
        <v>360000</v>
      </c>
      <c r="E6970" s="35">
        <f t="shared" si="217"/>
        <v>120000</v>
      </c>
      <c r="F6970" s="29">
        <v>160000</v>
      </c>
      <c r="G6970" s="30">
        <v>0</v>
      </c>
      <c r="H6970" s="19">
        <v>40000</v>
      </c>
      <c r="I6970" s="19">
        <v>120000</v>
      </c>
      <c r="J6970" s="47">
        <v>40000</v>
      </c>
      <c r="K6970" s="48">
        <v>0</v>
      </c>
      <c r="L6970" s="19">
        <v>40000</v>
      </c>
      <c r="M6970" s="19">
        <v>0</v>
      </c>
      <c r="N6970" s="47">
        <v>40000</v>
      </c>
      <c r="O6970" s="48">
        <v>0</v>
      </c>
      <c r="P6970" s="22">
        <v>40000</v>
      </c>
      <c r="Q6970" s="22">
        <v>0</v>
      </c>
      <c r="R6970" s="47"/>
      <c r="S6970" s="48"/>
      <c r="T6970" s="19"/>
      <c r="U6970" s="19"/>
      <c r="V6970" s="47"/>
      <c r="W6970" s="48"/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1657</v>
      </c>
      <c r="B6971" s="40" t="s">
        <v>1344</v>
      </c>
      <c r="C6971" s="41" t="s">
        <v>1345</v>
      </c>
      <c r="D6971" s="25">
        <f t="shared" si="216"/>
        <v>140000</v>
      </c>
      <c r="E6971" s="35">
        <f t="shared" si="217"/>
        <v>30000</v>
      </c>
      <c r="F6971" s="31">
        <v>50000</v>
      </c>
      <c r="G6971" s="32">
        <v>0</v>
      </c>
      <c r="H6971" s="22">
        <v>20000</v>
      </c>
      <c r="I6971" s="22">
        <v>30000</v>
      </c>
      <c r="J6971" s="49">
        <v>20000</v>
      </c>
      <c r="K6971" s="50">
        <v>0</v>
      </c>
      <c r="L6971" s="22">
        <v>10000</v>
      </c>
      <c r="M6971" s="22">
        <v>0</v>
      </c>
      <c r="N6971" s="49">
        <v>20000</v>
      </c>
      <c r="O6971" s="50">
        <v>0</v>
      </c>
      <c r="P6971" s="22">
        <v>20000</v>
      </c>
      <c r="Q6971" s="22">
        <v>0</v>
      </c>
      <c r="R6971" s="49"/>
      <c r="S6971" s="50"/>
      <c r="T6971" s="22"/>
      <c r="U6971" s="22"/>
      <c r="V6971" s="49"/>
      <c r="W6971" s="50"/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1657</v>
      </c>
      <c r="B6972" s="40" t="s">
        <v>1346</v>
      </c>
      <c r="C6972" s="41" t="s">
        <v>1347</v>
      </c>
      <c r="D6972" s="25">
        <f t="shared" si="216"/>
        <v>99500</v>
      </c>
      <c r="E6972" s="35">
        <f t="shared" si="217"/>
        <v>14500</v>
      </c>
      <c r="F6972" s="29">
        <v>29500</v>
      </c>
      <c r="G6972" s="30">
        <v>0</v>
      </c>
      <c r="H6972" s="19">
        <v>15000</v>
      </c>
      <c r="I6972" s="19">
        <v>14500</v>
      </c>
      <c r="J6972" s="47">
        <v>15000</v>
      </c>
      <c r="K6972" s="48">
        <v>0</v>
      </c>
      <c r="L6972" s="19">
        <v>15000</v>
      </c>
      <c r="M6972" s="19">
        <v>0</v>
      </c>
      <c r="N6972" s="47">
        <v>15000</v>
      </c>
      <c r="O6972" s="48">
        <v>0</v>
      </c>
      <c r="P6972" s="19">
        <v>10000</v>
      </c>
      <c r="Q6972" s="19">
        <v>0</v>
      </c>
      <c r="R6972" s="47"/>
      <c r="S6972" s="48"/>
      <c r="T6972" s="19"/>
      <c r="U6972" s="19"/>
      <c r="V6972" s="47"/>
      <c r="W6972" s="48"/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1657</v>
      </c>
      <c r="B6973" s="40" t="s">
        <v>1348</v>
      </c>
      <c r="C6973" s="41" t="s">
        <v>1349</v>
      </c>
      <c r="D6973" s="25">
        <f t="shared" si="216"/>
        <v>0</v>
      </c>
      <c r="E6973" s="35">
        <f t="shared" si="217"/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22"/>
      <c r="Q6973" s="22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1657</v>
      </c>
      <c r="B6974" s="40" t="s">
        <v>1350</v>
      </c>
      <c r="C6974" s="41" t="s">
        <v>1351</v>
      </c>
      <c r="D6974" s="25">
        <f t="shared" si="216"/>
        <v>0</v>
      </c>
      <c r="E6974" s="35">
        <f t="shared" si="217"/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/>
      <c r="S6974" s="50"/>
      <c r="T6974" s="22"/>
      <c r="U6974" s="22"/>
      <c r="V6974" s="49"/>
      <c r="W6974" s="50"/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1657</v>
      </c>
      <c r="B6975" s="40" t="s">
        <v>1352</v>
      </c>
      <c r="C6975" s="41" t="s">
        <v>1353</v>
      </c>
      <c r="D6975" s="25">
        <f t="shared" si="216"/>
        <v>6300</v>
      </c>
      <c r="E6975" s="35">
        <f t="shared" si="217"/>
        <v>0</v>
      </c>
      <c r="F6975" s="29">
        <v>6300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19">
        <v>0</v>
      </c>
      <c r="Q6975" s="19">
        <v>0</v>
      </c>
      <c r="R6975" s="47"/>
      <c r="S6975" s="48"/>
      <c r="T6975" s="19"/>
      <c r="U6975" s="19"/>
      <c r="V6975" s="47"/>
      <c r="W6975" s="48"/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1657</v>
      </c>
      <c r="B6976" s="40" t="s">
        <v>1354</v>
      </c>
      <c r="C6976" s="41" t="s">
        <v>1355</v>
      </c>
      <c r="D6976" s="25">
        <f t="shared" si="216"/>
        <v>0</v>
      </c>
      <c r="E6976" s="35">
        <f t="shared" si="217"/>
        <v>0</v>
      </c>
      <c r="F6976" s="29"/>
      <c r="G6976" s="30"/>
      <c r="H6976" s="19"/>
      <c r="I6976" s="19"/>
      <c r="J6976" s="47"/>
      <c r="K6976" s="48"/>
      <c r="L6976" s="19"/>
      <c r="M6976" s="19"/>
      <c r="N6976" s="47"/>
      <c r="O6976" s="48"/>
      <c r="P6976" s="22"/>
      <c r="Q6976" s="22"/>
      <c r="R6976" s="47"/>
      <c r="S6976" s="48"/>
      <c r="T6976" s="19"/>
      <c r="U6976" s="19"/>
      <c r="V6976" s="47"/>
      <c r="W6976" s="48"/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1657</v>
      </c>
      <c r="B6977" s="40" t="s">
        <v>1356</v>
      </c>
      <c r="C6977" s="41" t="s">
        <v>1357</v>
      </c>
      <c r="D6977" s="25">
        <f t="shared" si="216"/>
        <v>57425.640000000007</v>
      </c>
      <c r="E6977" s="35">
        <f t="shared" si="217"/>
        <v>0.02</v>
      </c>
      <c r="F6977" s="31">
        <v>9570.94</v>
      </c>
      <c r="G6977" s="32">
        <v>0</v>
      </c>
      <c r="H6977" s="22">
        <v>9570.94</v>
      </c>
      <c r="I6977" s="22">
        <v>0</v>
      </c>
      <c r="J6977" s="49">
        <v>9570.94</v>
      </c>
      <c r="K6977" s="50">
        <v>0</v>
      </c>
      <c r="L6977" s="22">
        <v>9570.94</v>
      </c>
      <c r="M6977" s="22">
        <v>0</v>
      </c>
      <c r="N6977" s="49">
        <v>9570.94</v>
      </c>
      <c r="O6977" s="50">
        <v>0.02</v>
      </c>
      <c r="P6977" s="19">
        <v>9570.94</v>
      </c>
      <c r="Q6977" s="19">
        <v>0</v>
      </c>
      <c r="R6977" s="49"/>
      <c r="S6977" s="50"/>
      <c r="T6977" s="22"/>
      <c r="U6977" s="22"/>
      <c r="V6977" s="49"/>
      <c r="W6977" s="50"/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1657</v>
      </c>
      <c r="B6978" s="40" t="s">
        <v>1358</v>
      </c>
      <c r="C6978" s="41" t="s">
        <v>1359</v>
      </c>
      <c r="D6978" s="25">
        <f t="shared" si="216"/>
        <v>63962.89</v>
      </c>
      <c r="E6978" s="35">
        <f t="shared" si="217"/>
        <v>0</v>
      </c>
      <c r="F6978" s="29">
        <v>10660.48</v>
      </c>
      <c r="G6978" s="30">
        <v>0</v>
      </c>
      <c r="H6978" s="19">
        <v>10660.48</v>
      </c>
      <c r="I6978" s="19">
        <v>0</v>
      </c>
      <c r="J6978" s="47">
        <v>10660.48</v>
      </c>
      <c r="K6978" s="48">
        <v>0</v>
      </c>
      <c r="L6978" s="19">
        <v>10660.48</v>
      </c>
      <c r="M6978" s="19">
        <v>0</v>
      </c>
      <c r="N6978" s="47">
        <v>10660.49</v>
      </c>
      <c r="O6978" s="48">
        <v>0</v>
      </c>
      <c r="P6978" s="19">
        <v>10660.48</v>
      </c>
      <c r="Q6978" s="19">
        <v>0</v>
      </c>
      <c r="R6978" s="47"/>
      <c r="S6978" s="48"/>
      <c r="T6978" s="19"/>
      <c r="U6978" s="19"/>
      <c r="V6978" s="47"/>
      <c r="W6978" s="48"/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1657</v>
      </c>
      <c r="B6979" s="40" t="s">
        <v>1360</v>
      </c>
      <c r="C6979" s="41" t="s">
        <v>1361</v>
      </c>
      <c r="D6979" s="25">
        <f t="shared" si="216"/>
        <v>236928</v>
      </c>
      <c r="E6979" s="35">
        <f t="shared" si="217"/>
        <v>0.01</v>
      </c>
      <c r="F6979" s="29">
        <v>39488</v>
      </c>
      <c r="G6979" s="30">
        <v>0</v>
      </c>
      <c r="H6979" s="19">
        <v>39488</v>
      </c>
      <c r="I6979" s="19">
        <v>0</v>
      </c>
      <c r="J6979" s="47">
        <v>39488</v>
      </c>
      <c r="K6979" s="48">
        <v>0</v>
      </c>
      <c r="L6979" s="19">
        <v>39488</v>
      </c>
      <c r="M6979" s="19">
        <v>0</v>
      </c>
      <c r="N6979" s="47">
        <v>39488</v>
      </c>
      <c r="O6979" s="48">
        <v>0.01</v>
      </c>
      <c r="P6979" s="22">
        <v>39488</v>
      </c>
      <c r="Q6979" s="22">
        <v>0</v>
      </c>
      <c r="R6979" s="47"/>
      <c r="S6979" s="48"/>
      <c r="T6979" s="19"/>
      <c r="U6979" s="19"/>
      <c r="V6979" s="47"/>
      <c r="W6979" s="48"/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1657</v>
      </c>
      <c r="B6980" s="40" t="s">
        <v>1362</v>
      </c>
      <c r="C6980" s="41" t="s">
        <v>1363</v>
      </c>
      <c r="D6980" s="25">
        <f t="shared" ref="D6980:D7043" si="218">F6980+H6980+J6980+L6980+N6980+P6980+R6980+T6980+V6980+X6980+Z6980+AB6980</f>
        <v>0</v>
      </c>
      <c r="E6980" s="35">
        <f t="shared" ref="E6980:E7043" si="219">G6980+I6980+K6980+M6980+O6980+Q6980+S6980+U6980+W6980+Y6980+AA6980+AC6980</f>
        <v>0</v>
      </c>
      <c r="F6980" s="31"/>
      <c r="G6980" s="32"/>
      <c r="H6980" s="22"/>
      <c r="I6980" s="22"/>
      <c r="J6980" s="49"/>
      <c r="K6980" s="50"/>
      <c r="L6980" s="22"/>
      <c r="M6980" s="22"/>
      <c r="N6980" s="49"/>
      <c r="O6980" s="50"/>
      <c r="P6980" s="19"/>
      <c r="Q6980" s="19"/>
      <c r="R6980" s="49"/>
      <c r="S6980" s="50"/>
      <c r="T6980" s="22"/>
      <c r="U6980" s="22"/>
      <c r="V6980" s="49"/>
      <c r="W6980" s="50"/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1657</v>
      </c>
      <c r="B6981" s="40" t="s">
        <v>1364</v>
      </c>
      <c r="C6981" s="41" t="s">
        <v>1365</v>
      </c>
      <c r="D6981" s="25">
        <f t="shared" si="218"/>
        <v>0</v>
      </c>
      <c r="E6981" s="35">
        <f t="shared" si="219"/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19"/>
      <c r="Q6981" s="19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1657</v>
      </c>
      <c r="B6982" s="40" t="s">
        <v>1366</v>
      </c>
      <c r="C6982" s="41" t="s">
        <v>1367</v>
      </c>
      <c r="D6982" s="25">
        <f t="shared" si="218"/>
        <v>98393.47</v>
      </c>
      <c r="E6982" s="35">
        <f t="shared" si="219"/>
        <v>0</v>
      </c>
      <c r="F6982" s="31">
        <v>16398.91</v>
      </c>
      <c r="G6982" s="32">
        <v>0</v>
      </c>
      <c r="H6982" s="22">
        <v>16398.91</v>
      </c>
      <c r="I6982" s="22">
        <v>0</v>
      </c>
      <c r="J6982" s="49">
        <v>16398.91</v>
      </c>
      <c r="K6982" s="50">
        <v>0</v>
      </c>
      <c r="L6982" s="22">
        <v>16398.91</v>
      </c>
      <c r="M6982" s="22">
        <v>0</v>
      </c>
      <c r="N6982" s="49">
        <v>16398.919999999998</v>
      </c>
      <c r="O6982" s="50">
        <v>0</v>
      </c>
      <c r="P6982" s="22">
        <v>16398.91</v>
      </c>
      <c r="Q6982" s="22">
        <v>0</v>
      </c>
      <c r="R6982" s="49"/>
      <c r="S6982" s="50"/>
      <c r="T6982" s="22"/>
      <c r="U6982" s="22"/>
      <c r="V6982" s="49"/>
      <c r="W6982" s="50"/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1657</v>
      </c>
      <c r="B6983" s="40" t="s">
        <v>1368</v>
      </c>
      <c r="C6983" s="41" t="s">
        <v>1369</v>
      </c>
      <c r="D6983" s="25">
        <f t="shared" si="218"/>
        <v>388.33</v>
      </c>
      <c r="E6983" s="35">
        <f t="shared" si="219"/>
        <v>0.8</v>
      </c>
      <c r="F6983" s="31">
        <v>388.33</v>
      </c>
      <c r="G6983" s="32">
        <v>0</v>
      </c>
      <c r="H6983" s="22">
        <v>0</v>
      </c>
      <c r="I6983" s="22">
        <v>0.8</v>
      </c>
      <c r="J6983" s="49">
        <v>0</v>
      </c>
      <c r="K6983" s="50">
        <v>0</v>
      </c>
      <c r="L6983" s="22">
        <v>0</v>
      </c>
      <c r="M6983" s="22">
        <v>0</v>
      </c>
      <c r="N6983" s="49">
        <v>0</v>
      </c>
      <c r="O6983" s="50">
        <v>0</v>
      </c>
      <c r="P6983" s="19">
        <v>0</v>
      </c>
      <c r="Q6983" s="19">
        <v>0</v>
      </c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1657</v>
      </c>
      <c r="B6984" s="40" t="s">
        <v>1370</v>
      </c>
      <c r="C6984" s="41" t="s">
        <v>1371</v>
      </c>
      <c r="D6984" s="25">
        <f t="shared" si="218"/>
        <v>55620.42</v>
      </c>
      <c r="E6984" s="35">
        <f t="shared" si="219"/>
        <v>0</v>
      </c>
      <c r="F6984" s="31">
        <v>9270.07</v>
      </c>
      <c r="G6984" s="32">
        <v>0</v>
      </c>
      <c r="H6984" s="22">
        <v>9270.07</v>
      </c>
      <c r="I6984" s="22">
        <v>0</v>
      </c>
      <c r="J6984" s="49">
        <v>9270.07</v>
      </c>
      <c r="K6984" s="50">
        <v>0</v>
      </c>
      <c r="L6984" s="22">
        <v>9270.07</v>
      </c>
      <c r="M6984" s="22">
        <v>0</v>
      </c>
      <c r="N6984" s="49">
        <v>9270.07</v>
      </c>
      <c r="O6984" s="50">
        <v>0</v>
      </c>
      <c r="P6984" s="22">
        <v>9270.07</v>
      </c>
      <c r="Q6984" s="22">
        <v>0</v>
      </c>
      <c r="R6984" s="49"/>
      <c r="S6984" s="50"/>
      <c r="T6984" s="22"/>
      <c r="U6984" s="22"/>
      <c r="V6984" s="49"/>
      <c r="W6984" s="50"/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1657</v>
      </c>
      <c r="B6985" s="40" t="s">
        <v>1372</v>
      </c>
      <c r="C6985" s="41" t="s">
        <v>1373</v>
      </c>
      <c r="D6985" s="25">
        <f t="shared" si="218"/>
        <v>146111.10999999999</v>
      </c>
      <c r="E6985" s="35">
        <f t="shared" si="219"/>
        <v>0</v>
      </c>
      <c r="F6985" s="31">
        <v>24654.33</v>
      </c>
      <c r="G6985" s="32">
        <v>0</v>
      </c>
      <c r="H6985" s="22">
        <v>24654.33</v>
      </c>
      <c r="I6985" s="22">
        <v>0</v>
      </c>
      <c r="J6985" s="49">
        <v>24654.33</v>
      </c>
      <c r="K6985" s="50">
        <v>0</v>
      </c>
      <c r="L6985" s="22">
        <v>24653.33</v>
      </c>
      <c r="M6985" s="22">
        <v>0</v>
      </c>
      <c r="N6985" s="49">
        <v>23747.4</v>
      </c>
      <c r="O6985" s="50">
        <v>0</v>
      </c>
      <c r="P6985" s="22">
        <v>23747.39</v>
      </c>
      <c r="Q6985" s="22">
        <v>0</v>
      </c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1657</v>
      </c>
      <c r="B6986" s="40" t="s">
        <v>1374</v>
      </c>
      <c r="C6986" s="41" t="s">
        <v>1375</v>
      </c>
      <c r="D6986" s="25">
        <f t="shared" si="218"/>
        <v>278956.5</v>
      </c>
      <c r="E6986" s="35">
        <f t="shared" si="219"/>
        <v>0</v>
      </c>
      <c r="F6986" s="31">
        <v>46492.75</v>
      </c>
      <c r="G6986" s="32">
        <v>0</v>
      </c>
      <c r="H6986" s="22">
        <v>46492.75</v>
      </c>
      <c r="I6986" s="22">
        <v>0</v>
      </c>
      <c r="J6986" s="49">
        <v>46492.75</v>
      </c>
      <c r="K6986" s="50">
        <v>0</v>
      </c>
      <c r="L6986" s="22">
        <v>46492.75</v>
      </c>
      <c r="M6986" s="22">
        <v>0</v>
      </c>
      <c r="N6986" s="49">
        <v>46492.75</v>
      </c>
      <c r="O6986" s="50">
        <v>0</v>
      </c>
      <c r="P6986" s="22">
        <v>46492.75</v>
      </c>
      <c r="Q6986" s="22">
        <v>0</v>
      </c>
      <c r="R6986" s="49"/>
      <c r="S6986" s="50"/>
      <c r="T6986" s="22"/>
      <c r="U6986" s="22"/>
      <c r="V6986" s="49"/>
      <c r="W6986" s="50"/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1657</v>
      </c>
      <c r="B6987" s="40" t="s">
        <v>1376</v>
      </c>
      <c r="C6987" s="41" t="s">
        <v>1377</v>
      </c>
      <c r="D6987" s="25">
        <f t="shared" si="218"/>
        <v>5853.75</v>
      </c>
      <c r="E6987" s="35">
        <f t="shared" si="219"/>
        <v>0.02</v>
      </c>
      <c r="F6987" s="29">
        <v>2670.4</v>
      </c>
      <c r="G6987" s="30">
        <v>0</v>
      </c>
      <c r="H6987" s="19">
        <v>636.66999999999996</v>
      </c>
      <c r="I6987" s="19">
        <v>0.01</v>
      </c>
      <c r="J6987" s="47">
        <v>636.66999999999996</v>
      </c>
      <c r="K6987" s="48">
        <v>0</v>
      </c>
      <c r="L6987" s="19">
        <v>636.66999999999996</v>
      </c>
      <c r="M6987" s="19">
        <v>0</v>
      </c>
      <c r="N6987" s="47">
        <v>636.66999999999996</v>
      </c>
      <c r="O6987" s="48">
        <v>0.01</v>
      </c>
      <c r="P6987" s="22">
        <v>636.66999999999996</v>
      </c>
      <c r="Q6987" s="22">
        <v>0</v>
      </c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1657</v>
      </c>
      <c r="B6988" s="40" t="s">
        <v>1378</v>
      </c>
      <c r="C6988" s="41" t="s">
        <v>1379</v>
      </c>
      <c r="D6988" s="25">
        <f t="shared" si="218"/>
        <v>15026.6</v>
      </c>
      <c r="E6988" s="35">
        <f t="shared" si="219"/>
        <v>0</v>
      </c>
      <c r="F6988" s="31">
        <v>2504.4299999999998</v>
      </c>
      <c r="G6988" s="32">
        <v>0</v>
      </c>
      <c r="H6988" s="22">
        <v>2504.44</v>
      </c>
      <c r="I6988" s="22">
        <v>0</v>
      </c>
      <c r="J6988" s="49">
        <v>2504.4299999999998</v>
      </c>
      <c r="K6988" s="50">
        <v>0</v>
      </c>
      <c r="L6988" s="22">
        <v>2504.4299999999998</v>
      </c>
      <c r="M6988" s="22">
        <v>0</v>
      </c>
      <c r="N6988" s="49">
        <v>2504.44</v>
      </c>
      <c r="O6988" s="50">
        <v>0</v>
      </c>
      <c r="P6988" s="22">
        <v>2504.4299999999998</v>
      </c>
      <c r="Q6988" s="22">
        <v>0</v>
      </c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1657</v>
      </c>
      <c r="B6989" s="40" t="s">
        <v>1380</v>
      </c>
      <c r="C6989" s="41" t="s">
        <v>1381</v>
      </c>
      <c r="D6989" s="25">
        <f t="shared" si="218"/>
        <v>1450.02</v>
      </c>
      <c r="E6989" s="35">
        <f t="shared" si="219"/>
        <v>0.01</v>
      </c>
      <c r="F6989" s="31">
        <v>241.67</v>
      </c>
      <c r="G6989" s="32">
        <v>0</v>
      </c>
      <c r="H6989" s="22">
        <v>241.67</v>
      </c>
      <c r="I6989" s="22">
        <v>0</v>
      </c>
      <c r="J6989" s="49">
        <v>241.67</v>
      </c>
      <c r="K6989" s="50">
        <v>0</v>
      </c>
      <c r="L6989" s="22">
        <v>241.67</v>
      </c>
      <c r="M6989" s="22">
        <v>0</v>
      </c>
      <c r="N6989" s="49">
        <v>241.67</v>
      </c>
      <c r="O6989" s="50">
        <v>0.01</v>
      </c>
      <c r="P6989" s="19">
        <v>241.67</v>
      </c>
      <c r="Q6989" s="19">
        <v>0</v>
      </c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1657</v>
      </c>
      <c r="B6990" s="40" t="s">
        <v>1382</v>
      </c>
      <c r="C6990" s="41" t="s">
        <v>1383</v>
      </c>
      <c r="D6990" s="25">
        <f t="shared" si="218"/>
        <v>0</v>
      </c>
      <c r="E6990" s="35">
        <f t="shared" si="219"/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1657</v>
      </c>
      <c r="B6991" s="40" t="s">
        <v>1384</v>
      </c>
      <c r="C6991" s="41" t="s">
        <v>1385</v>
      </c>
      <c r="D6991" s="25">
        <f t="shared" si="218"/>
        <v>950847.1100000001</v>
      </c>
      <c r="E6991" s="35">
        <f t="shared" si="219"/>
        <v>15379.34</v>
      </c>
      <c r="F6991" s="29">
        <v>159764.24</v>
      </c>
      <c r="G6991" s="30">
        <v>0</v>
      </c>
      <c r="H6991" s="19">
        <v>159763.24</v>
      </c>
      <c r="I6991" s="19">
        <v>0</v>
      </c>
      <c r="J6991" s="47">
        <v>159530.91</v>
      </c>
      <c r="K6991" s="48">
        <v>0</v>
      </c>
      <c r="L6991" s="19">
        <v>159526.91</v>
      </c>
      <c r="M6991" s="19">
        <v>0</v>
      </c>
      <c r="N6991" s="47">
        <v>157739.24</v>
      </c>
      <c r="O6991" s="48">
        <v>15291.67</v>
      </c>
      <c r="P6991" s="22">
        <v>154522.57</v>
      </c>
      <c r="Q6991" s="22">
        <v>87.67</v>
      </c>
      <c r="R6991" s="47"/>
      <c r="S6991" s="48"/>
      <c r="T6991" s="19"/>
      <c r="U6991" s="19"/>
      <c r="V6991" s="47"/>
      <c r="W6991" s="48"/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1657</v>
      </c>
      <c r="B6992" s="40" t="s">
        <v>1386</v>
      </c>
      <c r="C6992" s="41" t="s">
        <v>1387</v>
      </c>
      <c r="D6992" s="25">
        <f t="shared" si="218"/>
        <v>91862.030000000013</v>
      </c>
      <c r="E6992" s="35">
        <f t="shared" si="219"/>
        <v>0</v>
      </c>
      <c r="F6992" s="31">
        <v>16625.04</v>
      </c>
      <c r="G6992" s="32">
        <v>0</v>
      </c>
      <c r="H6992" s="22">
        <v>16624.04</v>
      </c>
      <c r="I6992" s="22">
        <v>0</v>
      </c>
      <c r="J6992" s="49">
        <v>15936.15</v>
      </c>
      <c r="K6992" s="50">
        <v>0</v>
      </c>
      <c r="L6992" s="22">
        <v>15932.15</v>
      </c>
      <c r="M6992" s="22">
        <v>0</v>
      </c>
      <c r="N6992" s="49">
        <v>13594.05</v>
      </c>
      <c r="O6992" s="50">
        <v>0</v>
      </c>
      <c r="P6992" s="22">
        <v>13150.6</v>
      </c>
      <c r="Q6992" s="22">
        <v>0</v>
      </c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1657</v>
      </c>
      <c r="B6993" s="40" t="s">
        <v>1388</v>
      </c>
      <c r="C6993" s="41" t="s">
        <v>1389</v>
      </c>
      <c r="D6993" s="25">
        <f t="shared" si="218"/>
        <v>0</v>
      </c>
      <c r="E6993" s="35">
        <f t="shared" si="219"/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19"/>
      <c r="Q6993" s="19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1657</v>
      </c>
      <c r="B6994" s="40" t="s">
        <v>1390</v>
      </c>
      <c r="C6994" s="41" t="s">
        <v>1391</v>
      </c>
      <c r="D6994" s="25">
        <f t="shared" si="218"/>
        <v>107235.46999999999</v>
      </c>
      <c r="E6994" s="35">
        <f t="shared" si="219"/>
        <v>0.01</v>
      </c>
      <c r="F6994" s="31">
        <v>19447.669999999998</v>
      </c>
      <c r="G6994" s="32">
        <v>0</v>
      </c>
      <c r="H6994" s="22">
        <v>17557.560000000001</v>
      </c>
      <c r="I6994" s="22">
        <v>0</v>
      </c>
      <c r="J6994" s="49">
        <v>17557.560000000001</v>
      </c>
      <c r="K6994" s="50">
        <v>0</v>
      </c>
      <c r="L6994" s="22">
        <v>17557.560000000001</v>
      </c>
      <c r="M6994" s="22">
        <v>0</v>
      </c>
      <c r="N6994" s="49">
        <v>17557.560000000001</v>
      </c>
      <c r="O6994" s="50">
        <v>0.01</v>
      </c>
      <c r="P6994" s="22">
        <v>17557.560000000001</v>
      </c>
      <c r="Q6994" s="22">
        <v>0</v>
      </c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1657</v>
      </c>
      <c r="B6995" s="40" t="s">
        <v>1392</v>
      </c>
      <c r="C6995" s="41" t="s">
        <v>1393</v>
      </c>
      <c r="D6995" s="25">
        <f t="shared" si="218"/>
        <v>0</v>
      </c>
      <c r="E6995" s="35">
        <f t="shared" si="219"/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1657</v>
      </c>
      <c r="B6996" s="40" t="s">
        <v>1394</v>
      </c>
      <c r="C6996" s="41" t="s">
        <v>1395</v>
      </c>
      <c r="D6996" s="25">
        <f t="shared" si="218"/>
        <v>0</v>
      </c>
      <c r="E6996" s="35">
        <f t="shared" si="219"/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1657</v>
      </c>
      <c r="B6997" s="40" t="s">
        <v>1396</v>
      </c>
      <c r="C6997" s="41" t="s">
        <v>1397</v>
      </c>
      <c r="D6997" s="25">
        <f t="shared" si="218"/>
        <v>0</v>
      </c>
      <c r="E6997" s="35">
        <f t="shared" si="219"/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1657</v>
      </c>
      <c r="B6998" s="40" t="s">
        <v>1398</v>
      </c>
      <c r="C6998" s="41" t="s">
        <v>1399</v>
      </c>
      <c r="D6998" s="25">
        <f t="shared" si="218"/>
        <v>0</v>
      </c>
      <c r="E6998" s="35">
        <f t="shared" si="219"/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1657</v>
      </c>
      <c r="B6999" s="40" t="s">
        <v>1400</v>
      </c>
      <c r="C6999" s="41" t="s">
        <v>1401</v>
      </c>
      <c r="D6999" s="25">
        <f t="shared" si="218"/>
        <v>21666.66</v>
      </c>
      <c r="E6999" s="35">
        <f t="shared" si="219"/>
        <v>0</v>
      </c>
      <c r="F6999" s="31">
        <v>3611.11</v>
      </c>
      <c r="G6999" s="32">
        <v>0</v>
      </c>
      <c r="H6999" s="22">
        <v>3611.11</v>
      </c>
      <c r="I6999" s="22">
        <v>0</v>
      </c>
      <c r="J6999" s="49">
        <v>3611.11</v>
      </c>
      <c r="K6999" s="50">
        <v>0</v>
      </c>
      <c r="L6999" s="22">
        <v>3611.11</v>
      </c>
      <c r="M6999" s="22">
        <v>0</v>
      </c>
      <c r="N6999" s="49">
        <v>3611.11</v>
      </c>
      <c r="O6999" s="50">
        <v>0</v>
      </c>
      <c r="P6999" s="22">
        <v>3611.11</v>
      </c>
      <c r="Q6999" s="22">
        <v>0</v>
      </c>
      <c r="R6999" s="49"/>
      <c r="S6999" s="50"/>
      <c r="T6999" s="22"/>
      <c r="U6999" s="22"/>
      <c r="V6999" s="49"/>
      <c r="W6999" s="50"/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1657</v>
      </c>
      <c r="B7000" s="40" t="s">
        <v>1402</v>
      </c>
      <c r="C7000" s="41" t="s">
        <v>1403</v>
      </c>
      <c r="D7000" s="25">
        <f t="shared" si="218"/>
        <v>0</v>
      </c>
      <c r="E7000" s="35">
        <f t="shared" si="219"/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1657</v>
      </c>
      <c r="B7001" s="40" t="s">
        <v>1404</v>
      </c>
      <c r="C7001" s="41" t="s">
        <v>1405</v>
      </c>
      <c r="D7001" s="25">
        <f t="shared" si="218"/>
        <v>0</v>
      </c>
      <c r="E7001" s="35">
        <f t="shared" si="219"/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1657</v>
      </c>
      <c r="B7002" s="40" t="s">
        <v>1406</v>
      </c>
      <c r="C7002" s="41" t="s">
        <v>1407</v>
      </c>
      <c r="D7002" s="25">
        <f t="shared" si="218"/>
        <v>0</v>
      </c>
      <c r="E7002" s="35">
        <f t="shared" si="219"/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1657</v>
      </c>
      <c r="B7003" s="40" t="s">
        <v>1408</v>
      </c>
      <c r="C7003" s="41" t="s">
        <v>1409</v>
      </c>
      <c r="D7003" s="25">
        <f t="shared" si="218"/>
        <v>365.17</v>
      </c>
      <c r="E7003" s="35">
        <f t="shared" si="219"/>
        <v>0</v>
      </c>
      <c r="F7003" s="29"/>
      <c r="G7003" s="30"/>
      <c r="H7003" s="19"/>
      <c r="I7003" s="19"/>
      <c r="J7003" s="47"/>
      <c r="K7003" s="48"/>
      <c r="L7003" s="19"/>
      <c r="M7003" s="19"/>
      <c r="N7003" s="47"/>
      <c r="O7003" s="48"/>
      <c r="P7003" s="22">
        <v>365.17</v>
      </c>
      <c r="Q7003" s="22">
        <v>0</v>
      </c>
      <c r="R7003" s="47"/>
      <c r="S7003" s="48"/>
      <c r="T7003" s="19"/>
      <c r="U7003" s="19"/>
      <c r="V7003" s="47"/>
      <c r="W7003" s="48"/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1657</v>
      </c>
      <c r="B7004" s="40" t="s">
        <v>1410</v>
      </c>
      <c r="C7004" s="41" t="s">
        <v>1411</v>
      </c>
      <c r="D7004" s="25">
        <f t="shared" si="218"/>
        <v>0</v>
      </c>
      <c r="E7004" s="35">
        <f t="shared" si="219"/>
        <v>0</v>
      </c>
      <c r="F7004" s="29"/>
      <c r="G7004" s="30"/>
      <c r="H7004" s="19"/>
      <c r="I7004" s="19"/>
      <c r="J7004" s="47"/>
      <c r="K7004" s="48"/>
      <c r="L7004" s="19"/>
      <c r="M7004" s="19"/>
      <c r="N7004" s="47"/>
      <c r="O7004" s="48"/>
      <c r="P7004" s="19"/>
      <c r="Q7004" s="19"/>
      <c r="R7004" s="47"/>
      <c r="S7004" s="48"/>
      <c r="T7004" s="19"/>
      <c r="U7004" s="19"/>
      <c r="V7004" s="47"/>
      <c r="W7004" s="48"/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1657</v>
      </c>
      <c r="B7005" s="40" t="s">
        <v>1412</v>
      </c>
      <c r="C7005" s="41" t="s">
        <v>1413</v>
      </c>
      <c r="D7005" s="25">
        <f t="shared" si="218"/>
        <v>0</v>
      </c>
      <c r="E7005" s="35">
        <f t="shared" si="219"/>
        <v>0</v>
      </c>
      <c r="F7005" s="29"/>
      <c r="G7005" s="30"/>
      <c r="H7005" s="19"/>
      <c r="I7005" s="19"/>
      <c r="J7005" s="47"/>
      <c r="K7005" s="48"/>
      <c r="L7005" s="19"/>
      <c r="M7005" s="19"/>
      <c r="N7005" s="47"/>
      <c r="O7005" s="48"/>
      <c r="P7005" s="19"/>
      <c r="Q7005" s="19"/>
      <c r="R7005" s="47"/>
      <c r="S7005" s="48"/>
      <c r="T7005" s="19"/>
      <c r="U7005" s="19"/>
      <c r="V7005" s="47"/>
      <c r="W7005" s="48"/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1657</v>
      </c>
      <c r="B7006" s="40" t="s">
        <v>1414</v>
      </c>
      <c r="C7006" s="41" t="s">
        <v>1415</v>
      </c>
      <c r="D7006" s="25">
        <f t="shared" si="218"/>
        <v>0</v>
      </c>
      <c r="E7006" s="35">
        <f t="shared" si="219"/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1657</v>
      </c>
      <c r="B7007" s="40" t="s">
        <v>1416</v>
      </c>
      <c r="C7007" s="41" t="s">
        <v>1417</v>
      </c>
      <c r="D7007" s="25">
        <f t="shared" si="218"/>
        <v>0</v>
      </c>
      <c r="E7007" s="35">
        <f t="shared" si="219"/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19"/>
      <c r="Q7007" s="19"/>
      <c r="R7007" s="47"/>
      <c r="S7007" s="48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1657</v>
      </c>
      <c r="B7008" s="40" t="s">
        <v>1418</v>
      </c>
      <c r="C7008" s="41" t="s">
        <v>1419</v>
      </c>
      <c r="D7008" s="25">
        <f t="shared" si="218"/>
        <v>0</v>
      </c>
      <c r="E7008" s="35">
        <f t="shared" si="219"/>
        <v>0</v>
      </c>
      <c r="F7008" s="29"/>
      <c r="G7008" s="30"/>
      <c r="H7008" s="19"/>
      <c r="I7008" s="19"/>
      <c r="J7008" s="47"/>
      <c r="K7008" s="48"/>
      <c r="L7008" s="19"/>
      <c r="M7008" s="19"/>
      <c r="N7008" s="47"/>
      <c r="O7008" s="48"/>
      <c r="P7008" s="22"/>
      <c r="Q7008" s="22"/>
      <c r="R7008" s="47"/>
      <c r="S7008" s="48"/>
      <c r="T7008" s="19"/>
      <c r="U7008" s="19"/>
      <c r="V7008" s="47"/>
      <c r="W7008" s="48"/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1657</v>
      </c>
      <c r="B7009" s="40" t="s">
        <v>1420</v>
      </c>
      <c r="C7009" s="41" t="s">
        <v>1421</v>
      </c>
      <c r="D7009" s="25">
        <f t="shared" si="218"/>
        <v>0</v>
      </c>
      <c r="E7009" s="35">
        <f t="shared" si="219"/>
        <v>0</v>
      </c>
      <c r="F7009" s="29"/>
      <c r="G7009" s="30"/>
      <c r="H7009" s="19"/>
      <c r="I7009" s="19"/>
      <c r="J7009" s="47"/>
      <c r="K7009" s="48"/>
      <c r="L7009" s="19"/>
      <c r="M7009" s="19"/>
      <c r="N7009" s="47"/>
      <c r="O7009" s="48"/>
      <c r="P7009" s="19"/>
      <c r="Q7009" s="19"/>
      <c r="R7009" s="47"/>
      <c r="S7009" s="48"/>
      <c r="T7009" s="19"/>
      <c r="U7009" s="19"/>
      <c r="V7009" s="47"/>
      <c r="W7009" s="48"/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1657</v>
      </c>
      <c r="B7010" s="40" t="s">
        <v>1422</v>
      </c>
      <c r="C7010" s="41" t="s">
        <v>1423</v>
      </c>
      <c r="D7010" s="25">
        <f t="shared" si="218"/>
        <v>0</v>
      </c>
      <c r="E7010" s="35">
        <f t="shared" si="219"/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1657</v>
      </c>
      <c r="B7011" s="40" t="s">
        <v>1424</v>
      </c>
      <c r="C7011" s="41" t="s">
        <v>1425</v>
      </c>
      <c r="D7011" s="25">
        <f t="shared" si="218"/>
        <v>17805.55</v>
      </c>
      <c r="E7011" s="35">
        <f t="shared" si="219"/>
        <v>0</v>
      </c>
      <c r="F7011" s="29">
        <v>444.44</v>
      </c>
      <c r="G7011" s="30">
        <v>0</v>
      </c>
      <c r="H7011" s="19">
        <v>3472.22</v>
      </c>
      <c r="I7011" s="19">
        <v>0</v>
      </c>
      <c r="J7011" s="47">
        <v>3472.22</v>
      </c>
      <c r="K7011" s="48">
        <v>0</v>
      </c>
      <c r="L7011" s="19">
        <v>3472.22</v>
      </c>
      <c r="M7011" s="19">
        <v>0</v>
      </c>
      <c r="N7011" s="47">
        <v>3472.23</v>
      </c>
      <c r="O7011" s="48">
        <v>0</v>
      </c>
      <c r="P7011" s="19">
        <v>3472.22</v>
      </c>
      <c r="Q7011" s="19">
        <v>0</v>
      </c>
      <c r="R7011" s="47"/>
      <c r="S7011" s="48"/>
      <c r="T7011" s="19"/>
      <c r="U7011" s="19"/>
      <c r="V7011" s="47"/>
      <c r="W7011" s="48"/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1657</v>
      </c>
      <c r="B7012" s="40" t="s">
        <v>1426</v>
      </c>
      <c r="C7012" s="41" t="s">
        <v>1427</v>
      </c>
      <c r="D7012" s="25">
        <f t="shared" si="218"/>
        <v>0</v>
      </c>
      <c r="E7012" s="35">
        <f t="shared" si="219"/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1657</v>
      </c>
      <c r="B7013" s="40" t="s">
        <v>1428</v>
      </c>
      <c r="C7013" s="41" t="s">
        <v>1429</v>
      </c>
      <c r="D7013" s="25">
        <f t="shared" si="218"/>
        <v>1980</v>
      </c>
      <c r="E7013" s="35">
        <f t="shared" si="219"/>
        <v>0</v>
      </c>
      <c r="F7013" s="29">
        <v>330</v>
      </c>
      <c r="G7013" s="30">
        <v>0</v>
      </c>
      <c r="H7013" s="19">
        <v>330</v>
      </c>
      <c r="I7013" s="19">
        <v>0</v>
      </c>
      <c r="J7013" s="47">
        <v>330</v>
      </c>
      <c r="K7013" s="48">
        <v>0</v>
      </c>
      <c r="L7013" s="19">
        <v>330</v>
      </c>
      <c r="M7013" s="19">
        <v>0</v>
      </c>
      <c r="N7013" s="47">
        <v>330</v>
      </c>
      <c r="O7013" s="48">
        <v>0</v>
      </c>
      <c r="P7013" s="19">
        <v>330</v>
      </c>
      <c r="Q7013" s="19">
        <v>0</v>
      </c>
      <c r="R7013" s="47"/>
      <c r="S7013" s="48"/>
      <c r="T7013" s="19"/>
      <c r="U7013" s="19"/>
      <c r="V7013" s="47"/>
      <c r="W7013" s="48"/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1657</v>
      </c>
      <c r="B7014" s="40" t="s">
        <v>1430</v>
      </c>
      <c r="C7014" s="41" t="s">
        <v>1431</v>
      </c>
      <c r="D7014" s="25">
        <f t="shared" si="218"/>
        <v>1058.33</v>
      </c>
      <c r="E7014" s="35">
        <f t="shared" si="219"/>
        <v>0</v>
      </c>
      <c r="F7014" s="29"/>
      <c r="G7014" s="30"/>
      <c r="H7014" s="19"/>
      <c r="I7014" s="19"/>
      <c r="J7014" s="47"/>
      <c r="K7014" s="48"/>
      <c r="L7014" s="19">
        <v>241.67</v>
      </c>
      <c r="M7014" s="19">
        <v>0</v>
      </c>
      <c r="N7014" s="47">
        <v>408.33</v>
      </c>
      <c r="O7014" s="48">
        <v>0</v>
      </c>
      <c r="P7014" s="19">
        <v>408.33</v>
      </c>
      <c r="Q7014" s="19">
        <v>0</v>
      </c>
      <c r="R7014" s="47"/>
      <c r="S7014" s="48"/>
      <c r="T7014" s="19"/>
      <c r="U7014" s="19"/>
      <c r="V7014" s="47"/>
      <c r="W7014" s="48"/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1657</v>
      </c>
      <c r="B7015" s="40" t="s">
        <v>1432</v>
      </c>
      <c r="C7015" s="41" t="s">
        <v>1433</v>
      </c>
      <c r="D7015" s="25">
        <f t="shared" si="218"/>
        <v>0</v>
      </c>
      <c r="E7015" s="35">
        <f t="shared" si="219"/>
        <v>0</v>
      </c>
      <c r="F7015" s="29"/>
      <c r="G7015" s="30"/>
      <c r="H7015" s="19"/>
      <c r="I7015" s="19"/>
      <c r="J7015" s="47"/>
      <c r="K7015" s="48"/>
      <c r="L7015" s="19"/>
      <c r="M7015" s="19"/>
      <c r="N7015" s="47"/>
      <c r="O7015" s="48"/>
      <c r="P7015" s="19"/>
      <c r="Q7015" s="19"/>
      <c r="R7015" s="47"/>
      <c r="S7015" s="48"/>
      <c r="T7015" s="19"/>
      <c r="U7015" s="19"/>
      <c r="V7015" s="47"/>
      <c r="W7015" s="48"/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1657</v>
      </c>
      <c r="B7016" s="40" t="s">
        <v>1434</v>
      </c>
      <c r="C7016" s="41" t="s">
        <v>1435</v>
      </c>
      <c r="D7016" s="25">
        <f t="shared" si="218"/>
        <v>0</v>
      </c>
      <c r="E7016" s="35">
        <f t="shared" si="219"/>
        <v>0</v>
      </c>
      <c r="F7016" s="31"/>
      <c r="G7016" s="32"/>
      <c r="H7016" s="22"/>
      <c r="I7016" s="22"/>
      <c r="J7016" s="49"/>
      <c r="K7016" s="50"/>
      <c r="L7016" s="22"/>
      <c r="M7016" s="22"/>
      <c r="N7016" s="49"/>
      <c r="O7016" s="50"/>
      <c r="P7016" s="19"/>
      <c r="Q7016" s="19"/>
      <c r="R7016" s="49"/>
      <c r="S7016" s="50"/>
      <c r="T7016" s="22"/>
      <c r="U7016" s="22"/>
      <c r="V7016" s="49"/>
      <c r="W7016" s="50"/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1657</v>
      </c>
      <c r="B7017" s="40" t="s">
        <v>1436</v>
      </c>
      <c r="C7017" s="41" t="s">
        <v>1437</v>
      </c>
      <c r="D7017" s="25">
        <f t="shared" si="218"/>
        <v>4666.67</v>
      </c>
      <c r="E7017" s="35">
        <f t="shared" si="219"/>
        <v>0</v>
      </c>
      <c r="F7017" s="29">
        <v>583.33000000000004</v>
      </c>
      <c r="G7017" s="30">
        <v>0</v>
      </c>
      <c r="H7017" s="19">
        <v>583.33000000000004</v>
      </c>
      <c r="I7017" s="19">
        <v>0</v>
      </c>
      <c r="J7017" s="47">
        <v>583.33000000000004</v>
      </c>
      <c r="K7017" s="48">
        <v>0</v>
      </c>
      <c r="L7017" s="19">
        <v>583.33000000000004</v>
      </c>
      <c r="M7017" s="19">
        <v>0</v>
      </c>
      <c r="N7017" s="47">
        <v>1166.68</v>
      </c>
      <c r="O7017" s="48">
        <v>0</v>
      </c>
      <c r="P7017" s="19">
        <v>1166.67</v>
      </c>
      <c r="Q7017" s="19">
        <v>0</v>
      </c>
      <c r="R7017" s="47"/>
      <c r="S7017" s="48"/>
      <c r="T7017" s="19"/>
      <c r="U7017" s="19"/>
      <c r="V7017" s="47"/>
      <c r="W7017" s="48"/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1657</v>
      </c>
      <c r="B7018" s="40" t="s">
        <v>1438</v>
      </c>
      <c r="C7018" s="41" t="s">
        <v>1439</v>
      </c>
      <c r="D7018" s="25">
        <f t="shared" si="218"/>
        <v>6275</v>
      </c>
      <c r="E7018" s="35">
        <f t="shared" si="219"/>
        <v>0</v>
      </c>
      <c r="F7018" s="29"/>
      <c r="G7018" s="30"/>
      <c r="H7018" s="19">
        <v>1255</v>
      </c>
      <c r="I7018" s="19">
        <v>0</v>
      </c>
      <c r="J7018" s="47">
        <v>1255</v>
      </c>
      <c r="K7018" s="48">
        <v>0</v>
      </c>
      <c r="L7018" s="19">
        <v>1255</v>
      </c>
      <c r="M7018" s="19">
        <v>0</v>
      </c>
      <c r="N7018" s="47">
        <v>1255</v>
      </c>
      <c r="O7018" s="48">
        <v>0</v>
      </c>
      <c r="P7018" s="22">
        <v>1255</v>
      </c>
      <c r="Q7018" s="22">
        <v>0</v>
      </c>
      <c r="R7018" s="47"/>
      <c r="S7018" s="48"/>
      <c r="T7018" s="19"/>
      <c r="U7018" s="19"/>
      <c r="V7018" s="47"/>
      <c r="W7018" s="48"/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1657</v>
      </c>
      <c r="B7019" s="40" t="s">
        <v>1440</v>
      </c>
      <c r="C7019" s="41" t="s">
        <v>1441</v>
      </c>
      <c r="D7019" s="25">
        <f t="shared" si="218"/>
        <v>6300</v>
      </c>
      <c r="E7019" s="35">
        <f t="shared" si="219"/>
        <v>0</v>
      </c>
      <c r="F7019" s="29">
        <v>1050</v>
      </c>
      <c r="G7019" s="30">
        <v>0</v>
      </c>
      <c r="H7019" s="19">
        <v>1050</v>
      </c>
      <c r="I7019" s="19">
        <v>0</v>
      </c>
      <c r="J7019" s="47">
        <v>1050</v>
      </c>
      <c r="K7019" s="48">
        <v>0</v>
      </c>
      <c r="L7019" s="19">
        <v>1050</v>
      </c>
      <c r="M7019" s="19">
        <v>0</v>
      </c>
      <c r="N7019" s="47">
        <v>1050</v>
      </c>
      <c r="O7019" s="48">
        <v>0</v>
      </c>
      <c r="P7019" s="19">
        <v>1050</v>
      </c>
      <c r="Q7019" s="19">
        <v>0</v>
      </c>
      <c r="R7019" s="47"/>
      <c r="S7019" s="48"/>
      <c r="T7019" s="19"/>
      <c r="U7019" s="19"/>
      <c r="V7019" s="47"/>
      <c r="W7019" s="48"/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1657</v>
      </c>
      <c r="B7020" s="40" t="s">
        <v>1442</v>
      </c>
      <c r="C7020" s="41" t="s">
        <v>1443</v>
      </c>
      <c r="D7020" s="25">
        <f t="shared" si="218"/>
        <v>0</v>
      </c>
      <c r="E7020" s="35">
        <f t="shared" si="219"/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1657</v>
      </c>
      <c r="B7021" s="40" t="s">
        <v>1444</v>
      </c>
      <c r="C7021" s="41" t="s">
        <v>1445</v>
      </c>
      <c r="D7021" s="25">
        <f t="shared" si="218"/>
        <v>0</v>
      </c>
      <c r="E7021" s="35">
        <f t="shared" si="219"/>
        <v>0</v>
      </c>
      <c r="F7021" s="29"/>
      <c r="G7021" s="30"/>
      <c r="H7021" s="19"/>
      <c r="I7021" s="19"/>
      <c r="J7021" s="47"/>
      <c r="K7021" s="48"/>
      <c r="L7021" s="19"/>
      <c r="M7021" s="19"/>
      <c r="N7021" s="47"/>
      <c r="O7021" s="48"/>
      <c r="P7021" s="19"/>
      <c r="Q7021" s="19"/>
      <c r="R7021" s="47"/>
      <c r="S7021" s="48"/>
      <c r="T7021" s="19"/>
      <c r="U7021" s="19"/>
      <c r="V7021" s="47"/>
      <c r="W7021" s="48"/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1657</v>
      </c>
      <c r="B7022" s="40" t="s">
        <v>1446</v>
      </c>
      <c r="C7022" s="41" t="s">
        <v>1447</v>
      </c>
      <c r="D7022" s="25">
        <f t="shared" si="218"/>
        <v>0</v>
      </c>
      <c r="E7022" s="35">
        <f t="shared" si="219"/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1657</v>
      </c>
      <c r="B7023" s="40" t="s">
        <v>1448</v>
      </c>
      <c r="C7023" s="41" t="s">
        <v>1449</v>
      </c>
      <c r="D7023" s="25">
        <f t="shared" si="218"/>
        <v>0</v>
      </c>
      <c r="E7023" s="35">
        <f t="shared" si="219"/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19"/>
      <c r="Q7023" s="19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1657</v>
      </c>
      <c r="B7024" s="40" t="s">
        <v>1450</v>
      </c>
      <c r="C7024" s="41" t="s">
        <v>1451</v>
      </c>
      <c r="D7024" s="25">
        <f t="shared" si="218"/>
        <v>0</v>
      </c>
      <c r="E7024" s="35">
        <f t="shared" si="219"/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1657</v>
      </c>
      <c r="B7025" s="40" t="s">
        <v>1452</v>
      </c>
      <c r="C7025" s="41" t="s">
        <v>1453</v>
      </c>
      <c r="D7025" s="25">
        <f t="shared" si="218"/>
        <v>0</v>
      </c>
      <c r="E7025" s="35">
        <f t="shared" si="219"/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1657</v>
      </c>
      <c r="B7026" s="40" t="s">
        <v>1454</v>
      </c>
      <c r="C7026" s="41" t="s">
        <v>1455</v>
      </c>
      <c r="D7026" s="25">
        <f t="shared" si="218"/>
        <v>0</v>
      </c>
      <c r="E7026" s="35">
        <f t="shared" si="219"/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1657</v>
      </c>
      <c r="B7027" s="40" t="s">
        <v>1456</v>
      </c>
      <c r="C7027" s="41" t="s">
        <v>1457</v>
      </c>
      <c r="D7027" s="25">
        <f t="shared" si="218"/>
        <v>0</v>
      </c>
      <c r="E7027" s="35">
        <f t="shared" si="219"/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1657</v>
      </c>
      <c r="B7028" s="40" t="s">
        <v>1458</v>
      </c>
      <c r="C7028" s="41" t="s">
        <v>1459</v>
      </c>
      <c r="D7028" s="25">
        <f t="shared" si="218"/>
        <v>0</v>
      </c>
      <c r="E7028" s="35">
        <f t="shared" si="219"/>
        <v>0</v>
      </c>
      <c r="F7028" s="31"/>
      <c r="G7028" s="32"/>
      <c r="H7028" s="22"/>
      <c r="I7028" s="22"/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1657</v>
      </c>
      <c r="B7029" s="40" t="s">
        <v>1460</v>
      </c>
      <c r="C7029" s="41" t="s">
        <v>1461</v>
      </c>
      <c r="D7029" s="25">
        <f t="shared" si="218"/>
        <v>0</v>
      </c>
      <c r="E7029" s="35">
        <f t="shared" si="219"/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1657</v>
      </c>
      <c r="B7030" s="40" t="s">
        <v>1462</v>
      </c>
      <c r="C7030" s="41" t="s">
        <v>1463</v>
      </c>
      <c r="D7030" s="25">
        <f t="shared" si="218"/>
        <v>0</v>
      </c>
      <c r="E7030" s="35">
        <f t="shared" si="219"/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1657</v>
      </c>
      <c r="B7031" s="40" t="s">
        <v>1464</v>
      </c>
      <c r="C7031" s="41" t="s">
        <v>1465</v>
      </c>
      <c r="D7031" s="25">
        <f t="shared" si="218"/>
        <v>0</v>
      </c>
      <c r="E7031" s="35">
        <f t="shared" si="219"/>
        <v>0</v>
      </c>
      <c r="F7031" s="31"/>
      <c r="G7031" s="32"/>
      <c r="H7031" s="22"/>
      <c r="I7031" s="22"/>
      <c r="J7031" s="49"/>
      <c r="K7031" s="50"/>
      <c r="L7031" s="22"/>
      <c r="M7031" s="22"/>
      <c r="N7031" s="49"/>
      <c r="O7031" s="50"/>
      <c r="P7031" s="22"/>
      <c r="Q7031" s="22"/>
      <c r="R7031" s="49"/>
      <c r="S7031" s="50"/>
      <c r="T7031" s="22"/>
      <c r="U7031" s="22"/>
      <c r="V7031" s="49"/>
      <c r="W7031" s="50"/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1657</v>
      </c>
      <c r="B7032" s="40" t="s">
        <v>1466</v>
      </c>
      <c r="C7032" s="41" t="s">
        <v>1467</v>
      </c>
      <c r="D7032" s="25">
        <f t="shared" si="218"/>
        <v>0</v>
      </c>
      <c r="E7032" s="35">
        <f t="shared" si="219"/>
        <v>0</v>
      </c>
      <c r="F7032" s="31"/>
      <c r="G7032" s="32"/>
      <c r="H7032" s="22"/>
      <c r="I7032" s="22"/>
      <c r="J7032" s="49"/>
      <c r="K7032" s="50"/>
      <c r="L7032" s="22"/>
      <c r="M7032" s="22"/>
      <c r="N7032" s="49"/>
      <c r="O7032" s="50"/>
      <c r="P7032" s="22"/>
      <c r="Q7032" s="22"/>
      <c r="R7032" s="49"/>
      <c r="S7032" s="50"/>
      <c r="T7032" s="22"/>
      <c r="U7032" s="22"/>
      <c r="V7032" s="49"/>
      <c r="W7032" s="50"/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1657</v>
      </c>
      <c r="B7033" s="40" t="s">
        <v>1468</v>
      </c>
      <c r="C7033" s="41" t="s">
        <v>1469</v>
      </c>
      <c r="D7033" s="25">
        <f t="shared" si="218"/>
        <v>0</v>
      </c>
      <c r="E7033" s="35">
        <f t="shared" si="219"/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1657</v>
      </c>
      <c r="B7034" s="40" t="s">
        <v>1470</v>
      </c>
      <c r="C7034" s="41" t="s">
        <v>1471</v>
      </c>
      <c r="D7034" s="25">
        <f t="shared" si="218"/>
        <v>0</v>
      </c>
      <c r="E7034" s="35">
        <f t="shared" si="219"/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1657</v>
      </c>
      <c r="B7035" s="40" t="s">
        <v>1472</v>
      </c>
      <c r="C7035" s="41" t="s">
        <v>1473</v>
      </c>
      <c r="D7035" s="25">
        <f t="shared" si="218"/>
        <v>0</v>
      </c>
      <c r="E7035" s="35">
        <f t="shared" si="219"/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1657</v>
      </c>
      <c r="B7036" s="40" t="s">
        <v>1474</v>
      </c>
      <c r="C7036" s="41" t="s">
        <v>1475</v>
      </c>
      <c r="D7036" s="25">
        <f t="shared" si="218"/>
        <v>0</v>
      </c>
      <c r="E7036" s="35">
        <f t="shared" si="219"/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1657</v>
      </c>
      <c r="B7037" s="40" t="s">
        <v>1476</v>
      </c>
      <c r="C7037" s="41" t="s">
        <v>1477</v>
      </c>
      <c r="D7037" s="25">
        <f t="shared" si="218"/>
        <v>0</v>
      </c>
      <c r="E7037" s="35">
        <f t="shared" si="219"/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1657</v>
      </c>
      <c r="B7038" s="40" t="s">
        <v>1478</v>
      </c>
      <c r="C7038" s="41" t="s">
        <v>1479</v>
      </c>
      <c r="D7038" s="25">
        <f t="shared" si="218"/>
        <v>0</v>
      </c>
      <c r="E7038" s="35">
        <f t="shared" si="219"/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1657</v>
      </c>
      <c r="B7039" s="40" t="s">
        <v>1480</v>
      </c>
      <c r="C7039" s="41" t="s">
        <v>1481</v>
      </c>
      <c r="D7039" s="25">
        <f t="shared" si="218"/>
        <v>0</v>
      </c>
      <c r="E7039" s="35">
        <f t="shared" si="219"/>
        <v>0</v>
      </c>
      <c r="F7039" s="31"/>
      <c r="G7039" s="32"/>
      <c r="H7039" s="22"/>
      <c r="I7039" s="22"/>
      <c r="J7039" s="49"/>
      <c r="K7039" s="50"/>
      <c r="L7039" s="22"/>
      <c r="M7039" s="22"/>
      <c r="N7039" s="49"/>
      <c r="O7039" s="50"/>
      <c r="P7039" s="22"/>
      <c r="Q7039" s="22"/>
      <c r="R7039" s="49"/>
      <c r="S7039" s="50"/>
      <c r="T7039" s="22"/>
      <c r="U7039" s="22"/>
      <c r="V7039" s="49"/>
      <c r="W7039" s="50"/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1657</v>
      </c>
      <c r="B7040" s="40" t="s">
        <v>1482</v>
      </c>
      <c r="C7040" s="41" t="s">
        <v>1483</v>
      </c>
      <c r="D7040" s="25">
        <f t="shared" si="218"/>
        <v>0</v>
      </c>
      <c r="E7040" s="35">
        <f t="shared" si="219"/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1657</v>
      </c>
      <c r="B7041" s="40" t="s">
        <v>1484</v>
      </c>
      <c r="C7041" s="41" t="s">
        <v>1485</v>
      </c>
      <c r="D7041" s="25">
        <f t="shared" si="218"/>
        <v>222901.35</v>
      </c>
      <c r="E7041" s="35">
        <f t="shared" si="219"/>
        <v>0</v>
      </c>
      <c r="F7041" s="29">
        <v>42674.95</v>
      </c>
      <c r="G7041" s="30">
        <v>0</v>
      </c>
      <c r="H7041" s="19">
        <v>22695.5</v>
      </c>
      <c r="I7041" s="19">
        <v>0</v>
      </c>
      <c r="J7041" s="47">
        <v>50274.95</v>
      </c>
      <c r="K7041" s="48">
        <v>0</v>
      </c>
      <c r="L7041" s="19">
        <v>40615.35</v>
      </c>
      <c r="M7041" s="19">
        <v>0</v>
      </c>
      <c r="N7041" s="47">
        <v>31217</v>
      </c>
      <c r="O7041" s="48">
        <v>0</v>
      </c>
      <c r="P7041" s="22">
        <v>35423.599999999999</v>
      </c>
      <c r="Q7041" s="22">
        <v>0</v>
      </c>
      <c r="R7041" s="47"/>
      <c r="S7041" s="48"/>
      <c r="T7041" s="19"/>
      <c r="U7041" s="19"/>
      <c r="V7041" s="47"/>
      <c r="W7041" s="48"/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1657</v>
      </c>
      <c r="B7042" s="40" t="s">
        <v>1486</v>
      </c>
      <c r="C7042" s="41" t="s">
        <v>1487</v>
      </c>
      <c r="D7042" s="25">
        <f t="shared" si="218"/>
        <v>43423.549999999996</v>
      </c>
      <c r="E7042" s="35">
        <f t="shared" si="219"/>
        <v>0</v>
      </c>
      <c r="F7042" s="29">
        <v>7481.25</v>
      </c>
      <c r="G7042" s="30">
        <v>0</v>
      </c>
      <c r="H7042" s="19">
        <v>896.8</v>
      </c>
      <c r="I7042" s="19">
        <v>0</v>
      </c>
      <c r="J7042" s="47">
        <v>5447.3</v>
      </c>
      <c r="K7042" s="48">
        <v>0</v>
      </c>
      <c r="L7042" s="19">
        <v>11923.45</v>
      </c>
      <c r="M7042" s="19">
        <v>0</v>
      </c>
      <c r="N7042" s="47">
        <v>9824.9</v>
      </c>
      <c r="O7042" s="48">
        <v>0</v>
      </c>
      <c r="P7042" s="22">
        <v>7849.85</v>
      </c>
      <c r="Q7042" s="22">
        <v>0</v>
      </c>
      <c r="R7042" s="47"/>
      <c r="S7042" s="48"/>
      <c r="T7042" s="19"/>
      <c r="U7042" s="19"/>
      <c r="V7042" s="47"/>
      <c r="W7042" s="48"/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1657</v>
      </c>
      <c r="B7043" s="40" t="s">
        <v>1488</v>
      </c>
      <c r="C7043" s="41" t="s">
        <v>1489</v>
      </c>
      <c r="D7043" s="25">
        <f t="shared" si="218"/>
        <v>0</v>
      </c>
      <c r="E7043" s="35">
        <f t="shared" si="219"/>
        <v>0</v>
      </c>
      <c r="F7043" s="29"/>
      <c r="G7043" s="30"/>
      <c r="H7043" s="19"/>
      <c r="I7043" s="19"/>
      <c r="J7043" s="47"/>
      <c r="K7043" s="48"/>
      <c r="L7043" s="19"/>
      <c r="M7043" s="19"/>
      <c r="N7043" s="47"/>
      <c r="O7043" s="48"/>
      <c r="P7043" s="19"/>
      <c r="Q7043" s="19"/>
      <c r="R7043" s="47"/>
      <c r="S7043" s="48"/>
      <c r="T7043" s="19"/>
      <c r="U7043" s="19"/>
      <c r="V7043" s="47"/>
      <c r="W7043" s="48"/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1657</v>
      </c>
      <c r="B7044" s="40" t="s">
        <v>1490</v>
      </c>
      <c r="C7044" s="41" t="s">
        <v>1491</v>
      </c>
      <c r="D7044" s="25">
        <f t="shared" ref="D7044:D7107" si="220">F7044+H7044+J7044+L7044+N7044+P7044+R7044+T7044+V7044+X7044+Z7044+AB7044</f>
        <v>0</v>
      </c>
      <c r="E7044" s="35">
        <f t="shared" ref="E7044:E7107" si="221">G7044+I7044+K7044+M7044+O7044+Q7044+S7044+U7044+W7044+Y7044+AA7044+AC7044</f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1657</v>
      </c>
      <c r="B7045" s="40" t="s">
        <v>1492</v>
      </c>
      <c r="C7045" s="41" t="s">
        <v>1493</v>
      </c>
      <c r="D7045" s="25">
        <f t="shared" si="220"/>
        <v>0</v>
      </c>
      <c r="E7045" s="35">
        <f t="shared" si="221"/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19"/>
      <c r="Q7045" s="19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1657</v>
      </c>
      <c r="B7046" s="40" t="s">
        <v>1494</v>
      </c>
      <c r="C7046" s="41" t="s">
        <v>1495</v>
      </c>
      <c r="D7046" s="25">
        <f t="shared" si="220"/>
        <v>0</v>
      </c>
      <c r="E7046" s="35">
        <f t="shared" si="221"/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1657</v>
      </c>
      <c r="B7047" s="40" t="s">
        <v>1496</v>
      </c>
      <c r="C7047" s="41" t="s">
        <v>1497</v>
      </c>
      <c r="D7047" s="25">
        <f t="shared" si="220"/>
        <v>0</v>
      </c>
      <c r="E7047" s="35">
        <f t="shared" si="221"/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1657</v>
      </c>
      <c r="B7048" s="40" t="s">
        <v>1498</v>
      </c>
      <c r="C7048" s="41" t="s">
        <v>1499</v>
      </c>
      <c r="D7048" s="25">
        <f t="shared" si="220"/>
        <v>0</v>
      </c>
      <c r="E7048" s="35">
        <f t="shared" si="221"/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1657</v>
      </c>
      <c r="B7049" s="40" t="s">
        <v>1500</v>
      </c>
      <c r="C7049" s="41" t="s">
        <v>1501</v>
      </c>
      <c r="D7049" s="25">
        <f t="shared" si="220"/>
        <v>0</v>
      </c>
      <c r="E7049" s="35">
        <f t="shared" si="221"/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1657</v>
      </c>
      <c r="B7050" s="40" t="s">
        <v>1502</v>
      </c>
      <c r="C7050" s="41" t="s">
        <v>1503</v>
      </c>
      <c r="D7050" s="25">
        <f t="shared" si="220"/>
        <v>0</v>
      </c>
      <c r="E7050" s="35">
        <f t="shared" si="221"/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1657</v>
      </c>
      <c r="B7051" s="40" t="s">
        <v>1504</v>
      </c>
      <c r="C7051" s="41" t="s">
        <v>1505</v>
      </c>
      <c r="D7051" s="25">
        <f t="shared" si="220"/>
        <v>0</v>
      </c>
      <c r="E7051" s="35">
        <f t="shared" si="221"/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1657</v>
      </c>
      <c r="B7052" s="40" t="s">
        <v>1506</v>
      </c>
      <c r="C7052" s="41" t="s">
        <v>1507</v>
      </c>
      <c r="D7052" s="25">
        <f t="shared" si="220"/>
        <v>0</v>
      </c>
      <c r="E7052" s="35">
        <f t="shared" si="221"/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1657</v>
      </c>
      <c r="B7053" s="40" t="s">
        <v>1508</v>
      </c>
      <c r="C7053" s="41" t="s">
        <v>1509</v>
      </c>
      <c r="D7053" s="25">
        <f t="shared" si="220"/>
        <v>0</v>
      </c>
      <c r="E7053" s="35">
        <f t="shared" si="221"/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1657</v>
      </c>
      <c r="B7054" s="40" t="s">
        <v>1510</v>
      </c>
      <c r="C7054" s="41" t="s">
        <v>1511</v>
      </c>
      <c r="D7054" s="25">
        <f t="shared" si="220"/>
        <v>0</v>
      </c>
      <c r="E7054" s="35">
        <f t="shared" si="221"/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1657</v>
      </c>
      <c r="B7055" s="40" t="s">
        <v>1512</v>
      </c>
      <c r="C7055" s="41" t="s">
        <v>1513</v>
      </c>
      <c r="D7055" s="25">
        <f t="shared" si="220"/>
        <v>0</v>
      </c>
      <c r="E7055" s="35">
        <f t="shared" si="221"/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1657</v>
      </c>
      <c r="B7056" s="40" t="s">
        <v>1514</v>
      </c>
      <c r="C7056" s="41" t="s">
        <v>1515</v>
      </c>
      <c r="D7056" s="25">
        <f t="shared" si="220"/>
        <v>0</v>
      </c>
      <c r="E7056" s="35">
        <f t="shared" si="221"/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1657</v>
      </c>
      <c r="B7057" s="40" t="s">
        <v>1516</v>
      </c>
      <c r="C7057" s="41" t="s">
        <v>1517</v>
      </c>
      <c r="D7057" s="25">
        <f t="shared" si="220"/>
        <v>0</v>
      </c>
      <c r="E7057" s="35">
        <f t="shared" si="221"/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1657</v>
      </c>
      <c r="B7058" s="40" t="s">
        <v>1518</v>
      </c>
      <c r="C7058" s="41" t="s">
        <v>1519</v>
      </c>
      <c r="D7058" s="25">
        <f t="shared" si="220"/>
        <v>0</v>
      </c>
      <c r="E7058" s="35">
        <f t="shared" si="221"/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1657</v>
      </c>
      <c r="B7059" s="40" t="s">
        <v>1520</v>
      </c>
      <c r="C7059" s="41" t="s">
        <v>1521</v>
      </c>
      <c r="D7059" s="25">
        <f t="shared" si="220"/>
        <v>0</v>
      </c>
      <c r="E7059" s="35">
        <f t="shared" si="221"/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1657</v>
      </c>
      <c r="B7060" s="40" t="s">
        <v>1522</v>
      </c>
      <c r="C7060" s="41" t="s">
        <v>1523</v>
      </c>
      <c r="D7060" s="25">
        <f t="shared" si="220"/>
        <v>0</v>
      </c>
      <c r="E7060" s="35">
        <f t="shared" si="221"/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1657</v>
      </c>
      <c r="B7061" s="40" t="s">
        <v>1524</v>
      </c>
      <c r="C7061" s="41" t="s">
        <v>1525</v>
      </c>
      <c r="D7061" s="25">
        <f t="shared" si="220"/>
        <v>0</v>
      </c>
      <c r="E7061" s="35">
        <f t="shared" si="221"/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1657</v>
      </c>
      <c r="B7062" s="40" t="s">
        <v>1526</v>
      </c>
      <c r="C7062" s="41" t="s">
        <v>1527</v>
      </c>
      <c r="D7062" s="25">
        <f t="shared" si="220"/>
        <v>0</v>
      </c>
      <c r="E7062" s="35">
        <f t="shared" si="221"/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1657</v>
      </c>
      <c r="B7063" s="40" t="s">
        <v>1528</v>
      </c>
      <c r="C7063" s="41" t="s">
        <v>1529</v>
      </c>
      <c r="D7063" s="25">
        <f t="shared" si="220"/>
        <v>0</v>
      </c>
      <c r="E7063" s="35">
        <f t="shared" si="221"/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1657</v>
      </c>
      <c r="B7064" s="40" t="s">
        <v>1530</v>
      </c>
      <c r="C7064" s="41" t="s">
        <v>1531</v>
      </c>
      <c r="D7064" s="25">
        <f t="shared" si="220"/>
        <v>0</v>
      </c>
      <c r="E7064" s="35">
        <f t="shared" si="221"/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1657</v>
      </c>
      <c r="B7065" s="40" t="s">
        <v>1532</v>
      </c>
      <c r="C7065" s="41" t="s">
        <v>1533</v>
      </c>
      <c r="D7065" s="25">
        <f t="shared" si="220"/>
        <v>0</v>
      </c>
      <c r="E7065" s="35">
        <f t="shared" si="221"/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1657</v>
      </c>
      <c r="B7066" s="40" t="s">
        <v>1534</v>
      </c>
      <c r="C7066" s="41" t="s">
        <v>1535</v>
      </c>
      <c r="D7066" s="25">
        <f t="shared" si="220"/>
        <v>0</v>
      </c>
      <c r="E7066" s="35">
        <f t="shared" si="221"/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1657</v>
      </c>
      <c r="B7067" s="40" t="s">
        <v>1536</v>
      </c>
      <c r="C7067" s="41" t="s">
        <v>1537</v>
      </c>
      <c r="D7067" s="25">
        <f t="shared" si="220"/>
        <v>0</v>
      </c>
      <c r="E7067" s="35">
        <f t="shared" si="221"/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1657</v>
      </c>
      <c r="B7068" s="40" t="s">
        <v>1538</v>
      </c>
      <c r="C7068" s="41" t="s">
        <v>1539</v>
      </c>
      <c r="D7068" s="25">
        <f t="shared" si="220"/>
        <v>0</v>
      </c>
      <c r="E7068" s="35">
        <f t="shared" si="221"/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1657</v>
      </c>
      <c r="B7069" s="40" t="s">
        <v>1540</v>
      </c>
      <c r="C7069" s="41" t="s">
        <v>1541</v>
      </c>
      <c r="D7069" s="25">
        <f t="shared" si="220"/>
        <v>0</v>
      </c>
      <c r="E7069" s="35">
        <f t="shared" si="221"/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1657</v>
      </c>
      <c r="B7070" s="40" t="s">
        <v>1542</v>
      </c>
      <c r="C7070" s="41" t="s">
        <v>1543</v>
      </c>
      <c r="D7070" s="25">
        <f t="shared" si="220"/>
        <v>0</v>
      </c>
      <c r="E7070" s="35">
        <f t="shared" si="221"/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1657</v>
      </c>
      <c r="B7071" s="40" t="s">
        <v>1544</v>
      </c>
      <c r="C7071" s="41" t="s">
        <v>1545</v>
      </c>
      <c r="D7071" s="25">
        <f t="shared" si="220"/>
        <v>0</v>
      </c>
      <c r="E7071" s="35">
        <f t="shared" si="221"/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1657</v>
      </c>
      <c r="B7072" s="40" t="s">
        <v>1546</v>
      </c>
      <c r="C7072" s="41" t="s">
        <v>1547</v>
      </c>
      <c r="D7072" s="25">
        <f t="shared" si="220"/>
        <v>0</v>
      </c>
      <c r="E7072" s="35">
        <f t="shared" si="221"/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1657</v>
      </c>
      <c r="B7073" s="40" t="s">
        <v>1548</v>
      </c>
      <c r="C7073" s="41" t="s">
        <v>1549</v>
      </c>
      <c r="D7073" s="25">
        <f t="shared" si="220"/>
        <v>0</v>
      </c>
      <c r="E7073" s="35">
        <f t="shared" si="221"/>
        <v>0</v>
      </c>
      <c r="F7073" s="31"/>
      <c r="G7073" s="32"/>
      <c r="H7073" s="22"/>
      <c r="I7073" s="22"/>
      <c r="J7073" s="49"/>
      <c r="K7073" s="50"/>
      <c r="L7073" s="22"/>
      <c r="M7073" s="22"/>
      <c r="N7073" s="49"/>
      <c r="O7073" s="50"/>
      <c r="P7073" s="22"/>
      <c r="Q7073" s="22"/>
      <c r="R7073" s="49"/>
      <c r="S7073" s="50"/>
      <c r="T7073" s="22"/>
      <c r="U7073" s="22"/>
      <c r="V7073" s="49"/>
      <c r="W7073" s="50"/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1657</v>
      </c>
      <c r="B7074" s="40" t="s">
        <v>1550</v>
      </c>
      <c r="C7074" s="41" t="s">
        <v>1551</v>
      </c>
      <c r="D7074" s="25">
        <f t="shared" si="220"/>
        <v>0</v>
      </c>
      <c r="E7074" s="35">
        <f t="shared" si="221"/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1657</v>
      </c>
      <c r="B7075" s="40" t="s">
        <v>1552</v>
      </c>
      <c r="C7075" s="41" t="s">
        <v>1553</v>
      </c>
      <c r="D7075" s="25">
        <f t="shared" si="220"/>
        <v>93158.510000000009</v>
      </c>
      <c r="E7075" s="35">
        <f t="shared" si="221"/>
        <v>0</v>
      </c>
      <c r="F7075" s="29">
        <v>17500</v>
      </c>
      <c r="G7075" s="30">
        <v>0</v>
      </c>
      <c r="H7075" s="19">
        <v>0</v>
      </c>
      <c r="I7075" s="19">
        <v>0</v>
      </c>
      <c r="J7075" s="47">
        <v>41680.11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33978.400000000001</v>
      </c>
      <c r="Q7075" s="22">
        <v>0</v>
      </c>
      <c r="R7075" s="47"/>
      <c r="S7075" s="48"/>
      <c r="T7075" s="19"/>
      <c r="U7075" s="19"/>
      <c r="V7075" s="47"/>
      <c r="W7075" s="48"/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1657</v>
      </c>
      <c r="B7076" s="40" t="s">
        <v>1554</v>
      </c>
      <c r="C7076" s="41" t="s">
        <v>1555</v>
      </c>
      <c r="D7076" s="25">
        <f t="shared" si="220"/>
        <v>0</v>
      </c>
      <c r="E7076" s="35">
        <f t="shared" si="221"/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22"/>
      <c r="Q7076" s="22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1657</v>
      </c>
      <c r="B7077" s="40" t="s">
        <v>1556</v>
      </c>
      <c r="C7077" s="41" t="s">
        <v>1557</v>
      </c>
      <c r="D7077" s="25">
        <f t="shared" si="220"/>
        <v>0</v>
      </c>
      <c r="E7077" s="35">
        <f t="shared" si="221"/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19"/>
      <c r="Q7077" s="19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1657</v>
      </c>
      <c r="B7078" s="40" t="s">
        <v>1558</v>
      </c>
      <c r="C7078" s="41" t="s">
        <v>1559</v>
      </c>
      <c r="D7078" s="25">
        <f t="shared" si="220"/>
        <v>0</v>
      </c>
      <c r="E7078" s="35">
        <f t="shared" si="221"/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1657</v>
      </c>
      <c r="B7079" s="40" t="s">
        <v>1560</v>
      </c>
      <c r="C7079" s="41" t="s">
        <v>1561</v>
      </c>
      <c r="D7079" s="25">
        <f t="shared" si="220"/>
        <v>0</v>
      </c>
      <c r="E7079" s="35">
        <f t="shared" si="221"/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1657</v>
      </c>
      <c r="B7080" s="40" t="s">
        <v>1562</v>
      </c>
      <c r="C7080" s="41" t="s">
        <v>1563</v>
      </c>
      <c r="D7080" s="25">
        <f t="shared" si="220"/>
        <v>0</v>
      </c>
      <c r="E7080" s="35">
        <f t="shared" si="221"/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1657</v>
      </c>
      <c r="B7081" s="40" t="s">
        <v>1564</v>
      </c>
      <c r="C7081" s="41" t="s">
        <v>1565</v>
      </c>
      <c r="D7081" s="25">
        <f t="shared" si="220"/>
        <v>0</v>
      </c>
      <c r="E7081" s="35">
        <f t="shared" si="221"/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1657</v>
      </c>
      <c r="B7082" s="40" t="s">
        <v>1566</v>
      </c>
      <c r="C7082" s="41" t="s">
        <v>1567</v>
      </c>
      <c r="D7082" s="25">
        <f t="shared" si="220"/>
        <v>0</v>
      </c>
      <c r="E7082" s="35">
        <f t="shared" si="221"/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1657</v>
      </c>
      <c r="B7083" s="40" t="s">
        <v>1568</v>
      </c>
      <c r="C7083" s="41" t="s">
        <v>1569</v>
      </c>
      <c r="D7083" s="25">
        <f t="shared" si="220"/>
        <v>0</v>
      </c>
      <c r="E7083" s="35">
        <f t="shared" si="221"/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1657</v>
      </c>
      <c r="B7084" s="40" t="s">
        <v>1570</v>
      </c>
      <c r="C7084" s="41" t="s">
        <v>1571</v>
      </c>
      <c r="D7084" s="25">
        <f t="shared" si="220"/>
        <v>470589.84</v>
      </c>
      <c r="E7084" s="35">
        <f t="shared" si="221"/>
        <v>0</v>
      </c>
      <c r="F7084" s="29"/>
      <c r="G7084" s="30"/>
      <c r="H7084" s="19">
        <v>322989.84000000003</v>
      </c>
      <c r="I7084" s="19">
        <v>0</v>
      </c>
      <c r="J7084" s="47">
        <v>0</v>
      </c>
      <c r="K7084" s="48">
        <v>0</v>
      </c>
      <c r="L7084" s="19">
        <v>0</v>
      </c>
      <c r="M7084" s="19">
        <v>0</v>
      </c>
      <c r="N7084" s="47">
        <v>147600</v>
      </c>
      <c r="O7084" s="48">
        <v>0</v>
      </c>
      <c r="P7084" s="22">
        <v>0</v>
      </c>
      <c r="Q7084" s="22">
        <v>0</v>
      </c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1657</v>
      </c>
      <c r="B7085" s="40" t="s">
        <v>1572</v>
      </c>
      <c r="C7085" s="41" t="s">
        <v>1573</v>
      </c>
      <c r="D7085" s="25">
        <f t="shared" si="220"/>
        <v>0</v>
      </c>
      <c r="E7085" s="35">
        <f t="shared" si="221"/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22"/>
      <c r="Q7085" s="22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 t="s">
        <v>1658</v>
      </c>
      <c r="B7086" s="40" t="s">
        <v>5</v>
      </c>
      <c r="C7086" s="41" t="s">
        <v>6</v>
      </c>
      <c r="D7086" s="25">
        <f t="shared" si="220"/>
        <v>1447000.8199999998</v>
      </c>
      <c r="E7086" s="35">
        <f t="shared" si="221"/>
        <v>1447000.8199999998</v>
      </c>
      <c r="F7086" s="29">
        <v>294142</v>
      </c>
      <c r="G7086" s="30">
        <v>293762</v>
      </c>
      <c r="H7086" s="19">
        <v>233115.83</v>
      </c>
      <c r="I7086" s="19">
        <v>224591.83</v>
      </c>
      <c r="J7086" s="47">
        <v>172519.33</v>
      </c>
      <c r="K7086" s="48">
        <v>181423.33</v>
      </c>
      <c r="L7086" s="19">
        <v>223971.75</v>
      </c>
      <c r="M7086" s="19">
        <v>223971.75</v>
      </c>
      <c r="N7086" s="47">
        <v>190611.25</v>
      </c>
      <c r="O7086" s="48">
        <v>190611.25</v>
      </c>
      <c r="P7086" s="19">
        <v>332640.65999999997</v>
      </c>
      <c r="Q7086" s="19">
        <v>332640.65999999997</v>
      </c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 t="s">
        <v>1658</v>
      </c>
      <c r="B7087" s="40" t="s">
        <v>7</v>
      </c>
      <c r="C7087" s="41" t="s">
        <v>8</v>
      </c>
      <c r="D7087" s="25">
        <f t="shared" si="220"/>
        <v>0</v>
      </c>
      <c r="E7087" s="35">
        <f t="shared" si="221"/>
        <v>0</v>
      </c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22"/>
      <c r="Q7087" s="22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 t="s">
        <v>1658</v>
      </c>
      <c r="B7088" s="40" t="s">
        <v>9</v>
      </c>
      <c r="C7088" s="41" t="s">
        <v>10</v>
      </c>
      <c r="D7088" s="25">
        <f t="shared" si="220"/>
        <v>0</v>
      </c>
      <c r="E7088" s="35">
        <f t="shared" si="221"/>
        <v>0</v>
      </c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19"/>
      <c r="Q7088" s="19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 t="s">
        <v>1658</v>
      </c>
      <c r="B7089" s="40" t="s">
        <v>11</v>
      </c>
      <c r="C7089" s="41" t="s">
        <v>12</v>
      </c>
      <c r="D7089" s="25">
        <f t="shared" si="220"/>
        <v>0</v>
      </c>
      <c r="E7089" s="35">
        <f t="shared" si="221"/>
        <v>0</v>
      </c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 t="s">
        <v>1658</v>
      </c>
      <c r="B7090" s="40" t="s">
        <v>13</v>
      </c>
      <c r="C7090" s="41" t="s">
        <v>14</v>
      </c>
      <c r="D7090" s="25">
        <f t="shared" si="220"/>
        <v>0</v>
      </c>
      <c r="E7090" s="35">
        <f t="shared" si="221"/>
        <v>0</v>
      </c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 t="s">
        <v>1658</v>
      </c>
      <c r="B7091" s="40" t="s">
        <v>15</v>
      </c>
      <c r="C7091" s="41" t="s">
        <v>16</v>
      </c>
      <c r="D7091" s="25">
        <f t="shared" si="220"/>
        <v>0</v>
      </c>
      <c r="E7091" s="35">
        <f t="shared" si="221"/>
        <v>0</v>
      </c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 t="s">
        <v>1658</v>
      </c>
      <c r="B7092" s="40" t="s">
        <v>17</v>
      </c>
      <c r="C7092" s="41" t="s">
        <v>18</v>
      </c>
      <c r="D7092" s="25">
        <f t="shared" si="220"/>
        <v>0</v>
      </c>
      <c r="E7092" s="35">
        <f t="shared" si="221"/>
        <v>0</v>
      </c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22"/>
      <c r="Q7092" s="22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 t="s">
        <v>1658</v>
      </c>
      <c r="B7093" s="40" t="s">
        <v>19</v>
      </c>
      <c r="C7093" s="41" t="s">
        <v>20</v>
      </c>
      <c r="D7093" s="25">
        <f t="shared" si="220"/>
        <v>0</v>
      </c>
      <c r="E7093" s="35">
        <f t="shared" si="221"/>
        <v>0</v>
      </c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19"/>
      <c r="Q7093" s="19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 t="s">
        <v>1658</v>
      </c>
      <c r="B7094" s="40" t="s">
        <v>21</v>
      </c>
      <c r="C7094" s="41" t="s">
        <v>22</v>
      </c>
      <c r="D7094" s="25">
        <f t="shared" si="220"/>
        <v>45000</v>
      </c>
      <c r="E7094" s="35">
        <f t="shared" si="221"/>
        <v>45000</v>
      </c>
      <c r="F7094" s="29"/>
      <c r="G7094" s="30"/>
      <c r="H7094" s="19">
        <v>45000</v>
      </c>
      <c r="I7094" s="19">
        <v>45000</v>
      </c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 t="s">
        <v>1658</v>
      </c>
      <c r="B7095" s="40" t="s">
        <v>23</v>
      </c>
      <c r="C7095" s="41" t="s">
        <v>24</v>
      </c>
      <c r="D7095" s="25">
        <f t="shared" si="220"/>
        <v>0</v>
      </c>
      <c r="E7095" s="35">
        <f t="shared" si="221"/>
        <v>0</v>
      </c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22"/>
      <c r="Q7095" s="22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 t="s">
        <v>1658</v>
      </c>
      <c r="B7096" s="40" t="s">
        <v>25</v>
      </c>
      <c r="C7096" s="41" t="s">
        <v>26</v>
      </c>
      <c r="D7096" s="25">
        <f t="shared" si="220"/>
        <v>0</v>
      </c>
      <c r="E7096" s="35">
        <f t="shared" si="221"/>
        <v>0</v>
      </c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19"/>
      <c r="Q7096" s="19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 t="s">
        <v>1658</v>
      </c>
      <c r="B7097" s="40" t="s">
        <v>27</v>
      </c>
      <c r="C7097" s="41" t="s">
        <v>28</v>
      </c>
      <c r="D7097" s="25">
        <f t="shared" si="220"/>
        <v>0</v>
      </c>
      <c r="E7097" s="35">
        <f t="shared" si="221"/>
        <v>0</v>
      </c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 t="s">
        <v>1658</v>
      </c>
      <c r="B7098" s="40" t="s">
        <v>29</v>
      </c>
      <c r="C7098" s="41" t="s">
        <v>30</v>
      </c>
      <c r="D7098" s="25">
        <f t="shared" si="220"/>
        <v>37114</v>
      </c>
      <c r="E7098" s="35">
        <f t="shared" si="221"/>
        <v>0</v>
      </c>
      <c r="F7098" s="29"/>
      <c r="G7098" s="30"/>
      <c r="H7098" s="22">
        <v>15217</v>
      </c>
      <c r="I7098" s="22">
        <v>0</v>
      </c>
      <c r="J7098" s="49">
        <v>16393</v>
      </c>
      <c r="K7098" s="50">
        <v>0</v>
      </c>
      <c r="L7098" s="22">
        <v>5504</v>
      </c>
      <c r="M7098" s="22">
        <v>0</v>
      </c>
      <c r="N7098" s="49">
        <v>0</v>
      </c>
      <c r="O7098" s="50">
        <v>0</v>
      </c>
      <c r="P7098" s="22">
        <v>0</v>
      </c>
      <c r="Q7098" s="22">
        <v>0</v>
      </c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 t="s">
        <v>1658</v>
      </c>
      <c r="B7099" s="40" t="s">
        <v>31</v>
      </c>
      <c r="C7099" s="41" t="s">
        <v>32</v>
      </c>
      <c r="D7099" s="25">
        <f t="shared" si="220"/>
        <v>0</v>
      </c>
      <c r="E7099" s="35">
        <f t="shared" si="221"/>
        <v>0</v>
      </c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 t="s">
        <v>1658</v>
      </c>
      <c r="B7100" s="40" t="s">
        <v>33</v>
      </c>
      <c r="C7100" s="41" t="s">
        <v>34</v>
      </c>
      <c r="D7100" s="25">
        <f t="shared" si="220"/>
        <v>339</v>
      </c>
      <c r="E7100" s="35">
        <f t="shared" si="221"/>
        <v>15217</v>
      </c>
      <c r="F7100" s="29">
        <v>339</v>
      </c>
      <c r="G7100" s="30">
        <v>0</v>
      </c>
      <c r="H7100" s="22">
        <v>0</v>
      </c>
      <c r="I7100" s="22">
        <v>15217</v>
      </c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 t="s">
        <v>1658</v>
      </c>
      <c r="B7101" s="40" t="s">
        <v>35</v>
      </c>
      <c r="C7101" s="41" t="s">
        <v>36</v>
      </c>
      <c r="D7101" s="25">
        <f t="shared" si="220"/>
        <v>0</v>
      </c>
      <c r="E7101" s="35">
        <f t="shared" si="221"/>
        <v>0</v>
      </c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 t="s">
        <v>1658</v>
      </c>
      <c r="B7102" s="40" t="s">
        <v>37</v>
      </c>
      <c r="C7102" s="41" t="s">
        <v>38</v>
      </c>
      <c r="D7102" s="25">
        <f t="shared" si="220"/>
        <v>95852759.810000002</v>
      </c>
      <c r="E7102" s="35">
        <f t="shared" si="221"/>
        <v>72838161.370000005</v>
      </c>
      <c r="F7102" s="29">
        <v>34761203.890000001</v>
      </c>
      <c r="G7102" s="30">
        <v>21643778.989999998</v>
      </c>
      <c r="H7102" s="19">
        <v>2800151.6</v>
      </c>
      <c r="I7102" s="19">
        <v>5416995.8200000003</v>
      </c>
      <c r="J7102" s="47">
        <v>8188985.9199999999</v>
      </c>
      <c r="K7102" s="48">
        <v>7985549.6600000001</v>
      </c>
      <c r="L7102" s="19">
        <v>2799861.61</v>
      </c>
      <c r="M7102" s="19">
        <v>7245448.8700000001</v>
      </c>
      <c r="N7102" s="47">
        <v>20900516.100000001</v>
      </c>
      <c r="O7102" s="48">
        <v>15411490.99</v>
      </c>
      <c r="P7102" s="22">
        <v>26402040.690000001</v>
      </c>
      <c r="Q7102" s="22">
        <v>15134897.039999999</v>
      </c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 t="s">
        <v>1658</v>
      </c>
      <c r="B7103" s="40" t="s">
        <v>39</v>
      </c>
      <c r="C7103" s="41" t="s">
        <v>40</v>
      </c>
      <c r="D7103" s="25">
        <f t="shared" si="220"/>
        <v>6072992.25</v>
      </c>
      <c r="E7103" s="35">
        <f t="shared" si="221"/>
        <v>2495817.1699999995</v>
      </c>
      <c r="F7103" s="29">
        <v>6022392.25</v>
      </c>
      <c r="G7103" s="30">
        <v>217708.88</v>
      </c>
      <c r="H7103" s="19">
        <v>0</v>
      </c>
      <c r="I7103" s="19">
        <v>176438.46</v>
      </c>
      <c r="J7103" s="47">
        <v>0</v>
      </c>
      <c r="K7103" s="48">
        <v>243500.17</v>
      </c>
      <c r="L7103" s="19">
        <v>8800</v>
      </c>
      <c r="M7103" s="19">
        <v>1564031.46</v>
      </c>
      <c r="N7103" s="47">
        <v>15400</v>
      </c>
      <c r="O7103" s="48">
        <v>149886.88</v>
      </c>
      <c r="P7103" s="22">
        <v>26400</v>
      </c>
      <c r="Q7103" s="22">
        <v>144251.32</v>
      </c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 t="s">
        <v>1658</v>
      </c>
      <c r="B7104" s="40" t="s">
        <v>41</v>
      </c>
      <c r="C7104" s="41" t="s">
        <v>42</v>
      </c>
      <c r="D7104" s="25">
        <f t="shared" si="220"/>
        <v>253400</v>
      </c>
      <c r="E7104" s="35">
        <f t="shared" si="221"/>
        <v>0</v>
      </c>
      <c r="F7104" s="29"/>
      <c r="G7104" s="30"/>
      <c r="H7104" s="19">
        <v>253400</v>
      </c>
      <c r="I7104" s="19">
        <v>0</v>
      </c>
      <c r="J7104" s="47">
        <v>0</v>
      </c>
      <c r="K7104" s="48">
        <v>0</v>
      </c>
      <c r="L7104" s="19">
        <v>0</v>
      </c>
      <c r="M7104" s="19">
        <v>0</v>
      </c>
      <c r="N7104" s="47">
        <v>0</v>
      </c>
      <c r="O7104" s="48">
        <v>0</v>
      </c>
      <c r="P7104" s="19">
        <v>0</v>
      </c>
      <c r="Q7104" s="19">
        <v>0</v>
      </c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 t="s">
        <v>1658</v>
      </c>
      <c r="B7105" s="40" t="s">
        <v>43</v>
      </c>
      <c r="C7105" s="41" t="s">
        <v>44</v>
      </c>
      <c r="D7105" s="25">
        <f t="shared" si="220"/>
        <v>2473.3000000000002</v>
      </c>
      <c r="E7105" s="35">
        <f t="shared" si="221"/>
        <v>2100000</v>
      </c>
      <c r="F7105" s="29">
        <v>0</v>
      </c>
      <c r="G7105" s="30">
        <v>0</v>
      </c>
      <c r="H7105" s="19">
        <v>0</v>
      </c>
      <c r="I7105" s="19">
        <v>0</v>
      </c>
      <c r="J7105" s="47">
        <v>0</v>
      </c>
      <c r="K7105" s="48">
        <v>2080373.83</v>
      </c>
      <c r="L7105" s="19">
        <v>0</v>
      </c>
      <c r="M7105" s="19">
        <v>19626.169999999998</v>
      </c>
      <c r="N7105" s="47">
        <v>0</v>
      </c>
      <c r="O7105" s="48">
        <v>0</v>
      </c>
      <c r="P7105" s="19">
        <v>2473.3000000000002</v>
      </c>
      <c r="Q7105" s="19">
        <v>0</v>
      </c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 t="s">
        <v>1658</v>
      </c>
      <c r="B7106" s="40" t="s">
        <v>45</v>
      </c>
      <c r="C7106" s="41" t="s">
        <v>46</v>
      </c>
      <c r="D7106" s="25">
        <f t="shared" si="220"/>
        <v>138772.26</v>
      </c>
      <c r="E7106" s="35">
        <f t="shared" si="221"/>
        <v>1313</v>
      </c>
      <c r="F7106" s="29">
        <v>10373</v>
      </c>
      <c r="G7106" s="30">
        <v>0</v>
      </c>
      <c r="H7106" s="19">
        <v>34520</v>
      </c>
      <c r="I7106" s="19">
        <v>0</v>
      </c>
      <c r="J7106" s="47">
        <v>27860.75</v>
      </c>
      <c r="K7106" s="48">
        <v>1313</v>
      </c>
      <c r="L7106" s="19">
        <v>35405.51</v>
      </c>
      <c r="M7106" s="19">
        <v>0</v>
      </c>
      <c r="N7106" s="47">
        <v>16401</v>
      </c>
      <c r="O7106" s="48">
        <v>0</v>
      </c>
      <c r="P7106" s="19">
        <v>14212</v>
      </c>
      <c r="Q7106" s="19">
        <v>0</v>
      </c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 t="s">
        <v>1658</v>
      </c>
      <c r="B7107" s="40" t="s">
        <v>47</v>
      </c>
      <c r="C7107" s="41" t="s">
        <v>48</v>
      </c>
      <c r="D7107" s="25">
        <f t="shared" si="220"/>
        <v>0</v>
      </c>
      <c r="E7107" s="35">
        <f t="shared" si="221"/>
        <v>0</v>
      </c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 t="s">
        <v>1658</v>
      </c>
      <c r="B7108" s="40" t="s">
        <v>49</v>
      </c>
      <c r="C7108" s="41" t="s">
        <v>50</v>
      </c>
      <c r="D7108" s="25">
        <f t="shared" ref="D7108:D7171" si="222">F7108+H7108+J7108+L7108+N7108+P7108+R7108+T7108+V7108+X7108+Z7108+AB7108</f>
        <v>0</v>
      </c>
      <c r="E7108" s="35">
        <f t="shared" ref="E7108:E7171" si="223">G7108+I7108+K7108+M7108+O7108+Q7108+S7108+U7108+W7108+Y7108+AA7108+AC7108</f>
        <v>0</v>
      </c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19"/>
      <c r="Q7108" s="19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 t="s">
        <v>1658</v>
      </c>
      <c r="B7109" s="40" t="s">
        <v>51</v>
      </c>
      <c r="C7109" s="41" t="s">
        <v>52</v>
      </c>
      <c r="D7109" s="25">
        <f t="shared" si="222"/>
        <v>207602</v>
      </c>
      <c r="E7109" s="35">
        <f t="shared" si="223"/>
        <v>300084</v>
      </c>
      <c r="F7109" s="29">
        <v>36948</v>
      </c>
      <c r="G7109" s="30">
        <v>71550</v>
      </c>
      <c r="H7109" s="19">
        <v>0</v>
      </c>
      <c r="I7109" s="19">
        <v>57880</v>
      </c>
      <c r="J7109" s="47">
        <v>54810</v>
      </c>
      <c r="K7109" s="48">
        <v>0</v>
      </c>
      <c r="L7109" s="19">
        <v>110280</v>
      </c>
      <c r="M7109" s="19">
        <v>58890</v>
      </c>
      <c r="N7109" s="47">
        <v>5564</v>
      </c>
      <c r="O7109" s="48">
        <v>106200</v>
      </c>
      <c r="P7109" s="22">
        <v>0</v>
      </c>
      <c r="Q7109" s="22">
        <v>5564</v>
      </c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 t="s">
        <v>1658</v>
      </c>
      <c r="B7110" s="40" t="s">
        <v>53</v>
      </c>
      <c r="C7110" s="41" t="s">
        <v>54</v>
      </c>
      <c r="D7110" s="25">
        <f t="shared" si="222"/>
        <v>0</v>
      </c>
      <c r="E7110" s="35">
        <f t="shared" si="223"/>
        <v>0</v>
      </c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22"/>
      <c r="Q7110" s="22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 t="s">
        <v>1658</v>
      </c>
      <c r="B7111" s="40" t="s">
        <v>55</v>
      </c>
      <c r="C7111" s="41" t="s">
        <v>56</v>
      </c>
      <c r="D7111" s="25">
        <f t="shared" si="222"/>
        <v>0</v>
      </c>
      <c r="E7111" s="35">
        <f t="shared" si="223"/>
        <v>0</v>
      </c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19"/>
      <c r="Q7111" s="19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 t="s">
        <v>1658</v>
      </c>
      <c r="B7112" s="40" t="s">
        <v>57</v>
      </c>
      <c r="C7112" s="41" t="s">
        <v>58</v>
      </c>
      <c r="D7112" s="25">
        <f t="shared" si="222"/>
        <v>0</v>
      </c>
      <c r="E7112" s="35">
        <f t="shared" si="223"/>
        <v>0</v>
      </c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 t="s">
        <v>1658</v>
      </c>
      <c r="B7113" s="40" t="s">
        <v>59</v>
      </c>
      <c r="C7113" s="41" t="s">
        <v>60</v>
      </c>
      <c r="D7113" s="25">
        <f t="shared" si="222"/>
        <v>0</v>
      </c>
      <c r="E7113" s="35">
        <f t="shared" si="223"/>
        <v>0</v>
      </c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 t="s">
        <v>1658</v>
      </c>
      <c r="B7114" s="40" t="s">
        <v>61</v>
      </c>
      <c r="C7114" s="41" t="s">
        <v>62</v>
      </c>
      <c r="D7114" s="25">
        <f t="shared" si="222"/>
        <v>0</v>
      </c>
      <c r="E7114" s="35">
        <f t="shared" si="223"/>
        <v>0</v>
      </c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 t="s">
        <v>1658</v>
      </c>
      <c r="B7115" s="40" t="s">
        <v>63</v>
      </c>
      <c r="C7115" s="41" t="s">
        <v>64</v>
      </c>
      <c r="D7115" s="25">
        <f t="shared" si="222"/>
        <v>0</v>
      </c>
      <c r="E7115" s="35">
        <f t="shared" si="223"/>
        <v>4122117.79</v>
      </c>
      <c r="F7115" s="29">
        <v>0</v>
      </c>
      <c r="G7115" s="30">
        <v>4122117.79</v>
      </c>
      <c r="H7115" s="22">
        <v>0</v>
      </c>
      <c r="I7115" s="22">
        <v>0</v>
      </c>
      <c r="J7115" s="49">
        <v>0</v>
      </c>
      <c r="K7115" s="50">
        <v>0</v>
      </c>
      <c r="L7115" s="22">
        <v>0</v>
      </c>
      <c r="M7115" s="22">
        <v>0</v>
      </c>
      <c r="N7115" s="49">
        <v>0</v>
      </c>
      <c r="O7115" s="50">
        <v>0</v>
      </c>
      <c r="P7115" s="22">
        <v>0</v>
      </c>
      <c r="Q7115" s="22">
        <v>0</v>
      </c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 t="s">
        <v>1658</v>
      </c>
      <c r="B7116" s="40" t="s">
        <v>65</v>
      </c>
      <c r="C7116" s="41" t="s">
        <v>66</v>
      </c>
      <c r="D7116" s="25">
        <f t="shared" si="222"/>
        <v>0</v>
      </c>
      <c r="E7116" s="35">
        <f t="shared" si="223"/>
        <v>0</v>
      </c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 t="s">
        <v>1658</v>
      </c>
      <c r="B7117" s="40" t="s">
        <v>67</v>
      </c>
      <c r="C7117" s="41" t="s">
        <v>68</v>
      </c>
      <c r="D7117" s="25">
        <f t="shared" si="222"/>
        <v>28569</v>
      </c>
      <c r="E7117" s="35">
        <f t="shared" si="223"/>
        <v>0</v>
      </c>
      <c r="F7117" s="29">
        <v>28569</v>
      </c>
      <c r="G7117" s="30">
        <v>0</v>
      </c>
      <c r="H7117" s="22">
        <v>0</v>
      </c>
      <c r="I7117" s="22">
        <v>0</v>
      </c>
      <c r="J7117" s="49">
        <v>0</v>
      </c>
      <c r="K7117" s="50">
        <v>0</v>
      </c>
      <c r="L7117" s="22">
        <v>0</v>
      </c>
      <c r="M7117" s="22">
        <v>0</v>
      </c>
      <c r="N7117" s="49">
        <v>0</v>
      </c>
      <c r="O7117" s="50">
        <v>0</v>
      </c>
      <c r="P7117" s="22">
        <v>0</v>
      </c>
      <c r="Q7117" s="22">
        <v>0</v>
      </c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 t="s">
        <v>1658</v>
      </c>
      <c r="B7118" s="40" t="s">
        <v>69</v>
      </c>
      <c r="C7118" s="41" t="s">
        <v>70</v>
      </c>
      <c r="D7118" s="25">
        <f t="shared" si="222"/>
        <v>83015.509999999995</v>
      </c>
      <c r="E7118" s="35">
        <f t="shared" si="223"/>
        <v>79173.580000000016</v>
      </c>
      <c r="F7118" s="29">
        <v>19663.849999999999</v>
      </c>
      <c r="G7118" s="30">
        <v>0</v>
      </c>
      <c r="H7118" s="19">
        <v>21334.81</v>
      </c>
      <c r="I7118" s="19">
        <v>11400.92</v>
      </c>
      <c r="J7118" s="47">
        <v>2826.36</v>
      </c>
      <c r="K7118" s="48">
        <v>34755.15</v>
      </c>
      <c r="L7118" s="19">
        <v>17110.14</v>
      </c>
      <c r="M7118" s="19">
        <v>20467.97</v>
      </c>
      <c r="N7118" s="47">
        <v>9482.9599999999991</v>
      </c>
      <c r="O7118" s="48">
        <v>0</v>
      </c>
      <c r="P7118" s="22">
        <v>12597.39</v>
      </c>
      <c r="Q7118" s="22">
        <v>12549.54</v>
      </c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 t="s">
        <v>1658</v>
      </c>
      <c r="B7119" s="40" t="s">
        <v>71</v>
      </c>
      <c r="C7119" s="41" t="s">
        <v>72</v>
      </c>
      <c r="D7119" s="25">
        <f t="shared" si="222"/>
        <v>3000000</v>
      </c>
      <c r="E7119" s="35">
        <f t="shared" si="223"/>
        <v>3247639.62</v>
      </c>
      <c r="F7119" s="29">
        <v>0</v>
      </c>
      <c r="G7119" s="30">
        <v>1805314.54</v>
      </c>
      <c r="H7119" s="19">
        <v>3000000</v>
      </c>
      <c r="I7119" s="19">
        <v>0</v>
      </c>
      <c r="J7119" s="47">
        <v>0</v>
      </c>
      <c r="K7119" s="48">
        <v>0</v>
      </c>
      <c r="L7119" s="19">
        <v>0</v>
      </c>
      <c r="M7119" s="19">
        <v>494977</v>
      </c>
      <c r="N7119" s="47">
        <v>0</v>
      </c>
      <c r="O7119" s="48">
        <v>324956</v>
      </c>
      <c r="P7119" s="22">
        <v>0</v>
      </c>
      <c r="Q7119" s="22">
        <v>622392.07999999996</v>
      </c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 t="s">
        <v>1658</v>
      </c>
      <c r="B7120" s="40" t="s">
        <v>73</v>
      </c>
      <c r="C7120" s="41" t="s">
        <v>74</v>
      </c>
      <c r="D7120" s="25">
        <f t="shared" si="222"/>
        <v>2832589.8800000004</v>
      </c>
      <c r="E7120" s="35">
        <f t="shared" si="223"/>
        <v>3533387.98</v>
      </c>
      <c r="F7120" s="29">
        <v>0</v>
      </c>
      <c r="G7120" s="30">
        <v>700798.1</v>
      </c>
      <c r="H7120" s="19">
        <v>481516.1</v>
      </c>
      <c r="I7120" s="19">
        <v>481516.1</v>
      </c>
      <c r="J7120" s="47">
        <v>666291.43999999994</v>
      </c>
      <c r="K7120" s="48">
        <v>666291.43999999994</v>
      </c>
      <c r="L7120" s="19">
        <v>520673.75</v>
      </c>
      <c r="M7120" s="19">
        <v>520673.75</v>
      </c>
      <c r="N7120" s="47">
        <v>554363.66</v>
      </c>
      <c r="O7120" s="48">
        <v>554363.66</v>
      </c>
      <c r="P7120" s="19">
        <v>609744.93000000005</v>
      </c>
      <c r="Q7120" s="19">
        <v>609744.93000000005</v>
      </c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 t="s">
        <v>1658</v>
      </c>
      <c r="B7121" s="40" t="s">
        <v>75</v>
      </c>
      <c r="C7121" s="41" t="s">
        <v>76</v>
      </c>
      <c r="D7121" s="25">
        <f t="shared" si="222"/>
        <v>0</v>
      </c>
      <c r="E7121" s="35">
        <f t="shared" si="223"/>
        <v>0</v>
      </c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 t="s">
        <v>1658</v>
      </c>
      <c r="B7122" s="40" t="s">
        <v>77</v>
      </c>
      <c r="C7122" s="41" t="s">
        <v>78</v>
      </c>
      <c r="D7122" s="25">
        <f t="shared" si="222"/>
        <v>0</v>
      </c>
      <c r="E7122" s="35">
        <f t="shared" si="223"/>
        <v>0</v>
      </c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19"/>
      <c r="Q7122" s="19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 t="s">
        <v>1658</v>
      </c>
      <c r="B7123" s="40" t="s">
        <v>79</v>
      </c>
      <c r="C7123" s="41" t="s">
        <v>80</v>
      </c>
      <c r="D7123" s="25">
        <f t="shared" si="222"/>
        <v>0</v>
      </c>
      <c r="E7123" s="35">
        <f t="shared" si="223"/>
        <v>192786.59</v>
      </c>
      <c r="F7123" s="29">
        <v>0</v>
      </c>
      <c r="G7123" s="30">
        <v>31787.72</v>
      </c>
      <c r="H7123" s="19">
        <v>0</v>
      </c>
      <c r="I7123" s="19">
        <v>14852.06</v>
      </c>
      <c r="J7123" s="47">
        <v>0</v>
      </c>
      <c r="K7123" s="48">
        <v>26605.94</v>
      </c>
      <c r="L7123" s="19">
        <v>0</v>
      </c>
      <c r="M7123" s="19">
        <v>40481.629999999997</v>
      </c>
      <c r="N7123" s="47">
        <v>0</v>
      </c>
      <c r="O7123" s="48">
        <v>41150.199999999997</v>
      </c>
      <c r="P7123" s="22">
        <v>0</v>
      </c>
      <c r="Q7123" s="22">
        <v>37909.040000000001</v>
      </c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 t="s">
        <v>1658</v>
      </c>
      <c r="B7124" s="40" t="s">
        <v>81</v>
      </c>
      <c r="C7124" s="41" t="s">
        <v>82</v>
      </c>
      <c r="D7124" s="25">
        <f t="shared" si="222"/>
        <v>11259.17</v>
      </c>
      <c r="E7124" s="35">
        <f t="shared" si="223"/>
        <v>67135.320000000007</v>
      </c>
      <c r="F7124" s="29">
        <v>0</v>
      </c>
      <c r="G7124" s="30">
        <v>16593.650000000001</v>
      </c>
      <c r="H7124" s="19">
        <v>11259.17</v>
      </c>
      <c r="I7124" s="19">
        <v>0</v>
      </c>
      <c r="J7124" s="47">
        <v>0</v>
      </c>
      <c r="K7124" s="48">
        <v>21496.36</v>
      </c>
      <c r="L7124" s="19">
        <v>0</v>
      </c>
      <c r="M7124" s="19">
        <v>22986.68</v>
      </c>
      <c r="N7124" s="47">
        <v>0</v>
      </c>
      <c r="O7124" s="48">
        <v>1558.48</v>
      </c>
      <c r="P7124" s="22">
        <v>0</v>
      </c>
      <c r="Q7124" s="22">
        <v>4500.1499999999996</v>
      </c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 t="s">
        <v>1658</v>
      </c>
      <c r="B7125" s="40" t="s">
        <v>83</v>
      </c>
      <c r="C7125" s="41" t="s">
        <v>84</v>
      </c>
      <c r="D7125" s="25">
        <f t="shared" si="222"/>
        <v>0</v>
      </c>
      <c r="E7125" s="35">
        <f t="shared" si="223"/>
        <v>0</v>
      </c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 t="s">
        <v>1658</v>
      </c>
      <c r="B7126" s="40" t="s">
        <v>85</v>
      </c>
      <c r="C7126" s="41" t="s">
        <v>86</v>
      </c>
      <c r="D7126" s="25">
        <f t="shared" si="222"/>
        <v>0</v>
      </c>
      <c r="E7126" s="35">
        <f t="shared" si="223"/>
        <v>0</v>
      </c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19"/>
      <c r="Q7126" s="19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 t="s">
        <v>1658</v>
      </c>
      <c r="B7127" s="40" t="s">
        <v>87</v>
      </c>
      <c r="C7127" s="41" t="s">
        <v>88</v>
      </c>
      <c r="D7127" s="25">
        <f t="shared" si="222"/>
        <v>0</v>
      </c>
      <c r="E7127" s="35">
        <f t="shared" si="223"/>
        <v>0</v>
      </c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 t="s">
        <v>1658</v>
      </c>
      <c r="B7128" s="40" t="s">
        <v>89</v>
      </c>
      <c r="C7128" s="41" t="s">
        <v>90</v>
      </c>
      <c r="D7128" s="25">
        <f t="shared" si="222"/>
        <v>0</v>
      </c>
      <c r="E7128" s="35">
        <f t="shared" si="223"/>
        <v>0</v>
      </c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 t="s">
        <v>1658</v>
      </c>
      <c r="B7129" s="40" t="s">
        <v>91</v>
      </c>
      <c r="C7129" s="41" t="s">
        <v>92</v>
      </c>
      <c r="D7129" s="25">
        <f t="shared" si="222"/>
        <v>0</v>
      </c>
      <c r="E7129" s="35">
        <f t="shared" si="223"/>
        <v>0</v>
      </c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 t="s">
        <v>1658</v>
      </c>
      <c r="B7130" s="40" t="s">
        <v>93</v>
      </c>
      <c r="C7130" s="41" t="s">
        <v>94</v>
      </c>
      <c r="D7130" s="25">
        <f t="shared" si="222"/>
        <v>0</v>
      </c>
      <c r="E7130" s="35">
        <f t="shared" si="223"/>
        <v>0</v>
      </c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22"/>
      <c r="Q7130" s="22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 t="s">
        <v>1658</v>
      </c>
      <c r="B7131" s="40" t="s">
        <v>95</v>
      </c>
      <c r="C7131" s="41" t="s">
        <v>96</v>
      </c>
      <c r="D7131" s="25">
        <f t="shared" si="222"/>
        <v>0</v>
      </c>
      <c r="E7131" s="35">
        <f t="shared" si="223"/>
        <v>0</v>
      </c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 t="s">
        <v>1658</v>
      </c>
      <c r="B7132" s="40" t="s">
        <v>97</v>
      </c>
      <c r="C7132" s="41" t="s">
        <v>98</v>
      </c>
      <c r="D7132" s="25">
        <f t="shared" si="222"/>
        <v>0</v>
      </c>
      <c r="E7132" s="35">
        <f t="shared" si="223"/>
        <v>0</v>
      </c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19"/>
      <c r="Q7132" s="19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 t="s">
        <v>1658</v>
      </c>
      <c r="B7133" s="40" t="s">
        <v>99</v>
      </c>
      <c r="C7133" s="41" t="s">
        <v>100</v>
      </c>
      <c r="D7133" s="25">
        <f t="shared" si="222"/>
        <v>0</v>
      </c>
      <c r="E7133" s="35">
        <f t="shared" si="223"/>
        <v>0</v>
      </c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 t="s">
        <v>1658</v>
      </c>
      <c r="B7134" s="40" t="s">
        <v>101</v>
      </c>
      <c r="C7134" s="41" t="s">
        <v>102</v>
      </c>
      <c r="D7134" s="25">
        <f t="shared" si="222"/>
        <v>0</v>
      </c>
      <c r="E7134" s="35">
        <f t="shared" si="223"/>
        <v>0</v>
      </c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 t="s">
        <v>1658</v>
      </c>
      <c r="B7135" s="40" t="s">
        <v>103</v>
      </c>
      <c r="C7135" s="41" t="s">
        <v>104</v>
      </c>
      <c r="D7135" s="25">
        <f t="shared" si="222"/>
        <v>0</v>
      </c>
      <c r="E7135" s="35">
        <f t="shared" si="223"/>
        <v>0</v>
      </c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 t="s">
        <v>1658</v>
      </c>
      <c r="B7136" s="40" t="s">
        <v>105</v>
      </c>
      <c r="C7136" s="41" t="s">
        <v>106</v>
      </c>
      <c r="D7136" s="25">
        <f t="shared" si="222"/>
        <v>0</v>
      </c>
      <c r="E7136" s="35">
        <f t="shared" si="223"/>
        <v>4125</v>
      </c>
      <c r="F7136" s="29">
        <v>0</v>
      </c>
      <c r="G7136" s="30">
        <v>0</v>
      </c>
      <c r="H7136" s="22">
        <v>0</v>
      </c>
      <c r="I7136" s="22">
        <v>0</v>
      </c>
      <c r="J7136" s="49">
        <v>0</v>
      </c>
      <c r="K7136" s="50">
        <v>0</v>
      </c>
      <c r="L7136" s="22">
        <v>0</v>
      </c>
      <c r="M7136" s="22">
        <v>0</v>
      </c>
      <c r="N7136" s="49">
        <v>0</v>
      </c>
      <c r="O7136" s="50">
        <v>0</v>
      </c>
      <c r="P7136" s="22">
        <v>0</v>
      </c>
      <c r="Q7136" s="22">
        <v>4125</v>
      </c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 t="s">
        <v>1658</v>
      </c>
      <c r="B7137" s="40" t="s">
        <v>107</v>
      </c>
      <c r="C7137" s="41" t="s">
        <v>108</v>
      </c>
      <c r="D7137" s="25">
        <f t="shared" si="222"/>
        <v>214737.25</v>
      </c>
      <c r="E7137" s="35">
        <f t="shared" si="223"/>
        <v>11804</v>
      </c>
      <c r="F7137" s="29">
        <v>33460.75</v>
      </c>
      <c r="G7137" s="30">
        <v>0</v>
      </c>
      <c r="H7137" s="19">
        <v>22385.75</v>
      </c>
      <c r="I7137" s="19">
        <v>6752</v>
      </c>
      <c r="J7137" s="47">
        <v>32938.25</v>
      </c>
      <c r="K7137" s="48">
        <v>4932</v>
      </c>
      <c r="L7137" s="19">
        <v>42612.25</v>
      </c>
      <c r="M7137" s="19">
        <v>0</v>
      </c>
      <c r="N7137" s="47">
        <v>43436</v>
      </c>
      <c r="O7137" s="48">
        <v>120</v>
      </c>
      <c r="P7137" s="22">
        <v>39904.25</v>
      </c>
      <c r="Q7137" s="22">
        <v>0</v>
      </c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 t="s">
        <v>1658</v>
      </c>
      <c r="B7138" s="40" t="s">
        <v>109</v>
      </c>
      <c r="C7138" s="41" t="s">
        <v>110</v>
      </c>
      <c r="D7138" s="25">
        <f t="shared" si="222"/>
        <v>84731.5</v>
      </c>
      <c r="E7138" s="35">
        <f t="shared" si="223"/>
        <v>25914.5</v>
      </c>
      <c r="F7138" s="29">
        <v>17467</v>
      </c>
      <c r="G7138" s="30">
        <v>0</v>
      </c>
      <c r="H7138" s="19">
        <v>14062.75</v>
      </c>
      <c r="I7138" s="19">
        <v>25914.5</v>
      </c>
      <c r="J7138" s="47">
        <v>22627.75</v>
      </c>
      <c r="K7138" s="48">
        <v>0</v>
      </c>
      <c r="L7138" s="19">
        <v>24196.5</v>
      </c>
      <c r="M7138" s="19">
        <v>0</v>
      </c>
      <c r="N7138" s="47">
        <v>1640.5</v>
      </c>
      <c r="O7138" s="48">
        <v>0</v>
      </c>
      <c r="P7138" s="22">
        <v>4737</v>
      </c>
      <c r="Q7138" s="22">
        <v>0</v>
      </c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 t="s">
        <v>1658</v>
      </c>
      <c r="B7139" s="40" t="s">
        <v>111</v>
      </c>
      <c r="C7139" s="41" t="s">
        <v>112</v>
      </c>
      <c r="D7139" s="25">
        <f t="shared" si="222"/>
        <v>93950</v>
      </c>
      <c r="E7139" s="35">
        <f t="shared" si="223"/>
        <v>93950</v>
      </c>
      <c r="F7139" s="29">
        <v>12950</v>
      </c>
      <c r="G7139" s="30">
        <v>12950</v>
      </c>
      <c r="H7139" s="19">
        <v>16250</v>
      </c>
      <c r="I7139" s="19">
        <v>16250</v>
      </c>
      <c r="J7139" s="47">
        <v>16300</v>
      </c>
      <c r="K7139" s="48">
        <v>16300</v>
      </c>
      <c r="L7139" s="19">
        <v>22150</v>
      </c>
      <c r="M7139" s="19">
        <v>22150</v>
      </c>
      <c r="N7139" s="47"/>
      <c r="O7139" s="48"/>
      <c r="P7139" s="19">
        <v>26300</v>
      </c>
      <c r="Q7139" s="19">
        <v>26300</v>
      </c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 t="s">
        <v>1658</v>
      </c>
      <c r="B7140" s="40" t="s">
        <v>113</v>
      </c>
      <c r="C7140" s="41" t="s">
        <v>114</v>
      </c>
      <c r="D7140" s="25">
        <f t="shared" si="222"/>
        <v>0</v>
      </c>
      <c r="E7140" s="35">
        <f t="shared" si="223"/>
        <v>0</v>
      </c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 t="s">
        <v>1658</v>
      </c>
      <c r="B7141" s="40" t="s">
        <v>115</v>
      </c>
      <c r="C7141" s="41" t="s">
        <v>116</v>
      </c>
      <c r="D7141" s="25">
        <f t="shared" si="222"/>
        <v>0</v>
      </c>
      <c r="E7141" s="35">
        <f t="shared" si="223"/>
        <v>0</v>
      </c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19"/>
      <c r="Q7141" s="19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 t="s">
        <v>1658</v>
      </c>
      <c r="B7142" s="40" t="s">
        <v>117</v>
      </c>
      <c r="C7142" s="41" t="s">
        <v>118</v>
      </c>
      <c r="D7142" s="25">
        <f t="shared" si="222"/>
        <v>0</v>
      </c>
      <c r="E7142" s="35">
        <f t="shared" si="223"/>
        <v>0</v>
      </c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 t="s">
        <v>1658</v>
      </c>
      <c r="B7143" s="40" t="s">
        <v>119</v>
      </c>
      <c r="C7143" s="41" t="s">
        <v>120</v>
      </c>
      <c r="D7143" s="25">
        <f t="shared" si="222"/>
        <v>0</v>
      </c>
      <c r="E7143" s="35">
        <f t="shared" si="223"/>
        <v>0</v>
      </c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 t="s">
        <v>1658</v>
      </c>
      <c r="B7144" s="40" t="s">
        <v>121</v>
      </c>
      <c r="C7144" s="41" t="s">
        <v>122</v>
      </c>
      <c r="D7144" s="25">
        <f t="shared" si="222"/>
        <v>17425006</v>
      </c>
      <c r="E7144" s="35">
        <f t="shared" si="223"/>
        <v>17425006</v>
      </c>
      <c r="F7144" s="29">
        <v>3010996</v>
      </c>
      <c r="G7144" s="30">
        <v>3010996</v>
      </c>
      <c r="H7144" s="19">
        <v>3058808</v>
      </c>
      <c r="I7144" s="19">
        <v>3058808</v>
      </c>
      <c r="J7144" s="47">
        <v>2836622</v>
      </c>
      <c r="K7144" s="48">
        <v>2836622</v>
      </c>
      <c r="L7144" s="19">
        <v>2975183</v>
      </c>
      <c r="M7144" s="19">
        <v>2975183</v>
      </c>
      <c r="N7144" s="47">
        <v>2483459</v>
      </c>
      <c r="O7144" s="48">
        <v>2483459</v>
      </c>
      <c r="P7144" s="22">
        <v>3059938</v>
      </c>
      <c r="Q7144" s="22">
        <v>3059938</v>
      </c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 t="s">
        <v>1658</v>
      </c>
      <c r="B7145" s="40" t="s">
        <v>123</v>
      </c>
      <c r="C7145" s="41" t="s">
        <v>124</v>
      </c>
      <c r="D7145" s="25">
        <f t="shared" si="222"/>
        <v>6877636</v>
      </c>
      <c r="E7145" s="35">
        <f t="shared" si="223"/>
        <v>5654777</v>
      </c>
      <c r="F7145" s="29">
        <v>915779</v>
      </c>
      <c r="G7145" s="30">
        <v>0</v>
      </c>
      <c r="H7145" s="19">
        <v>927473</v>
      </c>
      <c r="I7145" s="19">
        <v>1829631</v>
      </c>
      <c r="J7145" s="47">
        <v>1063684.25</v>
      </c>
      <c r="K7145" s="48">
        <v>1115332.25</v>
      </c>
      <c r="L7145" s="19">
        <v>1267631.5</v>
      </c>
      <c r="M7145" s="19">
        <v>796583.5</v>
      </c>
      <c r="N7145" s="47">
        <v>1194224</v>
      </c>
      <c r="O7145" s="48">
        <v>908944</v>
      </c>
      <c r="P7145" s="22">
        <v>1508844.25</v>
      </c>
      <c r="Q7145" s="22">
        <v>1004286.25</v>
      </c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 t="s">
        <v>1658</v>
      </c>
      <c r="B7146" s="40" t="s">
        <v>125</v>
      </c>
      <c r="C7146" s="41" t="s">
        <v>126</v>
      </c>
      <c r="D7146" s="25">
        <f t="shared" si="222"/>
        <v>3686250</v>
      </c>
      <c r="E7146" s="35">
        <f t="shared" si="223"/>
        <v>3701870</v>
      </c>
      <c r="F7146" s="29">
        <v>36340</v>
      </c>
      <c r="G7146" s="30">
        <v>0</v>
      </c>
      <c r="H7146" s="19">
        <v>915296</v>
      </c>
      <c r="I7146" s="19">
        <v>967256</v>
      </c>
      <c r="J7146" s="47">
        <v>1135421</v>
      </c>
      <c r="K7146" s="48">
        <v>1135421</v>
      </c>
      <c r="L7146" s="19">
        <v>964180</v>
      </c>
      <c r="M7146" s="19">
        <v>964180</v>
      </c>
      <c r="N7146" s="47">
        <v>619560</v>
      </c>
      <c r="O7146" s="48">
        <v>619560</v>
      </c>
      <c r="P7146" s="19">
        <v>15453</v>
      </c>
      <c r="Q7146" s="19">
        <v>15453</v>
      </c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 t="s">
        <v>1658</v>
      </c>
      <c r="B7147" s="40" t="s">
        <v>127</v>
      </c>
      <c r="C7147" s="41" t="s">
        <v>128</v>
      </c>
      <c r="D7147" s="25">
        <f t="shared" si="222"/>
        <v>360671</v>
      </c>
      <c r="E7147" s="35">
        <f t="shared" si="223"/>
        <v>546316</v>
      </c>
      <c r="F7147" s="29">
        <v>68000</v>
      </c>
      <c r="G7147" s="30">
        <v>0</v>
      </c>
      <c r="H7147" s="19">
        <v>61806</v>
      </c>
      <c r="I7147" s="19">
        <v>2177</v>
      </c>
      <c r="J7147" s="47">
        <v>44963</v>
      </c>
      <c r="K7147" s="48">
        <v>0</v>
      </c>
      <c r="L7147" s="19">
        <v>59282</v>
      </c>
      <c r="M7147" s="19">
        <v>364924</v>
      </c>
      <c r="N7147" s="47">
        <v>62780</v>
      </c>
      <c r="O7147" s="48">
        <v>64152</v>
      </c>
      <c r="P7147" s="19">
        <v>63840</v>
      </c>
      <c r="Q7147" s="19">
        <v>115063</v>
      </c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 t="s">
        <v>1658</v>
      </c>
      <c r="B7148" s="40" t="s">
        <v>129</v>
      </c>
      <c r="C7148" s="41" t="s">
        <v>130</v>
      </c>
      <c r="D7148" s="25">
        <f t="shared" si="222"/>
        <v>197901</v>
      </c>
      <c r="E7148" s="35">
        <f t="shared" si="223"/>
        <v>0</v>
      </c>
      <c r="F7148" s="29">
        <v>28293</v>
      </c>
      <c r="G7148" s="30">
        <v>0</v>
      </c>
      <c r="H7148" s="22">
        <v>22522</v>
      </c>
      <c r="I7148" s="22">
        <v>0</v>
      </c>
      <c r="J7148" s="49">
        <v>32461</v>
      </c>
      <c r="K7148" s="50">
        <v>0</v>
      </c>
      <c r="L7148" s="22">
        <v>38185</v>
      </c>
      <c r="M7148" s="22">
        <v>0</v>
      </c>
      <c r="N7148" s="49">
        <v>30330</v>
      </c>
      <c r="O7148" s="50">
        <v>0</v>
      </c>
      <c r="P7148" s="19">
        <v>46110</v>
      </c>
      <c r="Q7148" s="19">
        <v>0</v>
      </c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 t="s">
        <v>1658</v>
      </c>
      <c r="B7149" s="40" t="s">
        <v>131</v>
      </c>
      <c r="C7149" s="41" t="s">
        <v>132</v>
      </c>
      <c r="D7149" s="25">
        <f t="shared" si="222"/>
        <v>0</v>
      </c>
      <c r="E7149" s="35">
        <f t="shared" si="223"/>
        <v>0</v>
      </c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19"/>
      <c r="Q7149" s="19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 t="s">
        <v>1658</v>
      </c>
      <c r="B7150" s="40" t="s">
        <v>133</v>
      </c>
      <c r="C7150" s="41" t="s">
        <v>134</v>
      </c>
      <c r="D7150" s="25">
        <f t="shared" si="222"/>
        <v>1599449.79</v>
      </c>
      <c r="E7150" s="35">
        <f t="shared" si="223"/>
        <v>1566336.79</v>
      </c>
      <c r="F7150" s="29">
        <v>5409</v>
      </c>
      <c r="G7150" s="30">
        <v>0</v>
      </c>
      <c r="H7150" s="19">
        <v>26040.86</v>
      </c>
      <c r="I7150" s="19">
        <v>15811.86</v>
      </c>
      <c r="J7150" s="47">
        <v>1455674.5</v>
      </c>
      <c r="K7150" s="48">
        <v>1450390.5</v>
      </c>
      <c r="L7150" s="19">
        <v>37624.26</v>
      </c>
      <c r="M7150" s="19">
        <v>31579.26</v>
      </c>
      <c r="N7150" s="47">
        <v>42634.04</v>
      </c>
      <c r="O7150" s="48">
        <v>23698.16</v>
      </c>
      <c r="P7150" s="22">
        <v>32067.13</v>
      </c>
      <c r="Q7150" s="22">
        <v>44857.01</v>
      </c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 t="s">
        <v>1658</v>
      </c>
      <c r="B7151" s="40" t="s">
        <v>135</v>
      </c>
      <c r="C7151" s="41" t="s">
        <v>136</v>
      </c>
      <c r="D7151" s="25">
        <f t="shared" si="222"/>
        <v>111210.65000000001</v>
      </c>
      <c r="E7151" s="35">
        <f t="shared" si="223"/>
        <v>111210.65000000001</v>
      </c>
      <c r="F7151" s="29"/>
      <c r="G7151" s="30"/>
      <c r="H7151" s="19">
        <v>35952</v>
      </c>
      <c r="I7151" s="19">
        <v>35952</v>
      </c>
      <c r="J7151" s="47">
        <v>22225.65</v>
      </c>
      <c r="K7151" s="48">
        <v>22225.65</v>
      </c>
      <c r="L7151" s="19">
        <v>15374.95</v>
      </c>
      <c r="M7151" s="19">
        <v>15374.95</v>
      </c>
      <c r="N7151" s="47">
        <v>16190.05</v>
      </c>
      <c r="O7151" s="48">
        <v>16190.05</v>
      </c>
      <c r="P7151" s="19">
        <v>21468</v>
      </c>
      <c r="Q7151" s="19">
        <v>21468</v>
      </c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 t="s">
        <v>1658</v>
      </c>
      <c r="B7152" s="40" t="s">
        <v>137</v>
      </c>
      <c r="C7152" s="41" t="s">
        <v>138</v>
      </c>
      <c r="D7152" s="25">
        <f t="shared" si="222"/>
        <v>0</v>
      </c>
      <c r="E7152" s="35">
        <f t="shared" si="223"/>
        <v>0</v>
      </c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 t="s">
        <v>1658</v>
      </c>
      <c r="B7153" s="40" t="s">
        <v>139</v>
      </c>
      <c r="C7153" s="41" t="s">
        <v>140</v>
      </c>
      <c r="D7153" s="25">
        <f t="shared" si="222"/>
        <v>436835.4</v>
      </c>
      <c r="E7153" s="35">
        <f t="shared" si="223"/>
        <v>373471.56</v>
      </c>
      <c r="F7153" s="29">
        <v>92406</v>
      </c>
      <c r="G7153" s="30">
        <v>34781.58</v>
      </c>
      <c r="H7153" s="19">
        <v>59687.25</v>
      </c>
      <c r="I7153" s="19">
        <v>2062.83</v>
      </c>
      <c r="J7153" s="47">
        <v>77871.5</v>
      </c>
      <c r="K7153" s="48">
        <v>20247.080000000002</v>
      </c>
      <c r="L7153" s="19">
        <v>66493.399999999994</v>
      </c>
      <c r="M7153" s="19">
        <v>0</v>
      </c>
      <c r="N7153" s="47">
        <v>61809.75</v>
      </c>
      <c r="O7153" s="48">
        <v>13054.31</v>
      </c>
      <c r="P7153" s="19">
        <v>78567.5</v>
      </c>
      <c r="Q7153" s="19">
        <v>303325.76</v>
      </c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 t="s">
        <v>1658</v>
      </c>
      <c r="B7154" s="40" t="s">
        <v>141</v>
      </c>
      <c r="C7154" s="41" t="s">
        <v>142</v>
      </c>
      <c r="D7154" s="25">
        <f t="shared" si="222"/>
        <v>63697.15</v>
      </c>
      <c r="E7154" s="35">
        <f t="shared" si="223"/>
        <v>81158.100000000006</v>
      </c>
      <c r="F7154" s="29">
        <v>7521</v>
      </c>
      <c r="G7154" s="30">
        <v>2161.65</v>
      </c>
      <c r="H7154" s="19">
        <v>3488.75</v>
      </c>
      <c r="I7154" s="19">
        <v>0</v>
      </c>
      <c r="J7154" s="47">
        <v>11036</v>
      </c>
      <c r="K7154" s="48">
        <v>5676.65</v>
      </c>
      <c r="L7154" s="19">
        <v>10445</v>
      </c>
      <c r="M7154" s="19">
        <v>5085.6499999999996</v>
      </c>
      <c r="N7154" s="47">
        <v>10604.65</v>
      </c>
      <c r="O7154" s="48">
        <v>5245.3</v>
      </c>
      <c r="P7154" s="22">
        <v>20601.75</v>
      </c>
      <c r="Q7154" s="22">
        <v>62988.85</v>
      </c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 t="s">
        <v>1658</v>
      </c>
      <c r="B7155" s="40" t="s">
        <v>143</v>
      </c>
      <c r="C7155" s="41" t="s">
        <v>144</v>
      </c>
      <c r="D7155" s="25">
        <f t="shared" si="222"/>
        <v>0</v>
      </c>
      <c r="E7155" s="35">
        <f t="shared" si="223"/>
        <v>0</v>
      </c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 t="s">
        <v>1658</v>
      </c>
      <c r="B7156" s="40" t="s">
        <v>145</v>
      </c>
      <c r="C7156" s="41" t="s">
        <v>146</v>
      </c>
      <c r="D7156" s="25">
        <f t="shared" si="222"/>
        <v>0</v>
      </c>
      <c r="E7156" s="35">
        <f t="shared" si="223"/>
        <v>0</v>
      </c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 t="s">
        <v>1658</v>
      </c>
      <c r="B7157" s="40" t="s">
        <v>147</v>
      </c>
      <c r="C7157" s="41" t="s">
        <v>148</v>
      </c>
      <c r="D7157" s="25">
        <f t="shared" si="222"/>
        <v>142393.60000000001</v>
      </c>
      <c r="E7157" s="35">
        <f t="shared" si="223"/>
        <v>173804.85</v>
      </c>
      <c r="F7157" s="29">
        <v>15439.5</v>
      </c>
      <c r="G7157" s="30">
        <v>44505</v>
      </c>
      <c r="H7157" s="19">
        <v>16319.25</v>
      </c>
      <c r="I7157" s="19">
        <v>20860.2</v>
      </c>
      <c r="J7157" s="47">
        <v>58442.5</v>
      </c>
      <c r="K7157" s="48">
        <v>58365.25</v>
      </c>
      <c r="L7157" s="19">
        <v>12309.5</v>
      </c>
      <c r="M7157" s="19">
        <v>20480.5</v>
      </c>
      <c r="N7157" s="47">
        <v>7817</v>
      </c>
      <c r="O7157" s="48">
        <v>10194.5</v>
      </c>
      <c r="P7157" s="19">
        <v>32065.85</v>
      </c>
      <c r="Q7157" s="19">
        <v>19399.400000000001</v>
      </c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 t="s">
        <v>1658</v>
      </c>
      <c r="B7158" s="40" t="s">
        <v>149</v>
      </c>
      <c r="C7158" s="41" t="s">
        <v>150</v>
      </c>
      <c r="D7158" s="25">
        <f t="shared" si="222"/>
        <v>1178.25</v>
      </c>
      <c r="E7158" s="35">
        <f t="shared" si="223"/>
        <v>95641.5</v>
      </c>
      <c r="F7158" s="29">
        <v>0</v>
      </c>
      <c r="G7158" s="30">
        <v>0</v>
      </c>
      <c r="H7158" s="19">
        <v>1178.25</v>
      </c>
      <c r="I7158" s="19">
        <v>95641.5</v>
      </c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 t="s">
        <v>1658</v>
      </c>
      <c r="B7159" s="40" t="s">
        <v>151</v>
      </c>
      <c r="C7159" s="41" t="s">
        <v>152</v>
      </c>
      <c r="D7159" s="25">
        <f t="shared" si="222"/>
        <v>0</v>
      </c>
      <c r="E7159" s="35">
        <f t="shared" si="223"/>
        <v>0</v>
      </c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 t="s">
        <v>1658</v>
      </c>
      <c r="B7160" s="40" t="s">
        <v>153</v>
      </c>
      <c r="C7160" s="41" t="s">
        <v>154</v>
      </c>
      <c r="D7160" s="25">
        <f t="shared" si="222"/>
        <v>0</v>
      </c>
      <c r="E7160" s="35">
        <f t="shared" si="223"/>
        <v>0</v>
      </c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19"/>
      <c r="Q7160" s="19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 t="s">
        <v>1658</v>
      </c>
      <c r="B7161" s="40" t="s">
        <v>155</v>
      </c>
      <c r="C7161" s="41" t="s">
        <v>156</v>
      </c>
      <c r="D7161" s="25">
        <f t="shared" si="222"/>
        <v>2253628.5</v>
      </c>
      <c r="E7161" s="35">
        <f t="shared" si="223"/>
        <v>1926549.25</v>
      </c>
      <c r="F7161" s="29">
        <v>537669</v>
      </c>
      <c r="G7161" s="30">
        <v>301370.5</v>
      </c>
      <c r="H7161" s="19">
        <v>391492.75</v>
      </c>
      <c r="I7161" s="19">
        <v>525836.5</v>
      </c>
      <c r="J7161" s="47">
        <v>283796</v>
      </c>
      <c r="K7161" s="48">
        <v>395208.25</v>
      </c>
      <c r="L7161" s="19">
        <v>377882.75</v>
      </c>
      <c r="M7161" s="19">
        <v>325757.75</v>
      </c>
      <c r="N7161" s="47">
        <v>335151.75</v>
      </c>
      <c r="O7161" s="48">
        <v>375567</v>
      </c>
      <c r="P7161" s="22">
        <v>327636.25</v>
      </c>
      <c r="Q7161" s="22">
        <v>2809.25</v>
      </c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 t="s">
        <v>1658</v>
      </c>
      <c r="B7162" s="40" t="s">
        <v>157</v>
      </c>
      <c r="C7162" s="41" t="s">
        <v>158</v>
      </c>
      <c r="D7162" s="25">
        <f t="shared" si="222"/>
        <v>415293.5</v>
      </c>
      <c r="E7162" s="35">
        <f t="shared" si="223"/>
        <v>394859.14</v>
      </c>
      <c r="F7162" s="29">
        <v>57887.75</v>
      </c>
      <c r="G7162" s="30">
        <v>7913.98</v>
      </c>
      <c r="H7162" s="19">
        <v>89157</v>
      </c>
      <c r="I7162" s="19">
        <v>75997.149999999994</v>
      </c>
      <c r="J7162" s="47">
        <v>39720</v>
      </c>
      <c r="K7162" s="48">
        <v>86808.41</v>
      </c>
      <c r="L7162" s="19">
        <v>93515</v>
      </c>
      <c r="M7162" s="19">
        <v>160931.48000000001</v>
      </c>
      <c r="N7162" s="47">
        <v>46298.25</v>
      </c>
      <c r="O7162" s="48">
        <v>713.34</v>
      </c>
      <c r="P7162" s="22">
        <v>88715.5</v>
      </c>
      <c r="Q7162" s="22">
        <v>62494.78</v>
      </c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 t="s">
        <v>1658</v>
      </c>
      <c r="B7163" s="40" t="s">
        <v>159</v>
      </c>
      <c r="C7163" s="41" t="s">
        <v>160</v>
      </c>
      <c r="D7163" s="25">
        <f t="shared" si="222"/>
        <v>34500</v>
      </c>
      <c r="E7163" s="35">
        <f t="shared" si="223"/>
        <v>34500</v>
      </c>
      <c r="F7163" s="29">
        <v>5800</v>
      </c>
      <c r="G7163" s="30">
        <v>5800</v>
      </c>
      <c r="H7163" s="19">
        <v>14368</v>
      </c>
      <c r="I7163" s="19">
        <v>14368</v>
      </c>
      <c r="J7163" s="47">
        <v>5032</v>
      </c>
      <c r="K7163" s="48">
        <v>5032</v>
      </c>
      <c r="L7163" s="19">
        <v>1836</v>
      </c>
      <c r="M7163" s="19">
        <v>1836</v>
      </c>
      <c r="N7163" s="47">
        <v>1997</v>
      </c>
      <c r="O7163" s="48">
        <v>1997</v>
      </c>
      <c r="P7163" s="19">
        <v>5467</v>
      </c>
      <c r="Q7163" s="19">
        <v>5467</v>
      </c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 t="s">
        <v>1658</v>
      </c>
      <c r="B7164" s="40" t="s">
        <v>161</v>
      </c>
      <c r="C7164" s="41" t="s">
        <v>162</v>
      </c>
      <c r="D7164" s="25">
        <f t="shared" si="222"/>
        <v>0</v>
      </c>
      <c r="E7164" s="35">
        <f t="shared" si="223"/>
        <v>0</v>
      </c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 t="s">
        <v>1658</v>
      </c>
      <c r="B7165" s="40" t="s">
        <v>163</v>
      </c>
      <c r="C7165" s="41" t="s">
        <v>164</v>
      </c>
      <c r="D7165" s="25">
        <f t="shared" si="222"/>
        <v>0</v>
      </c>
      <c r="E7165" s="35">
        <f t="shared" si="223"/>
        <v>0</v>
      </c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19"/>
      <c r="Q7165" s="19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 t="s">
        <v>1658</v>
      </c>
      <c r="B7166" s="40" t="s">
        <v>165</v>
      </c>
      <c r="C7166" s="41" t="s">
        <v>166</v>
      </c>
      <c r="D7166" s="25">
        <f t="shared" si="222"/>
        <v>0</v>
      </c>
      <c r="E7166" s="35">
        <f t="shared" si="223"/>
        <v>0</v>
      </c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 t="s">
        <v>1658</v>
      </c>
      <c r="B7167" s="40" t="s">
        <v>167</v>
      </c>
      <c r="C7167" s="41" t="s">
        <v>168</v>
      </c>
      <c r="D7167" s="25">
        <f t="shared" si="222"/>
        <v>0</v>
      </c>
      <c r="E7167" s="35">
        <f t="shared" si="223"/>
        <v>0</v>
      </c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 t="s">
        <v>1658</v>
      </c>
      <c r="B7168" s="40" t="s">
        <v>169</v>
      </c>
      <c r="C7168" s="41" t="s">
        <v>170</v>
      </c>
      <c r="D7168" s="25">
        <f t="shared" si="222"/>
        <v>0</v>
      </c>
      <c r="E7168" s="35">
        <f t="shared" si="223"/>
        <v>0</v>
      </c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 t="s">
        <v>1658</v>
      </c>
      <c r="B7169" s="40" t="s">
        <v>171</v>
      </c>
      <c r="C7169" s="41" t="s">
        <v>172</v>
      </c>
      <c r="D7169" s="25">
        <f t="shared" si="222"/>
        <v>140774</v>
      </c>
      <c r="E7169" s="35">
        <f t="shared" si="223"/>
        <v>125437</v>
      </c>
      <c r="F7169" s="29">
        <v>22622</v>
      </c>
      <c r="G7169" s="30">
        <v>0</v>
      </c>
      <c r="H7169" s="19">
        <v>43219</v>
      </c>
      <c r="I7169" s="19">
        <v>44088</v>
      </c>
      <c r="J7169" s="47">
        <v>13618</v>
      </c>
      <c r="K7169" s="48">
        <v>32610</v>
      </c>
      <c r="L7169" s="19">
        <v>30400</v>
      </c>
      <c r="M7169" s="19">
        <v>29102</v>
      </c>
      <c r="N7169" s="47">
        <v>21249</v>
      </c>
      <c r="O7169" s="48">
        <v>19637</v>
      </c>
      <c r="P7169" s="22">
        <v>9666</v>
      </c>
      <c r="Q7169" s="22">
        <v>0</v>
      </c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 t="s">
        <v>1658</v>
      </c>
      <c r="B7170" s="40" t="s">
        <v>173</v>
      </c>
      <c r="C7170" s="41" t="s">
        <v>174</v>
      </c>
      <c r="D7170" s="25">
        <f t="shared" si="222"/>
        <v>35756</v>
      </c>
      <c r="E7170" s="35">
        <f t="shared" si="223"/>
        <v>15213</v>
      </c>
      <c r="F7170" s="29">
        <v>8613</v>
      </c>
      <c r="G7170" s="30">
        <v>0</v>
      </c>
      <c r="H7170" s="19">
        <v>10140</v>
      </c>
      <c r="I7170" s="19">
        <v>3796</v>
      </c>
      <c r="J7170" s="47">
        <v>3143</v>
      </c>
      <c r="K7170" s="48">
        <v>2256</v>
      </c>
      <c r="L7170" s="19">
        <v>220</v>
      </c>
      <c r="M7170" s="19">
        <v>3354</v>
      </c>
      <c r="N7170" s="47">
        <v>8414</v>
      </c>
      <c r="O7170" s="48">
        <v>5807</v>
      </c>
      <c r="P7170" s="22">
        <v>5226</v>
      </c>
      <c r="Q7170" s="22">
        <v>0</v>
      </c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 t="s">
        <v>1658</v>
      </c>
      <c r="B7171" s="40" t="s">
        <v>175</v>
      </c>
      <c r="C7171" s="41" t="s">
        <v>176</v>
      </c>
      <c r="D7171" s="25">
        <f t="shared" si="222"/>
        <v>478</v>
      </c>
      <c r="E7171" s="35">
        <f t="shared" si="223"/>
        <v>0</v>
      </c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>
        <v>478</v>
      </c>
      <c r="Q7171" s="19">
        <v>0</v>
      </c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 t="s">
        <v>1658</v>
      </c>
      <c r="B7172" s="40" t="s">
        <v>177</v>
      </c>
      <c r="C7172" s="41" t="s">
        <v>178</v>
      </c>
      <c r="D7172" s="25">
        <f t="shared" ref="D7172:D7235" si="224">F7172+H7172+J7172+L7172+N7172+P7172+R7172+T7172+V7172+X7172+Z7172+AB7172</f>
        <v>0</v>
      </c>
      <c r="E7172" s="35">
        <f t="shared" ref="E7172:E7235" si="225">G7172+I7172+K7172+M7172+O7172+Q7172+S7172+U7172+W7172+Y7172+AA7172+AC7172</f>
        <v>0</v>
      </c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19"/>
      <c r="Q7172" s="19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 t="s">
        <v>1658</v>
      </c>
      <c r="B7173" s="40" t="s">
        <v>179</v>
      </c>
      <c r="C7173" s="41" t="s">
        <v>180</v>
      </c>
      <c r="D7173" s="25">
        <f t="shared" si="224"/>
        <v>0</v>
      </c>
      <c r="E7173" s="35">
        <f t="shared" si="225"/>
        <v>163</v>
      </c>
      <c r="F7173" s="29">
        <v>0</v>
      </c>
      <c r="G7173" s="30">
        <v>0</v>
      </c>
      <c r="H7173" s="22">
        <v>0</v>
      </c>
      <c r="I7173" s="22">
        <v>0</v>
      </c>
      <c r="J7173" s="49">
        <v>0</v>
      </c>
      <c r="K7173" s="50">
        <v>163</v>
      </c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 t="s">
        <v>1658</v>
      </c>
      <c r="B7174" s="40" t="s">
        <v>181</v>
      </c>
      <c r="C7174" s="41" t="s">
        <v>182</v>
      </c>
      <c r="D7174" s="25">
        <f t="shared" si="224"/>
        <v>6913</v>
      </c>
      <c r="E7174" s="35">
        <f t="shared" si="225"/>
        <v>6913</v>
      </c>
      <c r="F7174" s="29">
        <v>6913</v>
      </c>
      <c r="G7174" s="30">
        <v>0</v>
      </c>
      <c r="H7174" s="22">
        <v>0</v>
      </c>
      <c r="I7174" s="22">
        <v>0</v>
      </c>
      <c r="J7174" s="49">
        <v>0</v>
      </c>
      <c r="K7174" s="50">
        <v>6913</v>
      </c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 t="s">
        <v>1658</v>
      </c>
      <c r="B7175" s="40" t="s">
        <v>183</v>
      </c>
      <c r="C7175" s="41" t="s">
        <v>184</v>
      </c>
      <c r="D7175" s="25">
        <f t="shared" si="224"/>
        <v>422027.5</v>
      </c>
      <c r="E7175" s="35">
        <f t="shared" si="225"/>
        <v>352982.75</v>
      </c>
      <c r="F7175" s="29">
        <v>77834.25</v>
      </c>
      <c r="G7175" s="30">
        <v>258.5</v>
      </c>
      <c r="H7175" s="19">
        <v>51284</v>
      </c>
      <c r="I7175" s="19">
        <v>1835.75</v>
      </c>
      <c r="J7175" s="47">
        <v>63227.5</v>
      </c>
      <c r="K7175" s="48">
        <v>141543.25</v>
      </c>
      <c r="L7175" s="19">
        <v>62974</v>
      </c>
      <c r="M7175" s="19">
        <v>77814.25</v>
      </c>
      <c r="N7175" s="47">
        <v>60217.5</v>
      </c>
      <c r="O7175" s="48">
        <v>30365.75</v>
      </c>
      <c r="P7175" s="22">
        <v>106490.25</v>
      </c>
      <c r="Q7175" s="22">
        <v>101165.25</v>
      </c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 t="s">
        <v>1658</v>
      </c>
      <c r="B7176" s="40" t="s">
        <v>185</v>
      </c>
      <c r="C7176" s="41" t="s">
        <v>186</v>
      </c>
      <c r="D7176" s="25">
        <f t="shared" si="224"/>
        <v>66361.25</v>
      </c>
      <c r="E7176" s="35">
        <f t="shared" si="225"/>
        <v>73961.75</v>
      </c>
      <c r="F7176" s="29">
        <v>10576.75</v>
      </c>
      <c r="G7176" s="30">
        <v>514.13</v>
      </c>
      <c r="H7176" s="19">
        <v>18732.25</v>
      </c>
      <c r="I7176" s="19">
        <v>228.62</v>
      </c>
      <c r="J7176" s="47">
        <v>4896.75</v>
      </c>
      <c r="K7176" s="48">
        <v>51957</v>
      </c>
      <c r="L7176" s="19">
        <v>12180</v>
      </c>
      <c r="M7176" s="19">
        <v>14566</v>
      </c>
      <c r="N7176" s="47">
        <v>8774</v>
      </c>
      <c r="O7176" s="48">
        <v>162.94999999999999</v>
      </c>
      <c r="P7176" s="22">
        <v>11201.5</v>
      </c>
      <c r="Q7176" s="22">
        <v>6533.05</v>
      </c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 t="s">
        <v>1658</v>
      </c>
      <c r="B7177" s="40" t="s">
        <v>187</v>
      </c>
      <c r="C7177" s="41" t="s">
        <v>188</v>
      </c>
      <c r="D7177" s="25">
        <f t="shared" si="224"/>
        <v>0</v>
      </c>
      <c r="E7177" s="35">
        <f t="shared" si="225"/>
        <v>0</v>
      </c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 t="s">
        <v>1658</v>
      </c>
      <c r="B7178" s="40" t="s">
        <v>189</v>
      </c>
      <c r="C7178" s="41" t="s">
        <v>190</v>
      </c>
      <c r="D7178" s="25">
        <f t="shared" si="224"/>
        <v>0</v>
      </c>
      <c r="E7178" s="35">
        <f t="shared" si="225"/>
        <v>0</v>
      </c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19"/>
      <c r="Q7178" s="19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 t="s">
        <v>1658</v>
      </c>
      <c r="B7179" s="40" t="s">
        <v>191</v>
      </c>
      <c r="C7179" s="41" t="s">
        <v>192</v>
      </c>
      <c r="D7179" s="25">
        <f t="shared" si="224"/>
        <v>0</v>
      </c>
      <c r="E7179" s="35">
        <f t="shared" si="225"/>
        <v>0</v>
      </c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 t="s">
        <v>1658</v>
      </c>
      <c r="B7180" s="40" t="s">
        <v>193</v>
      </c>
      <c r="C7180" s="41" t="s">
        <v>194</v>
      </c>
      <c r="D7180" s="25">
        <f t="shared" si="224"/>
        <v>0</v>
      </c>
      <c r="E7180" s="35">
        <f t="shared" si="225"/>
        <v>0</v>
      </c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 t="s">
        <v>1658</v>
      </c>
      <c r="B7181" s="40" t="s">
        <v>195</v>
      </c>
      <c r="C7181" s="41" t="s">
        <v>196</v>
      </c>
      <c r="D7181" s="25">
        <f t="shared" si="224"/>
        <v>0</v>
      </c>
      <c r="E7181" s="35">
        <f t="shared" si="225"/>
        <v>0</v>
      </c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 t="s">
        <v>1658</v>
      </c>
      <c r="B7182" s="40" t="s">
        <v>197</v>
      </c>
      <c r="C7182" s="41" t="s">
        <v>198</v>
      </c>
      <c r="D7182" s="25">
        <f t="shared" si="224"/>
        <v>0</v>
      </c>
      <c r="E7182" s="35">
        <f t="shared" si="225"/>
        <v>94710</v>
      </c>
      <c r="F7182" s="29">
        <v>0</v>
      </c>
      <c r="G7182" s="30">
        <v>0</v>
      </c>
      <c r="H7182" s="22">
        <v>0</v>
      </c>
      <c r="I7182" s="22">
        <v>0</v>
      </c>
      <c r="J7182" s="49">
        <v>0</v>
      </c>
      <c r="K7182" s="50">
        <v>0</v>
      </c>
      <c r="L7182" s="22">
        <v>0</v>
      </c>
      <c r="M7182" s="22">
        <v>94710</v>
      </c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 t="s">
        <v>1658</v>
      </c>
      <c r="B7183" s="40" t="s">
        <v>199</v>
      </c>
      <c r="C7183" s="41" t="s">
        <v>200</v>
      </c>
      <c r="D7183" s="25">
        <f t="shared" si="224"/>
        <v>0</v>
      </c>
      <c r="E7183" s="35">
        <f t="shared" si="225"/>
        <v>0</v>
      </c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 t="s">
        <v>1658</v>
      </c>
      <c r="B7184" s="40" t="s">
        <v>201</v>
      </c>
      <c r="C7184" s="41" t="s">
        <v>202</v>
      </c>
      <c r="D7184" s="25">
        <f t="shared" si="224"/>
        <v>7286865.0300000012</v>
      </c>
      <c r="E7184" s="35">
        <f t="shared" si="225"/>
        <v>6470879.6499999994</v>
      </c>
      <c r="F7184" s="29">
        <v>2153667.81</v>
      </c>
      <c r="G7184" s="30">
        <v>886793.86</v>
      </c>
      <c r="H7184" s="19">
        <v>457927.91</v>
      </c>
      <c r="I7184" s="19">
        <v>1155476.3500000001</v>
      </c>
      <c r="J7184" s="47">
        <v>1342198.73</v>
      </c>
      <c r="K7184" s="48">
        <v>1131331.69</v>
      </c>
      <c r="L7184" s="19">
        <v>1084303.24</v>
      </c>
      <c r="M7184" s="19">
        <v>1231930.1299999999</v>
      </c>
      <c r="N7184" s="47">
        <v>1153744.6100000001</v>
      </c>
      <c r="O7184" s="48">
        <v>960746.67</v>
      </c>
      <c r="P7184" s="22">
        <v>1095022.73</v>
      </c>
      <c r="Q7184" s="22">
        <v>1104600.95</v>
      </c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 t="s">
        <v>1658</v>
      </c>
      <c r="B7185" s="40" t="s">
        <v>203</v>
      </c>
      <c r="C7185" s="41" t="s">
        <v>204</v>
      </c>
      <c r="D7185" s="25">
        <f t="shared" si="224"/>
        <v>104000</v>
      </c>
      <c r="E7185" s="35">
        <f t="shared" si="225"/>
        <v>96091</v>
      </c>
      <c r="F7185" s="29">
        <v>0</v>
      </c>
      <c r="G7185" s="30">
        <v>6585</v>
      </c>
      <c r="H7185" s="19">
        <v>14000</v>
      </c>
      <c r="I7185" s="19">
        <v>17871</v>
      </c>
      <c r="J7185" s="47">
        <v>0</v>
      </c>
      <c r="K7185" s="48">
        <v>13630</v>
      </c>
      <c r="L7185" s="19">
        <v>3200</v>
      </c>
      <c r="M7185" s="19">
        <v>21350</v>
      </c>
      <c r="N7185" s="47">
        <v>68000</v>
      </c>
      <c r="O7185" s="48">
        <v>17435</v>
      </c>
      <c r="P7185" s="22">
        <v>18800</v>
      </c>
      <c r="Q7185" s="22">
        <v>19220</v>
      </c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 t="s">
        <v>1658</v>
      </c>
      <c r="B7186" s="40" t="s">
        <v>205</v>
      </c>
      <c r="C7186" s="41" t="s">
        <v>206</v>
      </c>
      <c r="D7186" s="25">
        <f t="shared" si="224"/>
        <v>1085104.3399999999</v>
      </c>
      <c r="E7186" s="35">
        <f t="shared" si="225"/>
        <v>979351.14</v>
      </c>
      <c r="F7186" s="29">
        <v>224184.05</v>
      </c>
      <c r="G7186" s="30">
        <v>172241.62</v>
      </c>
      <c r="H7186" s="19">
        <v>135889</v>
      </c>
      <c r="I7186" s="19">
        <v>130053.4</v>
      </c>
      <c r="J7186" s="47">
        <v>183354.65</v>
      </c>
      <c r="K7186" s="48">
        <v>173667.16</v>
      </c>
      <c r="L7186" s="19">
        <v>131927.9</v>
      </c>
      <c r="M7186" s="19">
        <v>170146.12</v>
      </c>
      <c r="N7186" s="47">
        <v>147760.6</v>
      </c>
      <c r="O7186" s="48">
        <v>170222</v>
      </c>
      <c r="P7186" s="19">
        <v>261988.14</v>
      </c>
      <c r="Q7186" s="19">
        <v>163020.84</v>
      </c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 t="s">
        <v>1658</v>
      </c>
      <c r="B7187" s="40" t="s">
        <v>207</v>
      </c>
      <c r="C7187" s="41" t="s">
        <v>208</v>
      </c>
      <c r="D7187" s="25">
        <f t="shared" si="224"/>
        <v>2623831</v>
      </c>
      <c r="E7187" s="35">
        <f t="shared" si="225"/>
        <v>2520882.4</v>
      </c>
      <c r="F7187" s="29">
        <v>501315</v>
      </c>
      <c r="G7187" s="30">
        <v>552517.69999999995</v>
      </c>
      <c r="H7187" s="19">
        <v>429645</v>
      </c>
      <c r="I7187" s="19">
        <v>458233</v>
      </c>
      <c r="J7187" s="47">
        <v>508860</v>
      </c>
      <c r="K7187" s="48">
        <v>424899.5</v>
      </c>
      <c r="L7187" s="19">
        <v>588711</v>
      </c>
      <c r="M7187" s="19">
        <v>475624.5</v>
      </c>
      <c r="N7187" s="47">
        <v>325525</v>
      </c>
      <c r="O7187" s="48">
        <v>330718.7</v>
      </c>
      <c r="P7187" s="19">
        <v>269775</v>
      </c>
      <c r="Q7187" s="19">
        <v>278889</v>
      </c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 t="s">
        <v>1658</v>
      </c>
      <c r="B7188" s="40" t="s">
        <v>209</v>
      </c>
      <c r="C7188" s="41" t="s">
        <v>210</v>
      </c>
      <c r="D7188" s="25">
        <f t="shared" si="224"/>
        <v>187480</v>
      </c>
      <c r="E7188" s="35">
        <f t="shared" si="225"/>
        <v>158200</v>
      </c>
      <c r="F7188" s="29">
        <v>43500</v>
      </c>
      <c r="G7188" s="30">
        <v>35200</v>
      </c>
      <c r="H7188" s="22">
        <v>42100</v>
      </c>
      <c r="I7188" s="22">
        <v>23950</v>
      </c>
      <c r="J7188" s="49">
        <v>0</v>
      </c>
      <c r="K7188" s="50">
        <v>27000</v>
      </c>
      <c r="L7188" s="22">
        <v>45600</v>
      </c>
      <c r="M7188" s="22">
        <v>24000</v>
      </c>
      <c r="N7188" s="49">
        <v>20580</v>
      </c>
      <c r="O7188" s="50">
        <v>19600</v>
      </c>
      <c r="P7188" s="19">
        <v>35700</v>
      </c>
      <c r="Q7188" s="19">
        <v>28450</v>
      </c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 t="s">
        <v>1658</v>
      </c>
      <c r="B7189" s="40" t="s">
        <v>211</v>
      </c>
      <c r="C7189" s="41" t="s">
        <v>212</v>
      </c>
      <c r="D7189" s="25">
        <f t="shared" si="224"/>
        <v>168922.68</v>
      </c>
      <c r="E7189" s="35">
        <f t="shared" si="225"/>
        <v>158509.76999999999</v>
      </c>
      <c r="F7189" s="29">
        <v>1300</v>
      </c>
      <c r="G7189" s="30">
        <v>11155.46</v>
      </c>
      <c r="H7189" s="19">
        <v>49836.5</v>
      </c>
      <c r="I7189" s="19">
        <v>35452.230000000003</v>
      </c>
      <c r="J7189" s="47">
        <v>64288.68</v>
      </c>
      <c r="K7189" s="48">
        <v>52012.59</v>
      </c>
      <c r="L7189" s="19">
        <v>0</v>
      </c>
      <c r="M7189" s="19">
        <v>6056</v>
      </c>
      <c r="N7189" s="47">
        <v>29150</v>
      </c>
      <c r="O7189" s="48">
        <v>40300</v>
      </c>
      <c r="P7189" s="19">
        <v>24347.5</v>
      </c>
      <c r="Q7189" s="19">
        <v>13533.49</v>
      </c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 t="s">
        <v>1658</v>
      </c>
      <c r="B7190" s="40" t="s">
        <v>213</v>
      </c>
      <c r="C7190" s="41" t="s">
        <v>214</v>
      </c>
      <c r="D7190" s="25">
        <f t="shared" si="224"/>
        <v>360594</v>
      </c>
      <c r="E7190" s="35">
        <f t="shared" si="225"/>
        <v>360594</v>
      </c>
      <c r="F7190" s="29">
        <v>58869</v>
      </c>
      <c r="G7190" s="30">
        <v>58869</v>
      </c>
      <c r="H7190" s="19">
        <v>60974</v>
      </c>
      <c r="I7190" s="19">
        <v>60974</v>
      </c>
      <c r="J7190" s="47">
        <v>48792</v>
      </c>
      <c r="K7190" s="48">
        <v>48792</v>
      </c>
      <c r="L7190" s="19">
        <v>57283</v>
      </c>
      <c r="M7190" s="19">
        <v>57283</v>
      </c>
      <c r="N7190" s="47">
        <v>62955</v>
      </c>
      <c r="O7190" s="48">
        <v>62955</v>
      </c>
      <c r="P7190" s="22">
        <v>71721</v>
      </c>
      <c r="Q7190" s="22">
        <v>71721</v>
      </c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 t="s">
        <v>1604</v>
      </c>
      <c r="AE7190" s="27" t="s">
        <v>1638</v>
      </c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 t="s">
        <v>1658</v>
      </c>
      <c r="B7191" s="40" t="s">
        <v>215</v>
      </c>
      <c r="C7191" s="41" t="s">
        <v>216</v>
      </c>
      <c r="D7191" s="25">
        <f t="shared" si="224"/>
        <v>18400</v>
      </c>
      <c r="E7191" s="35">
        <f t="shared" si="225"/>
        <v>11500</v>
      </c>
      <c r="F7191" s="29">
        <v>0</v>
      </c>
      <c r="G7191" s="30">
        <v>1800</v>
      </c>
      <c r="H7191" s="19">
        <v>0</v>
      </c>
      <c r="I7191" s="19">
        <v>0</v>
      </c>
      <c r="J7191" s="47">
        <v>0</v>
      </c>
      <c r="K7191" s="48">
        <v>1800</v>
      </c>
      <c r="L7191" s="19">
        <v>0</v>
      </c>
      <c r="M7191" s="19">
        <v>0</v>
      </c>
      <c r="N7191" s="47">
        <v>11400</v>
      </c>
      <c r="O7191" s="48">
        <v>900</v>
      </c>
      <c r="P7191" s="19">
        <v>7000</v>
      </c>
      <c r="Q7191" s="19">
        <v>7000</v>
      </c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 t="s">
        <v>1605</v>
      </c>
      <c r="AE7191" s="27" t="s">
        <v>1638</v>
      </c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 t="s">
        <v>1658</v>
      </c>
      <c r="B7192" s="40" t="s">
        <v>217</v>
      </c>
      <c r="C7192" s="41" t="s">
        <v>218</v>
      </c>
      <c r="D7192" s="25">
        <f t="shared" si="224"/>
        <v>549755.01</v>
      </c>
      <c r="E7192" s="35">
        <f t="shared" si="225"/>
        <v>523234.74000000005</v>
      </c>
      <c r="F7192" s="29">
        <v>49790</v>
      </c>
      <c r="G7192" s="30">
        <v>89358.33</v>
      </c>
      <c r="H7192" s="19">
        <v>78680</v>
      </c>
      <c r="I7192" s="19">
        <v>88307.5</v>
      </c>
      <c r="J7192" s="47">
        <v>165700</v>
      </c>
      <c r="K7192" s="48">
        <v>87348</v>
      </c>
      <c r="L7192" s="19">
        <v>170450</v>
      </c>
      <c r="M7192" s="19">
        <v>97191.58</v>
      </c>
      <c r="N7192" s="47">
        <v>30985</v>
      </c>
      <c r="O7192" s="48">
        <v>71101</v>
      </c>
      <c r="P7192" s="19">
        <v>54150.01</v>
      </c>
      <c r="Q7192" s="19">
        <v>89928.33</v>
      </c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 t="s">
        <v>1606</v>
      </c>
      <c r="AE7192" s="27" t="s">
        <v>1638</v>
      </c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 t="s">
        <v>1658</v>
      </c>
      <c r="B7193" s="40" t="s">
        <v>219</v>
      </c>
      <c r="C7193" s="41" t="s">
        <v>220</v>
      </c>
      <c r="D7193" s="25">
        <f t="shared" si="224"/>
        <v>16700</v>
      </c>
      <c r="E7193" s="35">
        <f t="shared" si="225"/>
        <v>16700</v>
      </c>
      <c r="F7193" s="29"/>
      <c r="G7193" s="30"/>
      <c r="H7193" s="19">
        <v>13600</v>
      </c>
      <c r="I7193" s="19">
        <v>13600</v>
      </c>
      <c r="J7193" s="47">
        <v>3100</v>
      </c>
      <c r="K7193" s="48">
        <v>3100</v>
      </c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 t="s">
        <v>1607</v>
      </c>
      <c r="AE7193" s="27" t="s">
        <v>1638</v>
      </c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 t="s">
        <v>1658</v>
      </c>
      <c r="B7194" s="40" t="s">
        <v>221</v>
      </c>
      <c r="C7194" s="41" t="s">
        <v>222</v>
      </c>
      <c r="D7194" s="25">
        <f t="shared" si="224"/>
        <v>26780</v>
      </c>
      <c r="E7194" s="35">
        <f t="shared" si="225"/>
        <v>21560</v>
      </c>
      <c r="F7194" s="29">
        <v>1800</v>
      </c>
      <c r="G7194" s="30">
        <v>3540</v>
      </c>
      <c r="H7194" s="19">
        <v>19180</v>
      </c>
      <c r="I7194" s="19">
        <v>5260</v>
      </c>
      <c r="J7194" s="47">
        <v>1780</v>
      </c>
      <c r="K7194" s="48">
        <v>0</v>
      </c>
      <c r="L7194" s="19">
        <v>1340</v>
      </c>
      <c r="M7194" s="19">
        <v>4860</v>
      </c>
      <c r="N7194" s="47">
        <v>0</v>
      </c>
      <c r="O7194" s="48">
        <v>3480</v>
      </c>
      <c r="P7194" s="19">
        <v>2680</v>
      </c>
      <c r="Q7194" s="19">
        <v>4420</v>
      </c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 t="s">
        <v>1608</v>
      </c>
      <c r="AE7194" s="27" t="s">
        <v>1638</v>
      </c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 t="s">
        <v>1658</v>
      </c>
      <c r="B7195" s="40" t="s">
        <v>223</v>
      </c>
      <c r="C7195" s="41" t="s">
        <v>224</v>
      </c>
      <c r="D7195" s="25">
        <f t="shared" si="224"/>
        <v>54116</v>
      </c>
      <c r="E7195" s="35">
        <f t="shared" si="225"/>
        <v>46777</v>
      </c>
      <c r="F7195" s="29">
        <v>5748</v>
      </c>
      <c r="G7195" s="30">
        <v>585</v>
      </c>
      <c r="H7195" s="19">
        <v>0</v>
      </c>
      <c r="I7195" s="19">
        <v>1560</v>
      </c>
      <c r="J7195" s="47">
        <v>0</v>
      </c>
      <c r="K7195" s="48">
        <v>1437</v>
      </c>
      <c r="L7195" s="19">
        <v>13695</v>
      </c>
      <c r="M7195" s="19">
        <v>15752</v>
      </c>
      <c r="N7195" s="47">
        <v>20975</v>
      </c>
      <c r="O7195" s="48">
        <v>21454</v>
      </c>
      <c r="P7195" s="19">
        <v>13698</v>
      </c>
      <c r="Q7195" s="19">
        <v>5989</v>
      </c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 t="s">
        <v>1609</v>
      </c>
      <c r="AE7195" s="27" t="s">
        <v>1638</v>
      </c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 t="s">
        <v>1658</v>
      </c>
      <c r="B7196" s="40" t="s">
        <v>225</v>
      </c>
      <c r="C7196" s="41" t="s">
        <v>226</v>
      </c>
      <c r="D7196" s="25">
        <f t="shared" si="224"/>
        <v>19855</v>
      </c>
      <c r="E7196" s="35">
        <f t="shared" si="225"/>
        <v>19855</v>
      </c>
      <c r="F7196" s="29"/>
      <c r="G7196" s="30"/>
      <c r="H7196" s="22">
        <v>19855</v>
      </c>
      <c r="I7196" s="22">
        <v>0</v>
      </c>
      <c r="J7196" s="49">
        <v>0</v>
      </c>
      <c r="K7196" s="50">
        <v>0</v>
      </c>
      <c r="L7196" s="22">
        <v>0</v>
      </c>
      <c r="M7196" s="22">
        <v>0</v>
      </c>
      <c r="N7196" s="49">
        <v>0</v>
      </c>
      <c r="O7196" s="50">
        <v>0</v>
      </c>
      <c r="P7196" s="19">
        <v>0</v>
      </c>
      <c r="Q7196" s="19">
        <v>19855</v>
      </c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 t="s">
        <v>1610</v>
      </c>
      <c r="AE7196" s="27" t="s">
        <v>1638</v>
      </c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 t="s">
        <v>1658</v>
      </c>
      <c r="B7197" s="40" t="s">
        <v>227</v>
      </c>
      <c r="C7197" s="41" t="s">
        <v>228</v>
      </c>
      <c r="D7197" s="25">
        <f t="shared" si="224"/>
        <v>28035</v>
      </c>
      <c r="E7197" s="35">
        <f t="shared" si="225"/>
        <v>27745</v>
      </c>
      <c r="F7197" s="29">
        <v>11000</v>
      </c>
      <c r="G7197" s="30">
        <v>1120</v>
      </c>
      <c r="H7197" s="19">
        <v>13470</v>
      </c>
      <c r="I7197" s="19">
        <v>430</v>
      </c>
      <c r="J7197" s="47">
        <v>0</v>
      </c>
      <c r="K7197" s="48">
        <v>21750</v>
      </c>
      <c r="L7197" s="19">
        <v>0</v>
      </c>
      <c r="M7197" s="19">
        <v>580</v>
      </c>
      <c r="N7197" s="47">
        <v>3565</v>
      </c>
      <c r="O7197" s="48">
        <v>3565</v>
      </c>
      <c r="P7197" s="19">
        <v>0</v>
      </c>
      <c r="Q7197" s="19">
        <v>300</v>
      </c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 t="s">
        <v>1611</v>
      </c>
      <c r="AE7197" s="27" t="s">
        <v>1638</v>
      </c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 t="s">
        <v>1658</v>
      </c>
      <c r="B7198" s="40" t="s">
        <v>229</v>
      </c>
      <c r="C7198" s="41" t="s">
        <v>230</v>
      </c>
      <c r="D7198" s="25">
        <f t="shared" si="224"/>
        <v>339764</v>
      </c>
      <c r="E7198" s="35">
        <f t="shared" si="225"/>
        <v>322958.01</v>
      </c>
      <c r="F7198" s="29">
        <v>13548</v>
      </c>
      <c r="G7198" s="30">
        <v>69571.5</v>
      </c>
      <c r="H7198" s="19">
        <v>46660</v>
      </c>
      <c r="I7198" s="19">
        <v>40174.33</v>
      </c>
      <c r="J7198" s="47">
        <v>79476</v>
      </c>
      <c r="K7198" s="48">
        <v>41919.83</v>
      </c>
      <c r="L7198" s="19">
        <v>75180</v>
      </c>
      <c r="M7198" s="19">
        <v>63845</v>
      </c>
      <c r="N7198" s="47">
        <v>45868</v>
      </c>
      <c r="O7198" s="48">
        <v>48752.83</v>
      </c>
      <c r="P7198" s="22">
        <v>79032</v>
      </c>
      <c r="Q7198" s="22">
        <v>58694.52</v>
      </c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 t="s">
        <v>1612</v>
      </c>
      <c r="AE7198" s="27" t="s">
        <v>1638</v>
      </c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 t="s">
        <v>1658</v>
      </c>
      <c r="B7199" s="40" t="s">
        <v>231</v>
      </c>
      <c r="C7199" s="41" t="s">
        <v>232</v>
      </c>
      <c r="D7199" s="25">
        <f t="shared" si="224"/>
        <v>234218</v>
      </c>
      <c r="E7199" s="35">
        <f t="shared" si="225"/>
        <v>234218</v>
      </c>
      <c r="F7199" s="29"/>
      <c r="G7199" s="30"/>
      <c r="H7199" s="19"/>
      <c r="I7199" s="19"/>
      <c r="J7199" s="47">
        <v>20000</v>
      </c>
      <c r="K7199" s="48">
        <v>0</v>
      </c>
      <c r="L7199" s="19">
        <v>136824</v>
      </c>
      <c r="M7199" s="19">
        <v>155716</v>
      </c>
      <c r="N7199" s="47">
        <v>0</v>
      </c>
      <c r="O7199" s="48">
        <v>1108</v>
      </c>
      <c r="P7199" s="19">
        <v>77394</v>
      </c>
      <c r="Q7199" s="19">
        <v>77394</v>
      </c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 t="s">
        <v>1613</v>
      </c>
      <c r="AE7199" s="27" t="s">
        <v>1638</v>
      </c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 t="s">
        <v>1658</v>
      </c>
      <c r="B7200" s="40" t="s">
        <v>233</v>
      </c>
      <c r="C7200" s="41" t="s">
        <v>234</v>
      </c>
      <c r="D7200" s="25">
        <f t="shared" si="224"/>
        <v>707026.56</v>
      </c>
      <c r="E7200" s="35">
        <f t="shared" si="225"/>
        <v>714366.64999999991</v>
      </c>
      <c r="F7200" s="29">
        <v>28686.7</v>
      </c>
      <c r="G7200" s="30">
        <v>95702.09</v>
      </c>
      <c r="H7200" s="22">
        <v>143011.4</v>
      </c>
      <c r="I7200" s="22">
        <v>81690.92</v>
      </c>
      <c r="J7200" s="49">
        <v>71639.8</v>
      </c>
      <c r="K7200" s="50">
        <v>89244.54</v>
      </c>
      <c r="L7200" s="22">
        <v>23820</v>
      </c>
      <c r="M7200" s="22">
        <v>66831.12</v>
      </c>
      <c r="N7200" s="49">
        <v>144352.42000000001</v>
      </c>
      <c r="O7200" s="50">
        <v>69995.88</v>
      </c>
      <c r="P7200" s="19">
        <v>295516.24</v>
      </c>
      <c r="Q7200" s="19">
        <v>310902.09999999998</v>
      </c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 t="s">
        <v>1614</v>
      </c>
      <c r="AE7200" s="27" t="s">
        <v>1638</v>
      </c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 t="s">
        <v>1658</v>
      </c>
      <c r="B7201" s="40" t="s">
        <v>235</v>
      </c>
      <c r="C7201" s="41" t="s">
        <v>236</v>
      </c>
      <c r="D7201" s="25">
        <f t="shared" si="224"/>
        <v>0</v>
      </c>
      <c r="E7201" s="35">
        <f t="shared" si="225"/>
        <v>0</v>
      </c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19"/>
      <c r="Q7201" s="19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 t="s">
        <v>1658</v>
      </c>
      <c r="B7202" s="40" t="s">
        <v>237</v>
      </c>
      <c r="C7202" s="41" t="s">
        <v>238</v>
      </c>
      <c r="D7202" s="25">
        <f t="shared" si="224"/>
        <v>0</v>
      </c>
      <c r="E7202" s="35">
        <f t="shared" si="225"/>
        <v>0</v>
      </c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22"/>
      <c r="Q7202" s="22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 t="s">
        <v>1658</v>
      </c>
      <c r="B7203" s="40" t="s">
        <v>239</v>
      </c>
      <c r="C7203" s="41" t="s">
        <v>240</v>
      </c>
      <c r="D7203" s="25">
        <f t="shared" si="224"/>
        <v>0</v>
      </c>
      <c r="E7203" s="35">
        <f t="shared" si="225"/>
        <v>0</v>
      </c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19"/>
      <c r="Q7203" s="19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 t="s">
        <v>1658</v>
      </c>
      <c r="B7204" s="40" t="s">
        <v>241</v>
      </c>
      <c r="C7204" s="41" t="s">
        <v>242</v>
      </c>
      <c r="D7204" s="25">
        <f t="shared" si="224"/>
        <v>0</v>
      </c>
      <c r="E7204" s="35">
        <f t="shared" si="225"/>
        <v>0</v>
      </c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 t="s">
        <v>1658</v>
      </c>
      <c r="B7205" s="40" t="s">
        <v>243</v>
      </c>
      <c r="C7205" s="41" t="s">
        <v>244</v>
      </c>
      <c r="D7205" s="25">
        <f t="shared" si="224"/>
        <v>0</v>
      </c>
      <c r="E7205" s="35">
        <f t="shared" si="225"/>
        <v>0</v>
      </c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 t="s">
        <v>1658</v>
      </c>
      <c r="B7206" s="40" t="s">
        <v>245</v>
      </c>
      <c r="C7206" s="41" t="s">
        <v>246</v>
      </c>
      <c r="D7206" s="25">
        <f t="shared" si="224"/>
        <v>0</v>
      </c>
      <c r="E7206" s="35">
        <f t="shared" si="225"/>
        <v>0</v>
      </c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 t="s">
        <v>1658</v>
      </c>
      <c r="B7207" s="40" t="s">
        <v>247</v>
      </c>
      <c r="C7207" s="41" t="s">
        <v>248</v>
      </c>
      <c r="D7207" s="25">
        <f t="shared" si="224"/>
        <v>0</v>
      </c>
      <c r="E7207" s="35">
        <f t="shared" si="225"/>
        <v>0</v>
      </c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 t="s">
        <v>1658</v>
      </c>
      <c r="B7208" s="40" t="s">
        <v>249</v>
      </c>
      <c r="C7208" s="41" t="s">
        <v>250</v>
      </c>
      <c r="D7208" s="25">
        <f t="shared" si="224"/>
        <v>0</v>
      </c>
      <c r="E7208" s="35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7">
        <v>0</v>
      </c>
      <c r="K7208" s="48">
        <v>0</v>
      </c>
      <c r="L7208" s="19">
        <v>0</v>
      </c>
      <c r="M7208" s="19">
        <v>0</v>
      </c>
      <c r="N7208" s="47">
        <v>0</v>
      </c>
      <c r="O7208" s="48">
        <v>0</v>
      </c>
      <c r="P7208" s="22">
        <v>0</v>
      </c>
      <c r="Q7208" s="22">
        <v>0</v>
      </c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 t="s">
        <v>1658</v>
      </c>
      <c r="B7209" s="40" t="s">
        <v>251</v>
      </c>
      <c r="C7209" s="41" t="s">
        <v>252</v>
      </c>
      <c r="D7209" s="25">
        <f t="shared" si="224"/>
        <v>0</v>
      </c>
      <c r="E7209" s="35">
        <f t="shared" si="225"/>
        <v>0</v>
      </c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22"/>
      <c r="Q7209" s="22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 t="s">
        <v>1658</v>
      </c>
      <c r="B7210" s="40" t="s">
        <v>253</v>
      </c>
      <c r="C7210" s="41" t="s">
        <v>254</v>
      </c>
      <c r="D7210" s="25">
        <f t="shared" si="224"/>
        <v>0</v>
      </c>
      <c r="E7210" s="35">
        <f t="shared" si="225"/>
        <v>0</v>
      </c>
      <c r="F7210" s="29">
        <v>0</v>
      </c>
      <c r="G7210" s="30">
        <v>0</v>
      </c>
      <c r="H7210" s="19">
        <v>0</v>
      </c>
      <c r="I7210" s="19">
        <v>0</v>
      </c>
      <c r="J7210" s="47">
        <v>0</v>
      </c>
      <c r="K7210" s="48">
        <v>0</v>
      </c>
      <c r="L7210" s="19">
        <v>0</v>
      </c>
      <c r="M7210" s="19">
        <v>0</v>
      </c>
      <c r="N7210" s="47">
        <v>0</v>
      </c>
      <c r="O7210" s="48">
        <v>0</v>
      </c>
      <c r="P7210" s="19">
        <v>0</v>
      </c>
      <c r="Q7210" s="19">
        <v>0</v>
      </c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 t="s">
        <v>1658</v>
      </c>
      <c r="B7211" s="40" t="s">
        <v>255</v>
      </c>
      <c r="C7211" s="41" t="s">
        <v>256</v>
      </c>
      <c r="D7211" s="25">
        <f t="shared" si="224"/>
        <v>0</v>
      </c>
      <c r="E7211" s="35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9">
        <v>0</v>
      </c>
      <c r="K7211" s="50">
        <v>0</v>
      </c>
      <c r="L7211" s="22">
        <v>0</v>
      </c>
      <c r="M7211" s="22">
        <v>0</v>
      </c>
      <c r="N7211" s="49">
        <v>0</v>
      </c>
      <c r="O7211" s="50">
        <v>0</v>
      </c>
      <c r="P7211" s="22">
        <v>0</v>
      </c>
      <c r="Q7211" s="22">
        <v>0</v>
      </c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 t="s">
        <v>1658</v>
      </c>
      <c r="B7212" s="40" t="s">
        <v>257</v>
      </c>
      <c r="C7212" s="41" t="s">
        <v>258</v>
      </c>
      <c r="D7212" s="25">
        <f t="shared" si="224"/>
        <v>0</v>
      </c>
      <c r="E7212" s="35">
        <f t="shared" si="225"/>
        <v>0</v>
      </c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19"/>
      <c r="Q7212" s="19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 t="s">
        <v>1658</v>
      </c>
      <c r="B7213" s="40" t="s">
        <v>259</v>
      </c>
      <c r="C7213" s="41" t="s">
        <v>260</v>
      </c>
      <c r="D7213" s="25">
        <f t="shared" si="224"/>
        <v>0</v>
      </c>
      <c r="E7213" s="35">
        <f t="shared" si="225"/>
        <v>0</v>
      </c>
      <c r="F7213" s="29">
        <v>0</v>
      </c>
      <c r="G7213" s="30">
        <v>0</v>
      </c>
      <c r="H7213" s="22">
        <v>0</v>
      </c>
      <c r="I7213" s="22">
        <v>0</v>
      </c>
      <c r="J7213" s="49">
        <v>0</v>
      </c>
      <c r="K7213" s="50">
        <v>0</v>
      </c>
      <c r="L7213" s="22">
        <v>0</v>
      </c>
      <c r="M7213" s="22">
        <v>0</v>
      </c>
      <c r="N7213" s="49">
        <v>0</v>
      </c>
      <c r="O7213" s="50">
        <v>0</v>
      </c>
      <c r="P7213" s="22">
        <v>0</v>
      </c>
      <c r="Q7213" s="22">
        <v>0</v>
      </c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 t="s">
        <v>1658</v>
      </c>
      <c r="B7214" s="40" t="s">
        <v>261</v>
      </c>
      <c r="C7214" s="41" t="s">
        <v>262</v>
      </c>
      <c r="D7214" s="25">
        <f t="shared" si="224"/>
        <v>0</v>
      </c>
      <c r="E7214" s="35">
        <f t="shared" si="225"/>
        <v>400000</v>
      </c>
      <c r="F7214" s="29">
        <v>0</v>
      </c>
      <c r="G7214" s="30">
        <v>0</v>
      </c>
      <c r="H7214" s="19">
        <v>0</v>
      </c>
      <c r="I7214" s="19">
        <v>0</v>
      </c>
      <c r="J7214" s="47">
        <v>0</v>
      </c>
      <c r="K7214" s="48">
        <v>0</v>
      </c>
      <c r="L7214" s="19">
        <v>0</v>
      </c>
      <c r="M7214" s="19">
        <v>0</v>
      </c>
      <c r="N7214" s="47">
        <v>0</v>
      </c>
      <c r="O7214" s="48">
        <v>400000</v>
      </c>
      <c r="P7214" s="22">
        <v>0</v>
      </c>
      <c r="Q7214" s="22">
        <v>0</v>
      </c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 t="s">
        <v>1658</v>
      </c>
      <c r="B7215" s="40" t="s">
        <v>263</v>
      </c>
      <c r="C7215" s="41" t="s">
        <v>264</v>
      </c>
      <c r="D7215" s="25">
        <f t="shared" si="224"/>
        <v>0</v>
      </c>
      <c r="E7215" s="35">
        <f t="shared" si="225"/>
        <v>0</v>
      </c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22"/>
      <c r="Q7215" s="22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 t="s">
        <v>1658</v>
      </c>
      <c r="B7216" s="40" t="s">
        <v>265</v>
      </c>
      <c r="C7216" s="41" t="s">
        <v>266</v>
      </c>
      <c r="D7216" s="25">
        <f t="shared" si="224"/>
        <v>400000</v>
      </c>
      <c r="E7216" s="35">
        <f t="shared" si="225"/>
        <v>54954.97</v>
      </c>
      <c r="F7216" s="29">
        <v>0</v>
      </c>
      <c r="G7216" s="30">
        <v>333.18</v>
      </c>
      <c r="H7216" s="19">
        <v>0</v>
      </c>
      <c r="I7216" s="19">
        <v>322.44</v>
      </c>
      <c r="J7216" s="47">
        <v>0</v>
      </c>
      <c r="K7216" s="48">
        <v>333.19</v>
      </c>
      <c r="L7216" s="19">
        <v>0</v>
      </c>
      <c r="M7216" s="19">
        <v>333.18</v>
      </c>
      <c r="N7216" s="47">
        <v>400000</v>
      </c>
      <c r="O7216" s="48">
        <v>333.18</v>
      </c>
      <c r="P7216" s="19">
        <v>0</v>
      </c>
      <c r="Q7216" s="19">
        <v>53299.8</v>
      </c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 t="s">
        <v>1658</v>
      </c>
      <c r="B7217" s="40" t="s">
        <v>267</v>
      </c>
      <c r="C7217" s="41" t="s">
        <v>268</v>
      </c>
      <c r="D7217" s="25">
        <f t="shared" si="224"/>
        <v>0</v>
      </c>
      <c r="E7217" s="35">
        <f t="shared" si="225"/>
        <v>0</v>
      </c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22"/>
      <c r="Q7217" s="22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 t="s">
        <v>1658</v>
      </c>
      <c r="B7218" s="40" t="s">
        <v>269</v>
      </c>
      <c r="C7218" s="41" t="s">
        <v>270</v>
      </c>
      <c r="D7218" s="25">
        <f t="shared" si="224"/>
        <v>0</v>
      </c>
      <c r="E7218" s="35">
        <f t="shared" si="225"/>
        <v>0</v>
      </c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19"/>
      <c r="Q7218" s="19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 t="s">
        <v>1658</v>
      </c>
      <c r="B7219" s="40" t="s">
        <v>271</v>
      </c>
      <c r="C7219" s="41" t="s">
        <v>272</v>
      </c>
      <c r="D7219" s="25">
        <f t="shared" si="224"/>
        <v>0</v>
      </c>
      <c r="E7219" s="35">
        <f t="shared" si="225"/>
        <v>0</v>
      </c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 t="s">
        <v>1658</v>
      </c>
      <c r="B7220" s="40" t="s">
        <v>273</v>
      </c>
      <c r="C7220" s="41" t="s">
        <v>274</v>
      </c>
      <c r="D7220" s="25">
        <f t="shared" si="224"/>
        <v>0</v>
      </c>
      <c r="E7220" s="35">
        <f t="shared" si="225"/>
        <v>0</v>
      </c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 t="s">
        <v>1658</v>
      </c>
      <c r="B7221" s="40" t="s">
        <v>275</v>
      </c>
      <c r="C7221" s="41" t="s">
        <v>276</v>
      </c>
      <c r="D7221" s="25">
        <f t="shared" si="224"/>
        <v>0</v>
      </c>
      <c r="E7221" s="35">
        <f t="shared" si="225"/>
        <v>0</v>
      </c>
      <c r="F7221" s="29">
        <v>0</v>
      </c>
      <c r="G7221" s="30">
        <v>0</v>
      </c>
      <c r="H7221" s="19">
        <v>0</v>
      </c>
      <c r="I7221" s="19">
        <v>0</v>
      </c>
      <c r="J7221" s="47">
        <v>0</v>
      </c>
      <c r="K7221" s="48">
        <v>0</v>
      </c>
      <c r="L7221" s="19">
        <v>0</v>
      </c>
      <c r="M7221" s="19">
        <v>0</v>
      </c>
      <c r="N7221" s="47">
        <v>0</v>
      </c>
      <c r="O7221" s="48">
        <v>0</v>
      </c>
      <c r="P7221" s="22">
        <v>0</v>
      </c>
      <c r="Q7221" s="22">
        <v>0</v>
      </c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 t="s">
        <v>1658</v>
      </c>
      <c r="B7222" s="40" t="s">
        <v>277</v>
      </c>
      <c r="C7222" s="41" t="s">
        <v>278</v>
      </c>
      <c r="D7222" s="25">
        <f t="shared" si="224"/>
        <v>0</v>
      </c>
      <c r="E7222" s="35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7">
        <v>0</v>
      </c>
      <c r="K7222" s="48">
        <v>0</v>
      </c>
      <c r="L7222" s="19">
        <v>0</v>
      </c>
      <c r="M7222" s="19">
        <v>0</v>
      </c>
      <c r="N7222" s="47">
        <v>0</v>
      </c>
      <c r="O7222" s="48">
        <v>0</v>
      </c>
      <c r="P7222" s="22">
        <v>0</v>
      </c>
      <c r="Q7222" s="22">
        <v>0</v>
      </c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 t="s">
        <v>1658</v>
      </c>
      <c r="B7223" s="40" t="s">
        <v>279</v>
      </c>
      <c r="C7223" s="41" t="s">
        <v>280</v>
      </c>
      <c r="D7223" s="25">
        <f t="shared" si="224"/>
        <v>0</v>
      </c>
      <c r="E7223" s="35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9">
        <v>0</v>
      </c>
      <c r="K7223" s="50">
        <v>0</v>
      </c>
      <c r="L7223" s="22">
        <v>0</v>
      </c>
      <c r="M7223" s="22">
        <v>0</v>
      </c>
      <c r="N7223" s="49">
        <v>0</v>
      </c>
      <c r="O7223" s="50">
        <v>0</v>
      </c>
      <c r="P7223" s="19">
        <v>0</v>
      </c>
      <c r="Q7223" s="19">
        <v>0</v>
      </c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 t="s">
        <v>1658</v>
      </c>
      <c r="B7224" s="40" t="s">
        <v>281</v>
      </c>
      <c r="C7224" s="41" t="s">
        <v>282</v>
      </c>
      <c r="D7224" s="25">
        <f t="shared" si="224"/>
        <v>0</v>
      </c>
      <c r="E7224" s="35">
        <f t="shared" si="225"/>
        <v>0</v>
      </c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19"/>
      <c r="Q7224" s="19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 t="s">
        <v>1658</v>
      </c>
      <c r="B7225" s="40" t="s">
        <v>283</v>
      </c>
      <c r="C7225" s="41" t="s">
        <v>284</v>
      </c>
      <c r="D7225" s="25">
        <f t="shared" si="224"/>
        <v>0</v>
      </c>
      <c r="E7225" s="35">
        <f t="shared" si="225"/>
        <v>0</v>
      </c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 t="s">
        <v>1658</v>
      </c>
      <c r="B7226" s="40" t="s">
        <v>285</v>
      </c>
      <c r="C7226" s="41" t="s">
        <v>286</v>
      </c>
      <c r="D7226" s="25">
        <f t="shared" si="224"/>
        <v>0</v>
      </c>
      <c r="E7226" s="35">
        <f t="shared" si="225"/>
        <v>0</v>
      </c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22"/>
      <c r="Q7226" s="22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 t="s">
        <v>1658</v>
      </c>
      <c r="B7227" s="40" t="s">
        <v>287</v>
      </c>
      <c r="C7227" s="41" t="s">
        <v>288</v>
      </c>
      <c r="D7227" s="25">
        <f t="shared" si="224"/>
        <v>0</v>
      </c>
      <c r="E7227" s="35">
        <f t="shared" si="225"/>
        <v>0</v>
      </c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19"/>
      <c r="Q7227" s="19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 t="s">
        <v>1658</v>
      </c>
      <c r="B7228" s="40" t="s">
        <v>289</v>
      </c>
      <c r="C7228" s="41" t="s">
        <v>290</v>
      </c>
      <c r="D7228" s="25">
        <f t="shared" si="224"/>
        <v>0</v>
      </c>
      <c r="E7228" s="35">
        <f t="shared" si="225"/>
        <v>0</v>
      </c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 t="s">
        <v>1658</v>
      </c>
      <c r="B7229" s="40" t="s">
        <v>291</v>
      </c>
      <c r="C7229" s="41" t="s">
        <v>292</v>
      </c>
      <c r="D7229" s="25">
        <f t="shared" si="224"/>
        <v>0</v>
      </c>
      <c r="E7229" s="35">
        <f t="shared" si="225"/>
        <v>0</v>
      </c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 t="s">
        <v>1658</v>
      </c>
      <c r="B7230" s="40" t="s">
        <v>293</v>
      </c>
      <c r="C7230" s="41" t="s">
        <v>294</v>
      </c>
      <c r="D7230" s="25">
        <f t="shared" si="224"/>
        <v>0</v>
      </c>
      <c r="E7230" s="35">
        <f t="shared" si="225"/>
        <v>0</v>
      </c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 t="s">
        <v>1658</v>
      </c>
      <c r="B7231" s="40" t="s">
        <v>295</v>
      </c>
      <c r="C7231" s="41" t="s">
        <v>296</v>
      </c>
      <c r="D7231" s="25">
        <f t="shared" si="224"/>
        <v>0</v>
      </c>
      <c r="E7231" s="35">
        <f t="shared" si="225"/>
        <v>0</v>
      </c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 t="s">
        <v>1658</v>
      </c>
      <c r="B7232" s="40" t="s">
        <v>297</v>
      </c>
      <c r="C7232" s="41" t="s">
        <v>298</v>
      </c>
      <c r="D7232" s="25">
        <f t="shared" si="224"/>
        <v>0</v>
      </c>
      <c r="E7232" s="35">
        <f t="shared" si="225"/>
        <v>0</v>
      </c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 t="s">
        <v>1658</v>
      </c>
      <c r="B7233" s="40" t="s">
        <v>299</v>
      </c>
      <c r="C7233" s="41" t="s">
        <v>300</v>
      </c>
      <c r="D7233" s="25">
        <f t="shared" si="224"/>
        <v>0</v>
      </c>
      <c r="E7233" s="35">
        <f t="shared" si="225"/>
        <v>0</v>
      </c>
      <c r="F7233" s="29">
        <v>0</v>
      </c>
      <c r="G7233" s="30">
        <v>0</v>
      </c>
      <c r="H7233" s="19">
        <v>0</v>
      </c>
      <c r="I7233" s="19">
        <v>0</v>
      </c>
      <c r="J7233" s="47">
        <v>0</v>
      </c>
      <c r="K7233" s="48">
        <v>0</v>
      </c>
      <c r="L7233" s="19">
        <v>0</v>
      </c>
      <c r="M7233" s="19">
        <v>0</v>
      </c>
      <c r="N7233" s="47">
        <v>0</v>
      </c>
      <c r="O7233" s="48">
        <v>0</v>
      </c>
      <c r="P7233" s="22">
        <v>0</v>
      </c>
      <c r="Q7233" s="22">
        <v>0</v>
      </c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 t="s">
        <v>1658</v>
      </c>
      <c r="B7234" s="40" t="s">
        <v>301</v>
      </c>
      <c r="C7234" s="41" t="s">
        <v>302</v>
      </c>
      <c r="D7234" s="25">
        <f t="shared" si="224"/>
        <v>0</v>
      </c>
      <c r="E7234" s="35">
        <f t="shared" si="225"/>
        <v>578592.07999999996</v>
      </c>
      <c r="F7234" s="29">
        <v>0</v>
      </c>
      <c r="G7234" s="30">
        <v>16380.06</v>
      </c>
      <c r="H7234" s="19">
        <v>0</v>
      </c>
      <c r="I7234" s="19">
        <v>15851.68</v>
      </c>
      <c r="J7234" s="47">
        <v>0</v>
      </c>
      <c r="K7234" s="48">
        <v>16380.06</v>
      </c>
      <c r="L7234" s="19">
        <v>0</v>
      </c>
      <c r="M7234" s="19">
        <v>16380.06</v>
      </c>
      <c r="N7234" s="47">
        <v>0</v>
      </c>
      <c r="O7234" s="48">
        <v>16380.06</v>
      </c>
      <c r="P7234" s="22">
        <v>0</v>
      </c>
      <c r="Q7234" s="22">
        <v>497220.16</v>
      </c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 t="s">
        <v>1658</v>
      </c>
      <c r="B7235" s="40" t="s">
        <v>303</v>
      </c>
      <c r="C7235" s="41" t="s">
        <v>304</v>
      </c>
      <c r="D7235" s="25">
        <f t="shared" si="224"/>
        <v>0</v>
      </c>
      <c r="E7235" s="35">
        <f t="shared" si="225"/>
        <v>0</v>
      </c>
      <c r="F7235" s="29">
        <v>0</v>
      </c>
      <c r="G7235" s="30">
        <v>0</v>
      </c>
      <c r="H7235" s="22">
        <v>0</v>
      </c>
      <c r="I7235" s="22">
        <v>0</v>
      </c>
      <c r="J7235" s="49">
        <v>0</v>
      </c>
      <c r="K7235" s="50">
        <v>0</v>
      </c>
      <c r="L7235" s="22">
        <v>0</v>
      </c>
      <c r="M7235" s="22">
        <v>0</v>
      </c>
      <c r="N7235" s="49">
        <v>0</v>
      </c>
      <c r="O7235" s="50">
        <v>0</v>
      </c>
      <c r="P7235" s="19">
        <v>0</v>
      </c>
      <c r="Q7235" s="19">
        <v>0</v>
      </c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 t="s">
        <v>1658</v>
      </c>
      <c r="B7236" s="40" t="s">
        <v>305</v>
      </c>
      <c r="C7236" s="41" t="s">
        <v>306</v>
      </c>
      <c r="D7236" s="25">
        <f t="shared" ref="D7236:D7299" si="226">F7236+H7236+J7236+L7236+N7236+P7236+R7236+T7236+V7236+X7236+Z7236+AB7236</f>
        <v>0</v>
      </c>
      <c r="E7236" s="35">
        <f t="shared" ref="E7236:E7299" si="227">G7236+I7236+K7236+M7236+O7236+Q7236+S7236+U7236+W7236+Y7236+AA7236+AC7236</f>
        <v>0</v>
      </c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19"/>
      <c r="Q7236" s="19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 t="s">
        <v>1658</v>
      </c>
      <c r="B7237" s="40" t="s">
        <v>307</v>
      </c>
      <c r="C7237" s="41" t="s">
        <v>308</v>
      </c>
      <c r="D7237" s="25">
        <f t="shared" si="226"/>
        <v>0</v>
      </c>
      <c r="E7237" s="35">
        <f t="shared" si="227"/>
        <v>0</v>
      </c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 t="s">
        <v>1658</v>
      </c>
      <c r="B7238" s="40" t="s">
        <v>309</v>
      </c>
      <c r="C7238" s="41" t="s">
        <v>310</v>
      </c>
      <c r="D7238" s="25">
        <f t="shared" si="226"/>
        <v>0</v>
      </c>
      <c r="E7238" s="35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7">
        <v>0</v>
      </c>
      <c r="K7238" s="48">
        <v>0</v>
      </c>
      <c r="L7238" s="19">
        <v>0</v>
      </c>
      <c r="M7238" s="19">
        <v>0</v>
      </c>
      <c r="N7238" s="47">
        <v>0</v>
      </c>
      <c r="O7238" s="48">
        <v>0</v>
      </c>
      <c r="P7238" s="22">
        <v>0</v>
      </c>
      <c r="Q7238" s="22">
        <v>0</v>
      </c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 t="s">
        <v>1658</v>
      </c>
      <c r="B7239" s="40" t="s">
        <v>311</v>
      </c>
      <c r="C7239" s="41" t="s">
        <v>312</v>
      </c>
      <c r="D7239" s="25">
        <f t="shared" si="226"/>
        <v>0</v>
      </c>
      <c r="E7239" s="35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7">
        <v>0</v>
      </c>
      <c r="K7239" s="48">
        <v>0</v>
      </c>
      <c r="L7239" s="19">
        <v>0</v>
      </c>
      <c r="M7239" s="19">
        <v>0</v>
      </c>
      <c r="N7239" s="47">
        <v>0</v>
      </c>
      <c r="O7239" s="48">
        <v>0</v>
      </c>
      <c r="P7239" s="19">
        <v>0</v>
      </c>
      <c r="Q7239" s="19">
        <v>0</v>
      </c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 t="s">
        <v>1658</v>
      </c>
      <c r="B7240" s="40" t="s">
        <v>313</v>
      </c>
      <c r="C7240" s="41" t="s">
        <v>314</v>
      </c>
      <c r="D7240" s="25">
        <f t="shared" si="226"/>
        <v>450000</v>
      </c>
      <c r="E7240" s="35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7">
        <v>0</v>
      </c>
      <c r="K7240" s="48">
        <v>0</v>
      </c>
      <c r="L7240" s="19">
        <v>0</v>
      </c>
      <c r="M7240" s="19">
        <v>0</v>
      </c>
      <c r="N7240" s="47">
        <v>0</v>
      </c>
      <c r="O7240" s="48">
        <v>0</v>
      </c>
      <c r="P7240" s="19">
        <v>450000</v>
      </c>
      <c r="Q7240" s="19">
        <v>0</v>
      </c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 t="s">
        <v>1658</v>
      </c>
      <c r="B7241" s="40" t="s">
        <v>315</v>
      </c>
      <c r="C7241" s="41" t="s">
        <v>316</v>
      </c>
      <c r="D7241" s="25">
        <f t="shared" si="226"/>
        <v>0</v>
      </c>
      <c r="E7241" s="35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9">
        <v>0</v>
      </c>
      <c r="K7241" s="50">
        <v>0</v>
      </c>
      <c r="L7241" s="22">
        <v>0</v>
      </c>
      <c r="M7241" s="22">
        <v>0</v>
      </c>
      <c r="N7241" s="49">
        <v>0</v>
      </c>
      <c r="O7241" s="50">
        <v>0</v>
      </c>
      <c r="P7241" s="19">
        <v>0</v>
      </c>
      <c r="Q7241" s="19">
        <v>0</v>
      </c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 t="s">
        <v>1658</v>
      </c>
      <c r="B7242" s="40" t="s">
        <v>317</v>
      </c>
      <c r="C7242" s="41" t="s">
        <v>318</v>
      </c>
      <c r="D7242" s="25">
        <f t="shared" si="226"/>
        <v>0</v>
      </c>
      <c r="E7242" s="35">
        <f t="shared" si="227"/>
        <v>0</v>
      </c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19"/>
      <c r="Q7242" s="19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 t="s">
        <v>1658</v>
      </c>
      <c r="B7243" s="40" t="s">
        <v>319</v>
      </c>
      <c r="C7243" s="41" t="s">
        <v>320</v>
      </c>
      <c r="D7243" s="25">
        <f t="shared" si="226"/>
        <v>0</v>
      </c>
      <c r="E7243" s="35">
        <f t="shared" si="227"/>
        <v>0</v>
      </c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 t="s">
        <v>1658</v>
      </c>
      <c r="B7244" s="40" t="s">
        <v>321</v>
      </c>
      <c r="C7244" s="41" t="s">
        <v>322</v>
      </c>
      <c r="D7244" s="25">
        <f t="shared" si="226"/>
        <v>0</v>
      </c>
      <c r="E7244" s="35">
        <f t="shared" si="227"/>
        <v>0</v>
      </c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 t="s">
        <v>1658</v>
      </c>
      <c r="B7245" s="40" t="s">
        <v>323</v>
      </c>
      <c r="C7245" s="41" t="s">
        <v>324</v>
      </c>
      <c r="D7245" s="25">
        <f t="shared" si="226"/>
        <v>0</v>
      </c>
      <c r="E7245" s="35">
        <f t="shared" si="227"/>
        <v>0</v>
      </c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 t="s">
        <v>1658</v>
      </c>
      <c r="B7246" s="40" t="s">
        <v>325</v>
      </c>
      <c r="C7246" s="41" t="s">
        <v>326</v>
      </c>
      <c r="D7246" s="25">
        <f t="shared" si="226"/>
        <v>0</v>
      </c>
      <c r="E7246" s="35">
        <f t="shared" si="227"/>
        <v>0</v>
      </c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 t="s">
        <v>1658</v>
      </c>
      <c r="B7247" s="40" t="s">
        <v>327</v>
      </c>
      <c r="C7247" s="41" t="s">
        <v>328</v>
      </c>
      <c r="D7247" s="25">
        <f t="shared" si="226"/>
        <v>718394.5</v>
      </c>
      <c r="E7247" s="35">
        <f t="shared" si="227"/>
        <v>272940.03999999998</v>
      </c>
      <c r="F7247" s="29">
        <v>0</v>
      </c>
      <c r="G7247" s="30">
        <v>48578.32</v>
      </c>
      <c r="H7247" s="19">
        <v>0</v>
      </c>
      <c r="I7247" s="19">
        <v>47011.28</v>
      </c>
      <c r="J7247" s="47">
        <v>0</v>
      </c>
      <c r="K7247" s="48">
        <v>48578.31</v>
      </c>
      <c r="L7247" s="19">
        <v>0</v>
      </c>
      <c r="M7247" s="19">
        <v>48578.31</v>
      </c>
      <c r="N7247" s="47">
        <v>0</v>
      </c>
      <c r="O7247" s="48">
        <v>48578.31</v>
      </c>
      <c r="P7247" s="22">
        <v>718394.5</v>
      </c>
      <c r="Q7247" s="22">
        <v>31615.51</v>
      </c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 t="s">
        <v>1658</v>
      </c>
      <c r="B7248" s="40" t="s">
        <v>329</v>
      </c>
      <c r="C7248" s="41" t="s">
        <v>330</v>
      </c>
      <c r="D7248" s="25">
        <f t="shared" si="226"/>
        <v>135500</v>
      </c>
      <c r="E7248" s="35">
        <f t="shared" si="227"/>
        <v>240929.22999999998</v>
      </c>
      <c r="F7248" s="29">
        <v>0</v>
      </c>
      <c r="G7248" s="30">
        <v>9746.0499999999993</v>
      </c>
      <c r="H7248" s="19">
        <v>0</v>
      </c>
      <c r="I7248" s="19">
        <v>9431.66</v>
      </c>
      <c r="J7248" s="47">
        <v>0</v>
      </c>
      <c r="K7248" s="48">
        <v>9746.0499999999993</v>
      </c>
      <c r="L7248" s="19">
        <v>0</v>
      </c>
      <c r="M7248" s="19">
        <v>9746.0499999999993</v>
      </c>
      <c r="N7248" s="47">
        <v>135500</v>
      </c>
      <c r="O7248" s="48">
        <v>9746.0499999999993</v>
      </c>
      <c r="P7248" s="22">
        <v>0</v>
      </c>
      <c r="Q7248" s="22">
        <v>192513.37</v>
      </c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 t="s">
        <v>1658</v>
      </c>
      <c r="B7249" s="40" t="s">
        <v>331</v>
      </c>
      <c r="C7249" s="41" t="s">
        <v>332</v>
      </c>
      <c r="D7249" s="25">
        <f t="shared" si="226"/>
        <v>437.94</v>
      </c>
      <c r="E7249" s="35">
        <f t="shared" si="227"/>
        <v>40854.11</v>
      </c>
      <c r="F7249" s="29">
        <v>0</v>
      </c>
      <c r="G7249" s="30">
        <v>6788.02</v>
      </c>
      <c r="H7249" s="19">
        <v>0</v>
      </c>
      <c r="I7249" s="19">
        <v>6569.05</v>
      </c>
      <c r="J7249" s="47">
        <v>0</v>
      </c>
      <c r="K7249" s="48">
        <v>6788.01</v>
      </c>
      <c r="L7249" s="19">
        <v>0</v>
      </c>
      <c r="M7249" s="19">
        <v>6788.02</v>
      </c>
      <c r="N7249" s="47">
        <v>0</v>
      </c>
      <c r="O7249" s="48">
        <v>6788.02</v>
      </c>
      <c r="P7249" s="19">
        <v>437.94</v>
      </c>
      <c r="Q7249" s="19">
        <v>7132.99</v>
      </c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 t="s">
        <v>1658</v>
      </c>
      <c r="B7250" s="40" t="s">
        <v>333</v>
      </c>
      <c r="C7250" s="41" t="s">
        <v>334</v>
      </c>
      <c r="D7250" s="25">
        <f t="shared" si="226"/>
        <v>0</v>
      </c>
      <c r="E7250" s="35">
        <f t="shared" si="227"/>
        <v>74937.759999999995</v>
      </c>
      <c r="F7250" s="29">
        <v>0</v>
      </c>
      <c r="G7250" s="30">
        <v>1956.73</v>
      </c>
      <c r="H7250" s="22">
        <v>0</v>
      </c>
      <c r="I7250" s="22">
        <v>1893.6</v>
      </c>
      <c r="J7250" s="49">
        <v>0</v>
      </c>
      <c r="K7250" s="50">
        <v>1956.72</v>
      </c>
      <c r="L7250" s="22">
        <v>0</v>
      </c>
      <c r="M7250" s="22">
        <v>1956.72</v>
      </c>
      <c r="N7250" s="49">
        <v>0</v>
      </c>
      <c r="O7250" s="50">
        <v>1956.72</v>
      </c>
      <c r="P7250" s="19">
        <v>0</v>
      </c>
      <c r="Q7250" s="19">
        <v>65217.27</v>
      </c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 t="s">
        <v>1658</v>
      </c>
      <c r="B7251" s="40" t="s">
        <v>335</v>
      </c>
      <c r="C7251" s="41" t="s">
        <v>336</v>
      </c>
      <c r="D7251" s="25">
        <f t="shared" si="226"/>
        <v>0</v>
      </c>
      <c r="E7251" s="35">
        <f t="shared" si="227"/>
        <v>0</v>
      </c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19"/>
      <c r="Q7251" s="19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 t="s">
        <v>1658</v>
      </c>
      <c r="B7252" s="40" t="s">
        <v>337</v>
      </c>
      <c r="C7252" s="41" t="s">
        <v>338</v>
      </c>
      <c r="D7252" s="25">
        <f t="shared" si="226"/>
        <v>0</v>
      </c>
      <c r="E7252" s="35">
        <f t="shared" si="227"/>
        <v>0</v>
      </c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 t="s">
        <v>1658</v>
      </c>
      <c r="B7253" s="40" t="s">
        <v>339</v>
      </c>
      <c r="C7253" s="41" t="s">
        <v>340</v>
      </c>
      <c r="D7253" s="25">
        <f t="shared" si="226"/>
        <v>0</v>
      </c>
      <c r="E7253" s="35">
        <f t="shared" si="227"/>
        <v>0</v>
      </c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 t="s">
        <v>1658</v>
      </c>
      <c r="B7254" s="40" t="s">
        <v>341</v>
      </c>
      <c r="C7254" s="41" t="s">
        <v>342</v>
      </c>
      <c r="D7254" s="25">
        <f t="shared" si="226"/>
        <v>0</v>
      </c>
      <c r="E7254" s="35">
        <f t="shared" si="227"/>
        <v>0</v>
      </c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 t="s">
        <v>1658</v>
      </c>
      <c r="B7255" s="40" t="s">
        <v>343</v>
      </c>
      <c r="C7255" s="41" t="s">
        <v>344</v>
      </c>
      <c r="D7255" s="25">
        <f t="shared" si="226"/>
        <v>0</v>
      </c>
      <c r="E7255" s="35">
        <f t="shared" si="227"/>
        <v>0</v>
      </c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 t="s">
        <v>1658</v>
      </c>
      <c r="B7256" s="40" t="s">
        <v>345</v>
      </c>
      <c r="C7256" s="41" t="s">
        <v>346</v>
      </c>
      <c r="D7256" s="25">
        <f t="shared" si="226"/>
        <v>0</v>
      </c>
      <c r="E7256" s="35">
        <f t="shared" si="227"/>
        <v>0</v>
      </c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 t="s">
        <v>1658</v>
      </c>
      <c r="B7257" s="40" t="s">
        <v>347</v>
      </c>
      <c r="C7257" s="41" t="s">
        <v>348</v>
      </c>
      <c r="D7257" s="25">
        <f t="shared" si="226"/>
        <v>0</v>
      </c>
      <c r="E7257" s="35">
        <f t="shared" si="227"/>
        <v>0</v>
      </c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 t="s">
        <v>1658</v>
      </c>
      <c r="B7258" s="40" t="s">
        <v>349</v>
      </c>
      <c r="C7258" s="41" t="s">
        <v>350</v>
      </c>
      <c r="D7258" s="25">
        <f t="shared" si="226"/>
        <v>72156</v>
      </c>
      <c r="E7258" s="35">
        <f t="shared" si="227"/>
        <v>361690</v>
      </c>
      <c r="F7258" s="29">
        <v>0</v>
      </c>
      <c r="G7258" s="30">
        <v>279500</v>
      </c>
      <c r="H7258" s="19">
        <v>0</v>
      </c>
      <c r="I7258" s="19">
        <v>0</v>
      </c>
      <c r="J7258" s="47">
        <v>0</v>
      </c>
      <c r="K7258" s="48">
        <v>0</v>
      </c>
      <c r="L7258" s="19">
        <v>0</v>
      </c>
      <c r="M7258" s="19">
        <v>0</v>
      </c>
      <c r="N7258" s="47">
        <v>0</v>
      </c>
      <c r="O7258" s="48">
        <v>82190</v>
      </c>
      <c r="P7258" s="22">
        <v>72156</v>
      </c>
      <c r="Q7258" s="22">
        <v>0</v>
      </c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 t="s">
        <v>1658</v>
      </c>
      <c r="B7259" s="40" t="s">
        <v>351</v>
      </c>
      <c r="C7259" s="41" t="s">
        <v>352</v>
      </c>
      <c r="D7259" s="25">
        <f t="shared" si="226"/>
        <v>0</v>
      </c>
      <c r="E7259" s="35">
        <f t="shared" si="227"/>
        <v>0</v>
      </c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22"/>
      <c r="Q7259" s="22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 t="s">
        <v>1658</v>
      </c>
      <c r="B7260" s="40" t="s">
        <v>353</v>
      </c>
      <c r="C7260" s="41" t="s">
        <v>354</v>
      </c>
      <c r="D7260" s="25">
        <f t="shared" si="226"/>
        <v>361686</v>
      </c>
      <c r="E7260" s="35">
        <f t="shared" si="227"/>
        <v>72167</v>
      </c>
      <c r="F7260" s="29">
        <v>279496</v>
      </c>
      <c r="G7260" s="30">
        <v>0</v>
      </c>
      <c r="H7260" s="19">
        <v>0</v>
      </c>
      <c r="I7260" s="19">
        <v>0</v>
      </c>
      <c r="J7260" s="47">
        <v>0</v>
      </c>
      <c r="K7260" s="48">
        <v>0</v>
      </c>
      <c r="L7260" s="19">
        <v>0</v>
      </c>
      <c r="M7260" s="19">
        <v>0</v>
      </c>
      <c r="N7260" s="47">
        <v>82190</v>
      </c>
      <c r="O7260" s="48">
        <v>0</v>
      </c>
      <c r="P7260" s="19">
        <v>0</v>
      </c>
      <c r="Q7260" s="19">
        <v>72167</v>
      </c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 t="s">
        <v>1658</v>
      </c>
      <c r="B7261" s="40" t="s">
        <v>355</v>
      </c>
      <c r="C7261" s="41" t="s">
        <v>356</v>
      </c>
      <c r="D7261" s="25">
        <f t="shared" si="226"/>
        <v>0</v>
      </c>
      <c r="E7261" s="35">
        <f t="shared" si="227"/>
        <v>612000</v>
      </c>
      <c r="F7261" s="29">
        <v>0</v>
      </c>
      <c r="G7261" s="30">
        <v>0</v>
      </c>
      <c r="H7261" s="19">
        <v>0</v>
      </c>
      <c r="I7261" s="19">
        <v>0</v>
      </c>
      <c r="J7261" s="47">
        <v>0</v>
      </c>
      <c r="K7261" s="48">
        <v>0</v>
      </c>
      <c r="L7261" s="19">
        <v>0</v>
      </c>
      <c r="M7261" s="19">
        <v>0</v>
      </c>
      <c r="N7261" s="47">
        <v>0</v>
      </c>
      <c r="O7261" s="48">
        <v>0</v>
      </c>
      <c r="P7261" s="22">
        <v>0</v>
      </c>
      <c r="Q7261" s="22">
        <v>612000</v>
      </c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 t="s">
        <v>1658</v>
      </c>
      <c r="B7262" s="40" t="s">
        <v>357</v>
      </c>
      <c r="C7262" s="41" t="s">
        <v>358</v>
      </c>
      <c r="D7262" s="25">
        <f t="shared" si="226"/>
        <v>0</v>
      </c>
      <c r="E7262" s="35">
        <f t="shared" si="227"/>
        <v>0</v>
      </c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 t="s">
        <v>1658</v>
      </c>
      <c r="B7263" s="40" t="s">
        <v>359</v>
      </c>
      <c r="C7263" s="41" t="s">
        <v>360</v>
      </c>
      <c r="D7263" s="25">
        <f t="shared" si="226"/>
        <v>611997</v>
      </c>
      <c r="E7263" s="35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7">
        <v>0</v>
      </c>
      <c r="K7263" s="48">
        <v>0</v>
      </c>
      <c r="L7263" s="19">
        <v>0</v>
      </c>
      <c r="M7263" s="19">
        <v>0</v>
      </c>
      <c r="N7263" s="47">
        <v>0</v>
      </c>
      <c r="O7263" s="48">
        <v>0</v>
      </c>
      <c r="P7263" s="19">
        <v>611997</v>
      </c>
      <c r="Q7263" s="19">
        <v>0</v>
      </c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 t="s">
        <v>1658</v>
      </c>
      <c r="B7264" s="40" t="s">
        <v>361</v>
      </c>
      <c r="C7264" s="41" t="s">
        <v>362</v>
      </c>
      <c r="D7264" s="25">
        <f t="shared" si="226"/>
        <v>0</v>
      </c>
      <c r="E7264" s="35">
        <f t="shared" si="227"/>
        <v>60190</v>
      </c>
      <c r="F7264" s="29">
        <v>0</v>
      </c>
      <c r="G7264" s="30">
        <v>0</v>
      </c>
      <c r="H7264" s="19">
        <v>0</v>
      </c>
      <c r="I7264" s="19">
        <v>0</v>
      </c>
      <c r="J7264" s="47">
        <v>0</v>
      </c>
      <c r="K7264" s="48">
        <v>0</v>
      </c>
      <c r="L7264" s="19">
        <v>0</v>
      </c>
      <c r="M7264" s="19">
        <v>0</v>
      </c>
      <c r="N7264" s="47">
        <v>0</v>
      </c>
      <c r="O7264" s="48">
        <v>0</v>
      </c>
      <c r="P7264" s="22">
        <v>0</v>
      </c>
      <c r="Q7264" s="22">
        <v>60190</v>
      </c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 t="s">
        <v>1658</v>
      </c>
      <c r="B7265" s="40" t="s">
        <v>363</v>
      </c>
      <c r="C7265" s="41" t="s">
        <v>364</v>
      </c>
      <c r="D7265" s="25">
        <f t="shared" si="226"/>
        <v>0</v>
      </c>
      <c r="E7265" s="35">
        <f t="shared" si="227"/>
        <v>0</v>
      </c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 t="s">
        <v>1658</v>
      </c>
      <c r="B7266" s="40" t="s">
        <v>365</v>
      </c>
      <c r="C7266" s="41" t="s">
        <v>366</v>
      </c>
      <c r="D7266" s="25">
        <f t="shared" si="226"/>
        <v>159839.26999999999</v>
      </c>
      <c r="E7266" s="35">
        <f t="shared" si="227"/>
        <v>4350.97</v>
      </c>
      <c r="F7266" s="29">
        <v>0</v>
      </c>
      <c r="G7266" s="30">
        <v>0</v>
      </c>
      <c r="H7266" s="19">
        <v>0</v>
      </c>
      <c r="I7266" s="19">
        <v>0</v>
      </c>
      <c r="J7266" s="47">
        <v>0</v>
      </c>
      <c r="K7266" s="48">
        <v>0</v>
      </c>
      <c r="L7266" s="19">
        <v>0</v>
      </c>
      <c r="M7266" s="19">
        <v>0</v>
      </c>
      <c r="N7266" s="47">
        <v>0</v>
      </c>
      <c r="O7266" s="48">
        <v>0</v>
      </c>
      <c r="P7266" s="19">
        <v>159839.26999999999</v>
      </c>
      <c r="Q7266" s="19">
        <v>4350.97</v>
      </c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 t="s">
        <v>1658</v>
      </c>
      <c r="B7267" s="40" t="s">
        <v>367</v>
      </c>
      <c r="C7267" s="41" t="s">
        <v>368</v>
      </c>
      <c r="D7267" s="25">
        <f t="shared" si="226"/>
        <v>0</v>
      </c>
      <c r="E7267" s="35">
        <f t="shared" si="227"/>
        <v>35390</v>
      </c>
      <c r="F7267" s="29">
        <v>0</v>
      </c>
      <c r="G7267" s="30">
        <v>0</v>
      </c>
      <c r="H7267" s="19">
        <v>0</v>
      </c>
      <c r="I7267" s="19">
        <v>0</v>
      </c>
      <c r="J7267" s="47">
        <v>0</v>
      </c>
      <c r="K7267" s="48">
        <v>0</v>
      </c>
      <c r="L7267" s="19">
        <v>0</v>
      </c>
      <c r="M7267" s="19">
        <v>0</v>
      </c>
      <c r="N7267" s="47">
        <v>0</v>
      </c>
      <c r="O7267" s="48">
        <v>0</v>
      </c>
      <c r="P7267" s="22">
        <v>0</v>
      </c>
      <c r="Q7267" s="22">
        <v>35390</v>
      </c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 t="s">
        <v>1658</v>
      </c>
      <c r="B7268" s="40" t="s">
        <v>369</v>
      </c>
      <c r="C7268" s="41" t="s">
        <v>370</v>
      </c>
      <c r="D7268" s="25">
        <f t="shared" si="226"/>
        <v>0</v>
      </c>
      <c r="E7268" s="35">
        <f t="shared" si="227"/>
        <v>0</v>
      </c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 t="s">
        <v>1658</v>
      </c>
      <c r="B7269" s="40" t="s">
        <v>371</v>
      </c>
      <c r="C7269" s="41" t="s">
        <v>372</v>
      </c>
      <c r="D7269" s="25">
        <f t="shared" si="226"/>
        <v>35385</v>
      </c>
      <c r="E7269" s="35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7">
        <v>0</v>
      </c>
      <c r="K7269" s="48">
        <v>0</v>
      </c>
      <c r="L7269" s="19">
        <v>0</v>
      </c>
      <c r="M7269" s="19">
        <v>0</v>
      </c>
      <c r="N7269" s="47">
        <v>0</v>
      </c>
      <c r="O7269" s="48">
        <v>0</v>
      </c>
      <c r="P7269" s="19">
        <v>35385</v>
      </c>
      <c r="Q7269" s="19">
        <v>0</v>
      </c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 t="s">
        <v>1658</v>
      </c>
      <c r="B7270" s="40" t="s">
        <v>373</v>
      </c>
      <c r="C7270" s="41" t="s">
        <v>374</v>
      </c>
      <c r="D7270" s="25">
        <f t="shared" si="226"/>
        <v>0</v>
      </c>
      <c r="E7270" s="35">
        <f t="shared" si="227"/>
        <v>3200</v>
      </c>
      <c r="F7270" s="29">
        <v>0</v>
      </c>
      <c r="G7270" s="30">
        <v>0</v>
      </c>
      <c r="H7270" s="22">
        <v>0</v>
      </c>
      <c r="I7270" s="22">
        <v>0</v>
      </c>
      <c r="J7270" s="49">
        <v>0</v>
      </c>
      <c r="K7270" s="50">
        <v>0</v>
      </c>
      <c r="L7270" s="22">
        <v>0</v>
      </c>
      <c r="M7270" s="22">
        <v>0</v>
      </c>
      <c r="N7270" s="49">
        <v>0</v>
      </c>
      <c r="O7270" s="50">
        <v>0</v>
      </c>
      <c r="P7270" s="22">
        <v>0</v>
      </c>
      <c r="Q7270" s="22">
        <v>3200</v>
      </c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 t="s">
        <v>1658</v>
      </c>
      <c r="B7271" s="40" t="s">
        <v>375</v>
      </c>
      <c r="C7271" s="41" t="s">
        <v>376</v>
      </c>
      <c r="D7271" s="25">
        <f t="shared" si="226"/>
        <v>0</v>
      </c>
      <c r="E7271" s="35">
        <f t="shared" si="227"/>
        <v>0</v>
      </c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19"/>
      <c r="Q7271" s="19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 t="s">
        <v>1658</v>
      </c>
      <c r="B7272" s="40" t="s">
        <v>377</v>
      </c>
      <c r="C7272" s="41" t="s">
        <v>378</v>
      </c>
      <c r="D7272" s="25">
        <f t="shared" si="226"/>
        <v>3200</v>
      </c>
      <c r="E7272" s="35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9">
        <v>0</v>
      </c>
      <c r="K7272" s="50">
        <v>0</v>
      </c>
      <c r="L7272" s="22">
        <v>0</v>
      </c>
      <c r="M7272" s="22">
        <v>0</v>
      </c>
      <c r="N7272" s="49">
        <v>0</v>
      </c>
      <c r="O7272" s="50">
        <v>0</v>
      </c>
      <c r="P7272" s="22">
        <v>3200</v>
      </c>
      <c r="Q7272" s="22">
        <v>0</v>
      </c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 t="s">
        <v>1658</v>
      </c>
      <c r="B7273" s="40" t="s">
        <v>379</v>
      </c>
      <c r="C7273" s="41" t="s">
        <v>380</v>
      </c>
      <c r="D7273" s="25">
        <f t="shared" si="226"/>
        <v>0</v>
      </c>
      <c r="E7273" s="35">
        <f t="shared" si="227"/>
        <v>0</v>
      </c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 t="s">
        <v>1658</v>
      </c>
      <c r="B7274" s="40" t="s">
        <v>381</v>
      </c>
      <c r="C7274" s="41" t="s">
        <v>382</v>
      </c>
      <c r="D7274" s="25">
        <f t="shared" si="226"/>
        <v>0</v>
      </c>
      <c r="E7274" s="35">
        <f t="shared" si="227"/>
        <v>0</v>
      </c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 t="s">
        <v>1658</v>
      </c>
      <c r="B7275" s="40" t="s">
        <v>383</v>
      </c>
      <c r="C7275" s="41" t="s">
        <v>384</v>
      </c>
      <c r="D7275" s="25">
        <f t="shared" si="226"/>
        <v>0</v>
      </c>
      <c r="E7275" s="35">
        <f t="shared" si="227"/>
        <v>0</v>
      </c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 t="s">
        <v>1658</v>
      </c>
      <c r="B7276" s="40" t="s">
        <v>385</v>
      </c>
      <c r="C7276" s="41" t="s">
        <v>386</v>
      </c>
      <c r="D7276" s="25">
        <f t="shared" si="226"/>
        <v>1420020</v>
      </c>
      <c r="E7276" s="35">
        <f t="shared" si="227"/>
        <v>283362</v>
      </c>
      <c r="F7276" s="29">
        <v>0</v>
      </c>
      <c r="G7276" s="30">
        <v>0</v>
      </c>
      <c r="H7276" s="19">
        <v>0</v>
      </c>
      <c r="I7276" s="19">
        <v>0</v>
      </c>
      <c r="J7276" s="47">
        <v>0</v>
      </c>
      <c r="K7276" s="48">
        <v>0</v>
      </c>
      <c r="L7276" s="19">
        <v>0</v>
      </c>
      <c r="M7276" s="19">
        <v>0</v>
      </c>
      <c r="N7276" s="47">
        <v>0</v>
      </c>
      <c r="O7276" s="48">
        <v>283362</v>
      </c>
      <c r="P7276" s="22">
        <v>1420020</v>
      </c>
      <c r="Q7276" s="22">
        <v>0</v>
      </c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 t="s">
        <v>1658</v>
      </c>
      <c r="B7277" s="40" t="s">
        <v>387</v>
      </c>
      <c r="C7277" s="41" t="s">
        <v>388</v>
      </c>
      <c r="D7277" s="25">
        <f t="shared" si="226"/>
        <v>0</v>
      </c>
      <c r="E7277" s="35">
        <f t="shared" si="227"/>
        <v>0</v>
      </c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22"/>
      <c r="Q7277" s="22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 t="s">
        <v>1658</v>
      </c>
      <c r="B7278" s="40" t="s">
        <v>389</v>
      </c>
      <c r="C7278" s="41" t="s">
        <v>390</v>
      </c>
      <c r="D7278" s="25">
        <f t="shared" si="226"/>
        <v>283362</v>
      </c>
      <c r="E7278" s="35">
        <f t="shared" si="227"/>
        <v>1420015</v>
      </c>
      <c r="F7278" s="29">
        <v>0</v>
      </c>
      <c r="G7278" s="30">
        <v>0</v>
      </c>
      <c r="H7278" s="19">
        <v>0</v>
      </c>
      <c r="I7278" s="19">
        <v>0</v>
      </c>
      <c r="J7278" s="47">
        <v>0</v>
      </c>
      <c r="K7278" s="48">
        <v>0</v>
      </c>
      <c r="L7278" s="19">
        <v>0</v>
      </c>
      <c r="M7278" s="19">
        <v>0</v>
      </c>
      <c r="N7278" s="47">
        <v>283362</v>
      </c>
      <c r="O7278" s="48">
        <v>0</v>
      </c>
      <c r="P7278" s="19">
        <v>0</v>
      </c>
      <c r="Q7278" s="19">
        <v>1420015</v>
      </c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 t="s">
        <v>1658</v>
      </c>
      <c r="B7279" s="40" t="s">
        <v>391</v>
      </c>
      <c r="C7279" s="41" t="s">
        <v>392</v>
      </c>
      <c r="D7279" s="25">
        <f t="shared" si="226"/>
        <v>0</v>
      </c>
      <c r="E7279" s="35">
        <f t="shared" si="227"/>
        <v>533412</v>
      </c>
      <c r="F7279" s="29">
        <v>0</v>
      </c>
      <c r="G7279" s="30">
        <v>0</v>
      </c>
      <c r="H7279" s="19">
        <v>0</v>
      </c>
      <c r="I7279" s="19">
        <v>0</v>
      </c>
      <c r="J7279" s="47">
        <v>0</v>
      </c>
      <c r="K7279" s="48">
        <v>0</v>
      </c>
      <c r="L7279" s="19">
        <v>0</v>
      </c>
      <c r="M7279" s="19">
        <v>0</v>
      </c>
      <c r="N7279" s="47">
        <v>0</v>
      </c>
      <c r="O7279" s="48">
        <v>68491.87</v>
      </c>
      <c r="P7279" s="22">
        <v>0</v>
      </c>
      <c r="Q7279" s="22">
        <v>464920.13</v>
      </c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 t="s">
        <v>1658</v>
      </c>
      <c r="B7280" s="40" t="s">
        <v>393</v>
      </c>
      <c r="C7280" s="41" t="s">
        <v>394</v>
      </c>
      <c r="D7280" s="25">
        <f t="shared" si="226"/>
        <v>0</v>
      </c>
      <c r="E7280" s="35">
        <f t="shared" si="227"/>
        <v>0</v>
      </c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 t="s">
        <v>1658</v>
      </c>
      <c r="B7281" s="40" t="s">
        <v>395</v>
      </c>
      <c r="C7281" s="41" t="s">
        <v>396</v>
      </c>
      <c r="D7281" s="25">
        <f t="shared" si="226"/>
        <v>533388</v>
      </c>
      <c r="E7281" s="35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7">
        <v>0</v>
      </c>
      <c r="K7281" s="48">
        <v>0</v>
      </c>
      <c r="L7281" s="19">
        <v>0</v>
      </c>
      <c r="M7281" s="19">
        <v>0</v>
      </c>
      <c r="N7281" s="47">
        <v>68491.87</v>
      </c>
      <c r="O7281" s="48">
        <v>0</v>
      </c>
      <c r="P7281" s="19">
        <v>464896.13</v>
      </c>
      <c r="Q7281" s="19">
        <v>0</v>
      </c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 t="s">
        <v>1658</v>
      </c>
      <c r="B7282" s="40" t="s">
        <v>397</v>
      </c>
      <c r="C7282" s="41" t="s">
        <v>398</v>
      </c>
      <c r="D7282" s="25">
        <f t="shared" si="226"/>
        <v>0</v>
      </c>
      <c r="E7282" s="35">
        <f t="shared" si="227"/>
        <v>0</v>
      </c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22"/>
      <c r="Q7282" s="22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 t="s">
        <v>1658</v>
      </c>
      <c r="B7283" s="40" t="s">
        <v>399</v>
      </c>
      <c r="C7283" s="41" t="s">
        <v>400</v>
      </c>
      <c r="D7283" s="25">
        <f t="shared" si="226"/>
        <v>0</v>
      </c>
      <c r="E7283" s="35">
        <f t="shared" si="227"/>
        <v>0</v>
      </c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19"/>
      <c r="Q7283" s="19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 t="s">
        <v>1658</v>
      </c>
      <c r="B7284" s="40" t="s">
        <v>401</v>
      </c>
      <c r="C7284" s="41" t="s">
        <v>402</v>
      </c>
      <c r="D7284" s="25">
        <f t="shared" si="226"/>
        <v>0</v>
      </c>
      <c r="E7284" s="35">
        <f t="shared" si="227"/>
        <v>0</v>
      </c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 t="s">
        <v>1658</v>
      </c>
      <c r="B7285" s="40" t="s">
        <v>403</v>
      </c>
      <c r="C7285" s="41" t="s">
        <v>404</v>
      </c>
      <c r="D7285" s="25">
        <f t="shared" si="226"/>
        <v>0</v>
      </c>
      <c r="E7285" s="35">
        <f t="shared" si="227"/>
        <v>58460</v>
      </c>
      <c r="F7285" s="29">
        <v>0</v>
      </c>
      <c r="G7285" s="30">
        <v>19000</v>
      </c>
      <c r="H7285" s="19">
        <v>0</v>
      </c>
      <c r="I7285" s="19">
        <v>0</v>
      </c>
      <c r="J7285" s="47">
        <v>0</v>
      </c>
      <c r="K7285" s="48">
        <v>0</v>
      </c>
      <c r="L7285" s="19">
        <v>0</v>
      </c>
      <c r="M7285" s="19">
        <v>0</v>
      </c>
      <c r="N7285" s="47">
        <v>0</v>
      </c>
      <c r="O7285" s="48">
        <v>16900</v>
      </c>
      <c r="P7285" s="22">
        <v>0</v>
      </c>
      <c r="Q7285" s="22">
        <v>22560</v>
      </c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 t="s">
        <v>1658</v>
      </c>
      <c r="B7286" s="40" t="s">
        <v>405</v>
      </c>
      <c r="C7286" s="41" t="s">
        <v>406</v>
      </c>
      <c r="D7286" s="25">
        <f t="shared" si="226"/>
        <v>0</v>
      </c>
      <c r="E7286" s="35">
        <f t="shared" si="227"/>
        <v>0</v>
      </c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22"/>
      <c r="Q7286" s="22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 t="s">
        <v>1658</v>
      </c>
      <c r="B7287" s="40" t="s">
        <v>407</v>
      </c>
      <c r="C7287" s="41" t="s">
        <v>408</v>
      </c>
      <c r="D7287" s="25">
        <f t="shared" si="226"/>
        <v>58457</v>
      </c>
      <c r="E7287" s="35">
        <f t="shared" si="227"/>
        <v>0</v>
      </c>
      <c r="F7287" s="29">
        <v>18999</v>
      </c>
      <c r="G7287" s="30">
        <v>0</v>
      </c>
      <c r="H7287" s="19">
        <v>0</v>
      </c>
      <c r="I7287" s="19">
        <v>0</v>
      </c>
      <c r="J7287" s="47">
        <v>0</v>
      </c>
      <c r="K7287" s="48">
        <v>0</v>
      </c>
      <c r="L7287" s="19">
        <v>0</v>
      </c>
      <c r="M7287" s="19">
        <v>0</v>
      </c>
      <c r="N7287" s="47">
        <v>16900</v>
      </c>
      <c r="O7287" s="48">
        <v>0</v>
      </c>
      <c r="P7287" s="19">
        <v>22558</v>
      </c>
      <c r="Q7287" s="19">
        <v>0</v>
      </c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 t="s">
        <v>1658</v>
      </c>
      <c r="B7288" s="40" t="s">
        <v>409</v>
      </c>
      <c r="C7288" s="41" t="s">
        <v>410</v>
      </c>
      <c r="D7288" s="25">
        <f t="shared" si="226"/>
        <v>0</v>
      </c>
      <c r="E7288" s="35">
        <f t="shared" si="227"/>
        <v>0</v>
      </c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22"/>
      <c r="Q7288" s="22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 t="s">
        <v>1658</v>
      </c>
      <c r="B7289" s="40" t="s">
        <v>411</v>
      </c>
      <c r="C7289" s="41" t="s">
        <v>412</v>
      </c>
      <c r="D7289" s="25">
        <f t="shared" si="226"/>
        <v>0</v>
      </c>
      <c r="E7289" s="35">
        <f t="shared" si="227"/>
        <v>0</v>
      </c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19"/>
      <c r="Q7289" s="19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 t="s">
        <v>1658</v>
      </c>
      <c r="B7290" s="40" t="s">
        <v>413</v>
      </c>
      <c r="C7290" s="41" t="s">
        <v>414</v>
      </c>
      <c r="D7290" s="25">
        <f t="shared" si="226"/>
        <v>0</v>
      </c>
      <c r="E7290" s="35">
        <f t="shared" si="227"/>
        <v>0</v>
      </c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 t="s">
        <v>1658</v>
      </c>
      <c r="B7291" s="40" t="s">
        <v>415</v>
      </c>
      <c r="C7291" s="41" t="s">
        <v>416</v>
      </c>
      <c r="D7291" s="25">
        <f t="shared" si="226"/>
        <v>0</v>
      </c>
      <c r="E7291" s="35">
        <f t="shared" si="227"/>
        <v>0</v>
      </c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 t="s">
        <v>1658</v>
      </c>
      <c r="B7292" s="40" t="s">
        <v>417</v>
      </c>
      <c r="C7292" s="41" t="s">
        <v>418</v>
      </c>
      <c r="D7292" s="25">
        <f t="shared" si="226"/>
        <v>0</v>
      </c>
      <c r="E7292" s="35">
        <f t="shared" si="227"/>
        <v>0</v>
      </c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 t="s">
        <v>1658</v>
      </c>
      <c r="B7293" s="40" t="s">
        <v>419</v>
      </c>
      <c r="C7293" s="41" t="s">
        <v>420</v>
      </c>
      <c r="D7293" s="25">
        <f t="shared" si="226"/>
        <v>0</v>
      </c>
      <c r="E7293" s="35">
        <f t="shared" si="227"/>
        <v>0</v>
      </c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 t="s">
        <v>1658</v>
      </c>
      <c r="B7294" s="40" t="s">
        <v>421</v>
      </c>
      <c r="C7294" s="41" t="s">
        <v>422</v>
      </c>
      <c r="D7294" s="25">
        <f t="shared" si="226"/>
        <v>0</v>
      </c>
      <c r="E7294" s="35">
        <f t="shared" si="227"/>
        <v>0</v>
      </c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 t="s">
        <v>1658</v>
      </c>
      <c r="B7295" s="40" t="s">
        <v>423</v>
      </c>
      <c r="C7295" s="41" t="s">
        <v>424</v>
      </c>
      <c r="D7295" s="25">
        <f t="shared" si="226"/>
        <v>0</v>
      </c>
      <c r="E7295" s="35">
        <f t="shared" si="227"/>
        <v>0</v>
      </c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 t="s">
        <v>1658</v>
      </c>
      <c r="B7296" s="40" t="s">
        <v>425</v>
      </c>
      <c r="C7296" s="41" t="s">
        <v>426</v>
      </c>
      <c r="D7296" s="25">
        <f t="shared" si="226"/>
        <v>0</v>
      </c>
      <c r="E7296" s="35">
        <f t="shared" si="227"/>
        <v>0</v>
      </c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 t="s">
        <v>1658</v>
      </c>
      <c r="B7297" s="40" t="s">
        <v>427</v>
      </c>
      <c r="C7297" s="41" t="s">
        <v>428</v>
      </c>
      <c r="D7297" s="25">
        <f t="shared" si="226"/>
        <v>0</v>
      </c>
      <c r="E7297" s="35">
        <f t="shared" si="227"/>
        <v>0</v>
      </c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 t="s">
        <v>1658</v>
      </c>
      <c r="B7298" s="40" t="s">
        <v>429</v>
      </c>
      <c r="C7298" s="41" t="s">
        <v>430</v>
      </c>
      <c r="D7298" s="25">
        <f t="shared" si="226"/>
        <v>0</v>
      </c>
      <c r="E7298" s="35">
        <f t="shared" si="227"/>
        <v>0</v>
      </c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22"/>
      <c r="Q7298" s="22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 t="s">
        <v>1658</v>
      </c>
      <c r="B7299" s="40" t="s">
        <v>431</v>
      </c>
      <c r="C7299" s="41" t="s">
        <v>432</v>
      </c>
      <c r="D7299" s="25">
        <f t="shared" si="226"/>
        <v>0</v>
      </c>
      <c r="E7299" s="35">
        <f t="shared" si="227"/>
        <v>0</v>
      </c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19"/>
      <c r="Q7299" s="19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 t="s">
        <v>1658</v>
      </c>
      <c r="B7300" s="40" t="s">
        <v>433</v>
      </c>
      <c r="C7300" s="41" t="s">
        <v>434</v>
      </c>
      <c r="D7300" s="25">
        <f t="shared" ref="D7300:D7363" si="228">F7300+H7300+J7300+L7300+N7300+P7300+R7300+T7300+V7300+X7300+Z7300+AB7300</f>
        <v>1214275</v>
      </c>
      <c r="E7300" s="35">
        <f t="shared" ref="E7300:E7363" si="229">G7300+I7300+K7300+M7300+O7300+Q7300+S7300+U7300+W7300+Y7300+AA7300+AC7300</f>
        <v>135500</v>
      </c>
      <c r="F7300" s="29">
        <v>0</v>
      </c>
      <c r="G7300" s="30">
        <v>0</v>
      </c>
      <c r="H7300" s="19">
        <v>0</v>
      </c>
      <c r="I7300" s="19">
        <v>0</v>
      </c>
      <c r="J7300" s="47">
        <v>0</v>
      </c>
      <c r="K7300" s="48">
        <v>0</v>
      </c>
      <c r="L7300" s="19">
        <v>62465</v>
      </c>
      <c r="M7300" s="19">
        <v>0</v>
      </c>
      <c r="N7300" s="47">
        <v>0</v>
      </c>
      <c r="O7300" s="48">
        <v>135500</v>
      </c>
      <c r="P7300" s="22">
        <v>1151810</v>
      </c>
      <c r="Q7300" s="22">
        <v>0</v>
      </c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 t="s">
        <v>1658</v>
      </c>
      <c r="B7301" s="40" t="s">
        <v>435</v>
      </c>
      <c r="C7301" s="41" t="s">
        <v>436</v>
      </c>
      <c r="D7301" s="25">
        <f t="shared" si="228"/>
        <v>3899800</v>
      </c>
      <c r="E7301" s="35">
        <f t="shared" si="229"/>
        <v>0</v>
      </c>
      <c r="F7301" s="29">
        <v>0</v>
      </c>
      <c r="G7301" s="30">
        <v>0</v>
      </c>
      <c r="H7301" s="19">
        <v>0</v>
      </c>
      <c r="I7301" s="19">
        <v>0</v>
      </c>
      <c r="J7301" s="47">
        <v>2100000</v>
      </c>
      <c r="K7301" s="48">
        <v>0</v>
      </c>
      <c r="L7301" s="19">
        <v>0</v>
      </c>
      <c r="M7301" s="19">
        <v>0</v>
      </c>
      <c r="N7301" s="47">
        <v>0</v>
      </c>
      <c r="O7301" s="48">
        <v>0</v>
      </c>
      <c r="P7301" s="19">
        <v>1799800</v>
      </c>
      <c r="Q7301" s="19">
        <v>0</v>
      </c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 t="s">
        <v>1658</v>
      </c>
      <c r="B7302" s="40" t="s">
        <v>437</v>
      </c>
      <c r="C7302" s="41" t="s">
        <v>438</v>
      </c>
      <c r="D7302" s="25">
        <f t="shared" si="228"/>
        <v>5500</v>
      </c>
      <c r="E7302" s="35">
        <f t="shared" si="229"/>
        <v>4040</v>
      </c>
      <c r="F7302" s="29">
        <v>5500</v>
      </c>
      <c r="G7302" s="30">
        <v>0</v>
      </c>
      <c r="H7302" s="19">
        <v>0</v>
      </c>
      <c r="I7302" s="19">
        <v>0</v>
      </c>
      <c r="J7302" s="47">
        <v>0</v>
      </c>
      <c r="K7302" s="48">
        <v>0</v>
      </c>
      <c r="L7302" s="19">
        <v>0</v>
      </c>
      <c r="M7302" s="19">
        <v>0</v>
      </c>
      <c r="N7302" s="47">
        <v>0</v>
      </c>
      <c r="O7302" s="48">
        <v>0</v>
      </c>
      <c r="P7302" s="19">
        <v>0</v>
      </c>
      <c r="Q7302" s="19">
        <v>4040</v>
      </c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 t="s">
        <v>1658</v>
      </c>
      <c r="B7303" s="40" t="s">
        <v>439</v>
      </c>
      <c r="C7303" s="41" t="s">
        <v>440</v>
      </c>
      <c r="D7303" s="25">
        <f t="shared" si="228"/>
        <v>138160</v>
      </c>
      <c r="E7303" s="35">
        <f t="shared" si="229"/>
        <v>109930</v>
      </c>
      <c r="F7303" s="29">
        <v>0</v>
      </c>
      <c r="G7303" s="30">
        <v>0</v>
      </c>
      <c r="H7303" s="19">
        <v>0</v>
      </c>
      <c r="I7303" s="19">
        <v>0</v>
      </c>
      <c r="J7303" s="47">
        <v>0</v>
      </c>
      <c r="K7303" s="48">
        <v>0</v>
      </c>
      <c r="L7303" s="19">
        <v>0</v>
      </c>
      <c r="M7303" s="19">
        <v>0</v>
      </c>
      <c r="N7303" s="47">
        <v>0</v>
      </c>
      <c r="O7303" s="48">
        <v>109930</v>
      </c>
      <c r="P7303" s="19">
        <v>138160</v>
      </c>
      <c r="Q7303" s="19">
        <v>0</v>
      </c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 t="s">
        <v>1658</v>
      </c>
      <c r="B7304" s="40" t="s">
        <v>441</v>
      </c>
      <c r="C7304" s="41" t="s">
        <v>442</v>
      </c>
      <c r="D7304" s="25">
        <f t="shared" si="228"/>
        <v>188000</v>
      </c>
      <c r="E7304" s="35">
        <f t="shared" si="229"/>
        <v>86370</v>
      </c>
      <c r="F7304" s="29">
        <v>0</v>
      </c>
      <c r="G7304" s="30">
        <v>0</v>
      </c>
      <c r="H7304" s="19">
        <v>188000</v>
      </c>
      <c r="I7304" s="19">
        <v>0</v>
      </c>
      <c r="J7304" s="47">
        <v>0</v>
      </c>
      <c r="K7304" s="48">
        <v>0</v>
      </c>
      <c r="L7304" s="19">
        <v>0</v>
      </c>
      <c r="M7304" s="19">
        <v>0</v>
      </c>
      <c r="N7304" s="47">
        <v>0</v>
      </c>
      <c r="O7304" s="48">
        <v>0</v>
      </c>
      <c r="P7304" s="19">
        <v>0</v>
      </c>
      <c r="Q7304" s="19">
        <v>86370</v>
      </c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 t="s">
        <v>1658</v>
      </c>
      <c r="B7305" s="40" t="s">
        <v>443</v>
      </c>
      <c r="C7305" s="41" t="s">
        <v>444</v>
      </c>
      <c r="D7305" s="25">
        <f t="shared" si="228"/>
        <v>0</v>
      </c>
      <c r="E7305" s="35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9">
        <v>0</v>
      </c>
      <c r="K7305" s="50">
        <v>0</v>
      </c>
      <c r="L7305" s="22">
        <v>0</v>
      </c>
      <c r="M7305" s="22">
        <v>0</v>
      </c>
      <c r="N7305" s="49">
        <v>0</v>
      </c>
      <c r="O7305" s="50">
        <v>0</v>
      </c>
      <c r="P7305" s="19">
        <v>0</v>
      </c>
      <c r="Q7305" s="19">
        <v>0</v>
      </c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 t="s">
        <v>1658</v>
      </c>
      <c r="B7306" s="40" t="s">
        <v>445</v>
      </c>
      <c r="C7306" s="41" t="s">
        <v>446</v>
      </c>
      <c r="D7306" s="25">
        <f t="shared" si="228"/>
        <v>6730065.8399999999</v>
      </c>
      <c r="E7306" s="35">
        <f t="shared" si="229"/>
        <v>550900</v>
      </c>
      <c r="F7306" s="29">
        <v>18000</v>
      </c>
      <c r="G7306" s="30">
        <v>0</v>
      </c>
      <c r="H7306" s="19">
        <v>20000</v>
      </c>
      <c r="I7306" s="19">
        <v>0</v>
      </c>
      <c r="J7306" s="47">
        <v>0</v>
      </c>
      <c r="K7306" s="48">
        <v>0</v>
      </c>
      <c r="L7306" s="19">
        <v>18500</v>
      </c>
      <c r="M7306" s="19">
        <v>0</v>
      </c>
      <c r="N7306" s="47">
        <v>113500</v>
      </c>
      <c r="O7306" s="48">
        <v>550900</v>
      </c>
      <c r="P7306" s="19">
        <v>6560065.8399999999</v>
      </c>
      <c r="Q7306" s="19">
        <v>0</v>
      </c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 t="s">
        <v>1658</v>
      </c>
      <c r="B7307" s="40" t="s">
        <v>447</v>
      </c>
      <c r="C7307" s="41" t="s">
        <v>448</v>
      </c>
      <c r="D7307" s="25">
        <f t="shared" si="228"/>
        <v>186160</v>
      </c>
      <c r="E7307" s="35">
        <f t="shared" si="229"/>
        <v>473375</v>
      </c>
      <c r="F7307" s="29">
        <v>0</v>
      </c>
      <c r="G7307" s="30">
        <v>0</v>
      </c>
      <c r="H7307" s="19">
        <v>0</v>
      </c>
      <c r="I7307" s="19">
        <v>0</v>
      </c>
      <c r="J7307" s="47">
        <v>0</v>
      </c>
      <c r="K7307" s="48">
        <v>0</v>
      </c>
      <c r="L7307" s="19">
        <v>44000</v>
      </c>
      <c r="M7307" s="19">
        <v>0</v>
      </c>
      <c r="N7307" s="47">
        <v>61800</v>
      </c>
      <c r="O7307" s="48">
        <v>224800</v>
      </c>
      <c r="P7307" s="22">
        <v>80360</v>
      </c>
      <c r="Q7307" s="22">
        <v>248575</v>
      </c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 t="s">
        <v>1658</v>
      </c>
      <c r="B7308" s="40" t="s">
        <v>449</v>
      </c>
      <c r="C7308" s="41" t="s">
        <v>450</v>
      </c>
      <c r="D7308" s="25">
        <f t="shared" si="228"/>
        <v>24700</v>
      </c>
      <c r="E7308" s="35">
        <f t="shared" si="229"/>
        <v>94722.76</v>
      </c>
      <c r="F7308" s="29">
        <v>0</v>
      </c>
      <c r="G7308" s="30">
        <v>0</v>
      </c>
      <c r="H7308" s="19">
        <v>0</v>
      </c>
      <c r="I7308" s="19">
        <v>0</v>
      </c>
      <c r="J7308" s="47">
        <v>0</v>
      </c>
      <c r="K7308" s="48">
        <v>0</v>
      </c>
      <c r="L7308" s="19">
        <v>0</v>
      </c>
      <c r="M7308" s="19">
        <v>0</v>
      </c>
      <c r="N7308" s="47">
        <v>0</v>
      </c>
      <c r="O7308" s="48">
        <v>12900</v>
      </c>
      <c r="P7308" s="19">
        <v>24700</v>
      </c>
      <c r="Q7308" s="19">
        <v>81822.759999999995</v>
      </c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 t="s">
        <v>1658</v>
      </c>
      <c r="B7309" s="40" t="s">
        <v>451</v>
      </c>
      <c r="C7309" s="41" t="s">
        <v>452</v>
      </c>
      <c r="D7309" s="25">
        <f t="shared" si="228"/>
        <v>0</v>
      </c>
      <c r="E7309" s="35">
        <f t="shared" si="229"/>
        <v>0</v>
      </c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 t="s">
        <v>1658</v>
      </c>
      <c r="B7310" s="40" t="s">
        <v>453</v>
      </c>
      <c r="C7310" s="41" t="s">
        <v>454</v>
      </c>
      <c r="D7310" s="25">
        <f t="shared" si="228"/>
        <v>0</v>
      </c>
      <c r="E7310" s="35">
        <f t="shared" si="229"/>
        <v>554545.76</v>
      </c>
      <c r="F7310" s="29">
        <v>0</v>
      </c>
      <c r="G7310" s="30">
        <v>7642.21</v>
      </c>
      <c r="H7310" s="19">
        <v>0</v>
      </c>
      <c r="I7310" s="19">
        <v>7395.67</v>
      </c>
      <c r="J7310" s="47">
        <v>0</v>
      </c>
      <c r="K7310" s="48">
        <v>7642.17</v>
      </c>
      <c r="L7310" s="19">
        <v>0</v>
      </c>
      <c r="M7310" s="19">
        <v>8131.03</v>
      </c>
      <c r="N7310" s="47">
        <v>0</v>
      </c>
      <c r="O7310" s="48">
        <v>8131.03</v>
      </c>
      <c r="P7310" s="19">
        <v>0</v>
      </c>
      <c r="Q7310" s="19">
        <v>515603.65</v>
      </c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 t="s">
        <v>1658</v>
      </c>
      <c r="B7311" s="40" t="s">
        <v>455</v>
      </c>
      <c r="C7311" s="41" t="s">
        <v>456</v>
      </c>
      <c r="D7311" s="25">
        <f t="shared" si="228"/>
        <v>0</v>
      </c>
      <c r="E7311" s="35">
        <f t="shared" si="229"/>
        <v>2008127.71</v>
      </c>
      <c r="F7311" s="29">
        <v>0</v>
      </c>
      <c r="G7311" s="30">
        <v>30524.63</v>
      </c>
      <c r="H7311" s="19">
        <v>0</v>
      </c>
      <c r="I7311" s="19">
        <v>29539.96</v>
      </c>
      <c r="J7311" s="47">
        <v>0</v>
      </c>
      <c r="K7311" s="48">
        <v>42517.04</v>
      </c>
      <c r="L7311" s="19">
        <v>0</v>
      </c>
      <c r="M7311" s="19">
        <v>35632.17</v>
      </c>
      <c r="N7311" s="47">
        <v>0</v>
      </c>
      <c r="O7311" s="48">
        <v>35632.17</v>
      </c>
      <c r="P7311" s="19">
        <v>0</v>
      </c>
      <c r="Q7311" s="19">
        <v>1834281.74</v>
      </c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 t="s">
        <v>1658</v>
      </c>
      <c r="B7312" s="40" t="s">
        <v>457</v>
      </c>
      <c r="C7312" s="41" t="s">
        <v>458</v>
      </c>
      <c r="D7312" s="25">
        <f t="shared" si="228"/>
        <v>15296.18</v>
      </c>
      <c r="E7312" s="35">
        <f t="shared" si="229"/>
        <v>8589.66</v>
      </c>
      <c r="F7312" s="29">
        <v>0</v>
      </c>
      <c r="G7312" s="30">
        <v>1421.73</v>
      </c>
      <c r="H7312" s="19">
        <v>0</v>
      </c>
      <c r="I7312" s="19">
        <v>1375.84</v>
      </c>
      <c r="J7312" s="47">
        <v>0</v>
      </c>
      <c r="K7312" s="48">
        <v>1421.77</v>
      </c>
      <c r="L7312" s="19">
        <v>0</v>
      </c>
      <c r="M7312" s="19">
        <v>1421.7</v>
      </c>
      <c r="N7312" s="47">
        <v>0</v>
      </c>
      <c r="O7312" s="48">
        <v>1421.7</v>
      </c>
      <c r="P7312" s="19">
        <v>15296.18</v>
      </c>
      <c r="Q7312" s="19">
        <v>1526.92</v>
      </c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 t="s">
        <v>1658</v>
      </c>
      <c r="B7313" s="40" t="s">
        <v>459</v>
      </c>
      <c r="C7313" s="41" t="s">
        <v>460</v>
      </c>
      <c r="D7313" s="25">
        <f t="shared" si="228"/>
        <v>109930</v>
      </c>
      <c r="E7313" s="35">
        <f t="shared" si="229"/>
        <v>160015.02000000002</v>
      </c>
      <c r="F7313" s="29">
        <v>0</v>
      </c>
      <c r="G7313" s="30">
        <v>5137.45</v>
      </c>
      <c r="H7313" s="19">
        <v>0</v>
      </c>
      <c r="I7313" s="19">
        <v>4971.75</v>
      </c>
      <c r="J7313" s="47">
        <v>0</v>
      </c>
      <c r="K7313" s="48">
        <v>5137.45</v>
      </c>
      <c r="L7313" s="19">
        <v>0</v>
      </c>
      <c r="M7313" s="19">
        <v>5137.45</v>
      </c>
      <c r="N7313" s="47">
        <v>109930</v>
      </c>
      <c r="O7313" s="48">
        <v>5137.45</v>
      </c>
      <c r="P7313" s="19">
        <v>0</v>
      </c>
      <c r="Q7313" s="19">
        <v>134493.47</v>
      </c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 t="s">
        <v>1658</v>
      </c>
      <c r="B7314" s="40" t="s">
        <v>461</v>
      </c>
      <c r="C7314" s="41" t="s">
        <v>462</v>
      </c>
      <c r="D7314" s="25">
        <f t="shared" si="228"/>
        <v>95700.53</v>
      </c>
      <c r="E7314" s="35">
        <f t="shared" si="229"/>
        <v>51383.700000000004</v>
      </c>
      <c r="F7314" s="29">
        <v>0</v>
      </c>
      <c r="G7314" s="30">
        <v>7357.6</v>
      </c>
      <c r="H7314" s="19">
        <v>0</v>
      </c>
      <c r="I7314" s="19">
        <v>7737.66</v>
      </c>
      <c r="J7314" s="47">
        <v>0</v>
      </c>
      <c r="K7314" s="48">
        <v>10547.5</v>
      </c>
      <c r="L7314" s="19">
        <v>0</v>
      </c>
      <c r="M7314" s="19">
        <v>10547.5</v>
      </c>
      <c r="N7314" s="47">
        <v>0</v>
      </c>
      <c r="O7314" s="48">
        <v>10547.5</v>
      </c>
      <c r="P7314" s="19">
        <v>95700.53</v>
      </c>
      <c r="Q7314" s="19">
        <v>4645.9399999999996</v>
      </c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 t="s">
        <v>1658</v>
      </c>
      <c r="B7315" s="40" t="s">
        <v>463</v>
      </c>
      <c r="C7315" s="41" t="s">
        <v>464</v>
      </c>
      <c r="D7315" s="25">
        <f t="shared" si="228"/>
        <v>5.41</v>
      </c>
      <c r="E7315" s="35">
        <f t="shared" si="229"/>
        <v>506.47</v>
      </c>
      <c r="F7315" s="29">
        <v>0</v>
      </c>
      <c r="G7315" s="30">
        <v>84.87</v>
      </c>
      <c r="H7315" s="22">
        <v>0</v>
      </c>
      <c r="I7315" s="22">
        <v>82.13</v>
      </c>
      <c r="J7315" s="49">
        <v>0</v>
      </c>
      <c r="K7315" s="50">
        <v>84.86</v>
      </c>
      <c r="L7315" s="22">
        <v>0</v>
      </c>
      <c r="M7315" s="22">
        <v>84.87</v>
      </c>
      <c r="N7315" s="49">
        <v>0</v>
      </c>
      <c r="O7315" s="50">
        <v>84.87</v>
      </c>
      <c r="P7315" s="19">
        <v>5.41</v>
      </c>
      <c r="Q7315" s="19">
        <v>84.87</v>
      </c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 t="s">
        <v>1658</v>
      </c>
      <c r="B7316" s="40" t="s">
        <v>465</v>
      </c>
      <c r="C7316" s="41" t="s">
        <v>466</v>
      </c>
      <c r="D7316" s="25">
        <f t="shared" si="228"/>
        <v>550900</v>
      </c>
      <c r="E7316" s="35">
        <f t="shared" si="229"/>
        <v>6039584.0199999996</v>
      </c>
      <c r="F7316" s="29">
        <v>0</v>
      </c>
      <c r="G7316" s="30">
        <v>151057.87</v>
      </c>
      <c r="H7316" s="19">
        <v>0</v>
      </c>
      <c r="I7316" s="19">
        <v>146195.54999999999</v>
      </c>
      <c r="J7316" s="47">
        <v>0</v>
      </c>
      <c r="K7316" s="48">
        <v>151068.62</v>
      </c>
      <c r="L7316" s="19">
        <v>0</v>
      </c>
      <c r="M7316" s="19">
        <v>151331.94</v>
      </c>
      <c r="N7316" s="47">
        <v>550900</v>
      </c>
      <c r="O7316" s="48">
        <v>151331.94</v>
      </c>
      <c r="P7316" s="19">
        <v>0</v>
      </c>
      <c r="Q7316" s="19">
        <v>5288598.0999999996</v>
      </c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 t="s">
        <v>1658</v>
      </c>
      <c r="B7317" s="40" t="s">
        <v>467</v>
      </c>
      <c r="C7317" s="41" t="s">
        <v>468</v>
      </c>
      <c r="D7317" s="25">
        <f t="shared" si="228"/>
        <v>224800</v>
      </c>
      <c r="E7317" s="35">
        <f t="shared" si="229"/>
        <v>210358.02</v>
      </c>
      <c r="F7317" s="29">
        <v>0</v>
      </c>
      <c r="G7317" s="30">
        <v>15513.28</v>
      </c>
      <c r="H7317" s="19">
        <v>0</v>
      </c>
      <c r="I7317" s="19">
        <v>15012.85</v>
      </c>
      <c r="J7317" s="47">
        <v>0</v>
      </c>
      <c r="K7317" s="48">
        <v>15513.31</v>
      </c>
      <c r="L7317" s="19">
        <v>0</v>
      </c>
      <c r="M7317" s="19">
        <v>16557</v>
      </c>
      <c r="N7317" s="47">
        <v>224800</v>
      </c>
      <c r="O7317" s="48">
        <v>16557</v>
      </c>
      <c r="P7317" s="22">
        <v>0</v>
      </c>
      <c r="Q7317" s="22">
        <v>131204.57999999999</v>
      </c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 t="s">
        <v>1658</v>
      </c>
      <c r="B7318" s="40" t="s">
        <v>469</v>
      </c>
      <c r="C7318" s="41" t="s">
        <v>470</v>
      </c>
      <c r="D7318" s="25">
        <f t="shared" si="228"/>
        <v>92337.78</v>
      </c>
      <c r="E7318" s="35">
        <f t="shared" si="229"/>
        <v>12710.359999999999</v>
      </c>
      <c r="F7318" s="29">
        <v>0</v>
      </c>
      <c r="G7318" s="30">
        <v>2160.73</v>
      </c>
      <c r="H7318" s="19">
        <v>0</v>
      </c>
      <c r="I7318" s="19">
        <v>2091.0100000000002</v>
      </c>
      <c r="J7318" s="47">
        <v>0</v>
      </c>
      <c r="K7318" s="48">
        <v>2160.73</v>
      </c>
      <c r="L7318" s="19">
        <v>0</v>
      </c>
      <c r="M7318" s="19">
        <v>2160.7399999999998</v>
      </c>
      <c r="N7318" s="47">
        <v>12900</v>
      </c>
      <c r="O7318" s="48">
        <v>2160.7399999999998</v>
      </c>
      <c r="P7318" s="19">
        <v>79437.78</v>
      </c>
      <c r="Q7318" s="19">
        <v>1976.41</v>
      </c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 t="s">
        <v>1658</v>
      </c>
      <c r="B7319" s="40" t="s">
        <v>471</v>
      </c>
      <c r="C7319" s="41" t="s">
        <v>472</v>
      </c>
      <c r="D7319" s="25">
        <f t="shared" si="228"/>
        <v>2380.2600000000002</v>
      </c>
      <c r="E7319" s="35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7">
        <v>0</v>
      </c>
      <c r="K7319" s="48">
        <v>0</v>
      </c>
      <c r="L7319" s="19">
        <v>0</v>
      </c>
      <c r="M7319" s="19">
        <v>0</v>
      </c>
      <c r="N7319" s="47">
        <v>0</v>
      </c>
      <c r="O7319" s="48">
        <v>0</v>
      </c>
      <c r="P7319" s="19">
        <v>2380.2600000000002</v>
      </c>
      <c r="Q7319" s="19">
        <v>0</v>
      </c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 t="s">
        <v>1658</v>
      </c>
      <c r="B7320" s="40" t="s">
        <v>473</v>
      </c>
      <c r="C7320" s="41" t="s">
        <v>474</v>
      </c>
      <c r="D7320" s="25">
        <f t="shared" si="228"/>
        <v>0</v>
      </c>
      <c r="E7320" s="35">
        <f t="shared" si="229"/>
        <v>0</v>
      </c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 t="s">
        <v>1658</v>
      </c>
      <c r="B7321" s="40" t="s">
        <v>475</v>
      </c>
      <c r="C7321" s="41" t="s">
        <v>476</v>
      </c>
      <c r="D7321" s="25">
        <f t="shared" si="228"/>
        <v>0</v>
      </c>
      <c r="E7321" s="35">
        <f t="shared" si="229"/>
        <v>0</v>
      </c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19"/>
      <c r="Q7321" s="19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 t="s">
        <v>1658</v>
      </c>
      <c r="B7322" s="40" t="s">
        <v>477</v>
      </c>
      <c r="C7322" s="41" t="s">
        <v>478</v>
      </c>
      <c r="D7322" s="25">
        <f t="shared" si="228"/>
        <v>0</v>
      </c>
      <c r="E7322" s="35">
        <f t="shared" si="229"/>
        <v>37200</v>
      </c>
      <c r="F7322" s="29">
        <v>0</v>
      </c>
      <c r="G7322" s="30">
        <v>0</v>
      </c>
      <c r="H7322" s="19">
        <v>0</v>
      </c>
      <c r="I7322" s="19">
        <v>0</v>
      </c>
      <c r="J7322" s="47">
        <v>0</v>
      </c>
      <c r="K7322" s="48">
        <v>0</v>
      </c>
      <c r="L7322" s="19">
        <v>0</v>
      </c>
      <c r="M7322" s="19">
        <v>0</v>
      </c>
      <c r="N7322" s="47">
        <v>0</v>
      </c>
      <c r="O7322" s="48">
        <v>0</v>
      </c>
      <c r="P7322" s="22">
        <v>0</v>
      </c>
      <c r="Q7322" s="22">
        <v>37200</v>
      </c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 t="s">
        <v>1658</v>
      </c>
      <c r="B7323" s="40" t="s">
        <v>479</v>
      </c>
      <c r="C7323" s="41" t="s">
        <v>480</v>
      </c>
      <c r="D7323" s="25">
        <f t="shared" si="228"/>
        <v>0</v>
      </c>
      <c r="E7323" s="35">
        <f t="shared" si="229"/>
        <v>0</v>
      </c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22"/>
      <c r="Q7323" s="22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 t="s">
        <v>1658</v>
      </c>
      <c r="B7324" s="40" t="s">
        <v>481</v>
      </c>
      <c r="C7324" s="41" t="s">
        <v>482</v>
      </c>
      <c r="D7324" s="25">
        <f t="shared" si="228"/>
        <v>37197</v>
      </c>
      <c r="E7324" s="35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7">
        <v>0</v>
      </c>
      <c r="K7324" s="48">
        <v>0</v>
      </c>
      <c r="L7324" s="19">
        <v>0</v>
      </c>
      <c r="M7324" s="19">
        <v>0</v>
      </c>
      <c r="N7324" s="47">
        <v>0</v>
      </c>
      <c r="O7324" s="48">
        <v>0</v>
      </c>
      <c r="P7324" s="19">
        <v>37197</v>
      </c>
      <c r="Q7324" s="19">
        <v>0</v>
      </c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 t="s">
        <v>1658</v>
      </c>
      <c r="B7325" s="40" t="s">
        <v>483</v>
      </c>
      <c r="C7325" s="41" t="s">
        <v>484</v>
      </c>
      <c r="D7325" s="25">
        <f t="shared" si="228"/>
        <v>19855</v>
      </c>
      <c r="E7325" s="35">
        <f t="shared" si="229"/>
        <v>155210</v>
      </c>
      <c r="F7325" s="29">
        <v>0</v>
      </c>
      <c r="G7325" s="30">
        <v>0</v>
      </c>
      <c r="H7325" s="19">
        <v>0</v>
      </c>
      <c r="I7325" s="19">
        <v>0</v>
      </c>
      <c r="J7325" s="47">
        <v>0</v>
      </c>
      <c r="K7325" s="48">
        <v>0</v>
      </c>
      <c r="L7325" s="19">
        <v>0</v>
      </c>
      <c r="M7325" s="19">
        <v>0</v>
      </c>
      <c r="N7325" s="47">
        <v>0</v>
      </c>
      <c r="O7325" s="48">
        <v>0</v>
      </c>
      <c r="P7325" s="22">
        <v>19855</v>
      </c>
      <c r="Q7325" s="22">
        <v>155210</v>
      </c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 t="s">
        <v>1658</v>
      </c>
      <c r="B7326" s="40" t="s">
        <v>485</v>
      </c>
      <c r="C7326" s="41" t="s">
        <v>486</v>
      </c>
      <c r="D7326" s="25">
        <f t="shared" si="228"/>
        <v>0</v>
      </c>
      <c r="E7326" s="35">
        <f t="shared" si="229"/>
        <v>0</v>
      </c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 t="s">
        <v>1658</v>
      </c>
      <c r="B7327" s="40" t="s">
        <v>487</v>
      </c>
      <c r="C7327" s="41" t="s">
        <v>488</v>
      </c>
      <c r="D7327" s="25">
        <f t="shared" si="228"/>
        <v>124007.03</v>
      </c>
      <c r="E7327" s="35">
        <f t="shared" si="229"/>
        <v>2789.7</v>
      </c>
      <c r="F7327" s="29">
        <v>0</v>
      </c>
      <c r="G7327" s="30">
        <v>561.55999999999995</v>
      </c>
      <c r="H7327" s="19">
        <v>0</v>
      </c>
      <c r="I7327" s="19">
        <v>543.45000000000005</v>
      </c>
      <c r="J7327" s="47">
        <v>0</v>
      </c>
      <c r="K7327" s="48">
        <v>561.57000000000005</v>
      </c>
      <c r="L7327" s="19">
        <v>0</v>
      </c>
      <c r="M7327" s="19">
        <v>561.55999999999995</v>
      </c>
      <c r="N7327" s="47">
        <v>0</v>
      </c>
      <c r="O7327" s="48">
        <v>561.55999999999995</v>
      </c>
      <c r="P7327" s="19">
        <v>124007.03</v>
      </c>
      <c r="Q7327" s="19">
        <v>0</v>
      </c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 t="s">
        <v>1658</v>
      </c>
      <c r="B7328" s="40" t="s">
        <v>489</v>
      </c>
      <c r="C7328" s="41" t="s">
        <v>490</v>
      </c>
      <c r="D7328" s="25">
        <f t="shared" si="228"/>
        <v>0</v>
      </c>
      <c r="E7328" s="35">
        <f t="shared" si="229"/>
        <v>0</v>
      </c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22"/>
      <c r="Q7328" s="22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 t="s">
        <v>1658</v>
      </c>
      <c r="B7329" s="40" t="s">
        <v>491</v>
      </c>
      <c r="C7329" s="41" t="s">
        <v>492</v>
      </c>
      <c r="D7329" s="25">
        <f t="shared" si="228"/>
        <v>0</v>
      </c>
      <c r="E7329" s="35">
        <f t="shared" si="229"/>
        <v>0</v>
      </c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19"/>
      <c r="Q7329" s="19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 t="s">
        <v>1658</v>
      </c>
      <c r="B7330" s="40" t="s">
        <v>493</v>
      </c>
      <c r="C7330" s="41" t="s">
        <v>494</v>
      </c>
      <c r="D7330" s="25">
        <f t="shared" si="228"/>
        <v>0</v>
      </c>
      <c r="E7330" s="35">
        <f t="shared" si="229"/>
        <v>0</v>
      </c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 t="s">
        <v>1658</v>
      </c>
      <c r="B7331" s="40" t="s">
        <v>495</v>
      </c>
      <c r="C7331" s="41" t="s">
        <v>496</v>
      </c>
      <c r="D7331" s="25">
        <f t="shared" si="228"/>
        <v>13330375</v>
      </c>
      <c r="E7331" s="35">
        <f t="shared" si="229"/>
        <v>0</v>
      </c>
      <c r="F7331" s="29">
        <v>3119875</v>
      </c>
      <c r="G7331" s="30">
        <v>0</v>
      </c>
      <c r="H7331" s="22">
        <v>0</v>
      </c>
      <c r="I7331" s="22">
        <v>0</v>
      </c>
      <c r="J7331" s="49">
        <v>0</v>
      </c>
      <c r="K7331" s="50">
        <v>0</v>
      </c>
      <c r="L7331" s="22">
        <v>0</v>
      </c>
      <c r="M7331" s="22">
        <v>0</v>
      </c>
      <c r="N7331" s="49">
        <v>10210500</v>
      </c>
      <c r="O7331" s="50">
        <v>0</v>
      </c>
      <c r="P7331" s="22">
        <v>0</v>
      </c>
      <c r="Q7331" s="22">
        <v>0</v>
      </c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 t="s">
        <v>1658</v>
      </c>
      <c r="B7332" s="40" t="s">
        <v>497</v>
      </c>
      <c r="C7332" s="41" t="s">
        <v>498</v>
      </c>
      <c r="D7332" s="25">
        <f t="shared" si="228"/>
        <v>0</v>
      </c>
      <c r="E7332" s="35">
        <f t="shared" si="229"/>
        <v>0</v>
      </c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 t="s">
        <v>1658</v>
      </c>
      <c r="B7333" s="40" t="s">
        <v>499</v>
      </c>
      <c r="C7333" s="41" t="s">
        <v>500</v>
      </c>
      <c r="D7333" s="25">
        <f t="shared" si="228"/>
        <v>0</v>
      </c>
      <c r="E7333" s="35">
        <f t="shared" si="229"/>
        <v>0</v>
      </c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 t="s">
        <v>1615</v>
      </c>
      <c r="AE7333" s="27" t="s">
        <v>1637</v>
      </c>
      <c r="AF7333" s="27" t="s">
        <v>1616</v>
      </c>
      <c r="AG7333" s="53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 t="s">
        <v>1658</v>
      </c>
      <c r="B7334" s="40" t="s">
        <v>501</v>
      </c>
      <c r="C7334" s="41" t="s">
        <v>502</v>
      </c>
      <c r="D7334" s="25">
        <f t="shared" si="228"/>
        <v>0</v>
      </c>
      <c r="E7334" s="35">
        <f t="shared" si="229"/>
        <v>0</v>
      </c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 t="s">
        <v>1617</v>
      </c>
      <c r="AE7334" s="27" t="s">
        <v>1637</v>
      </c>
      <c r="AF7334" s="27" t="s">
        <v>1618</v>
      </c>
      <c r="AG7334" s="53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 t="s">
        <v>1658</v>
      </c>
      <c r="B7335" s="40" t="s">
        <v>503</v>
      </c>
      <c r="C7335" s="41" t="s">
        <v>504</v>
      </c>
      <c r="D7335" s="25">
        <f t="shared" si="228"/>
        <v>0</v>
      </c>
      <c r="E7335" s="35">
        <f t="shared" si="229"/>
        <v>0</v>
      </c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 t="s">
        <v>1619</v>
      </c>
      <c r="AE7335" s="27" t="s">
        <v>1637</v>
      </c>
      <c r="AF7335" s="27" t="s">
        <v>1620</v>
      </c>
      <c r="AG7335" s="53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 t="s">
        <v>1658</v>
      </c>
      <c r="B7336" s="40" t="s">
        <v>505</v>
      </c>
      <c r="C7336" s="41" t="s">
        <v>506</v>
      </c>
      <c r="D7336" s="25">
        <f t="shared" si="228"/>
        <v>0</v>
      </c>
      <c r="E7336" s="35">
        <f t="shared" si="229"/>
        <v>0</v>
      </c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 t="s">
        <v>1621</v>
      </c>
      <c r="AG7336" s="53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 t="s">
        <v>1658</v>
      </c>
      <c r="B7337" s="40" t="s">
        <v>507</v>
      </c>
      <c r="C7337" s="41" t="s">
        <v>508</v>
      </c>
      <c r="D7337" s="25">
        <f t="shared" si="228"/>
        <v>0</v>
      </c>
      <c r="E7337" s="35">
        <f t="shared" si="229"/>
        <v>0</v>
      </c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 t="s">
        <v>1640</v>
      </c>
      <c r="AG7337" s="53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 t="s">
        <v>1658</v>
      </c>
      <c r="B7338" s="40" t="s">
        <v>509</v>
      </c>
      <c r="C7338" s="41" t="s">
        <v>510</v>
      </c>
      <c r="D7338" s="25">
        <f t="shared" si="228"/>
        <v>0</v>
      </c>
      <c r="E7338" s="35">
        <f t="shared" si="229"/>
        <v>0</v>
      </c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 t="s">
        <v>1617</v>
      </c>
      <c r="AE7338" s="27" t="s">
        <v>1637</v>
      </c>
      <c r="AF7338" s="27" t="s">
        <v>1618</v>
      </c>
      <c r="AG7338" s="53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 t="s">
        <v>1658</v>
      </c>
      <c r="B7339" s="40" t="s">
        <v>511</v>
      </c>
      <c r="C7339" s="41" t="s">
        <v>512</v>
      </c>
      <c r="D7339" s="25">
        <f t="shared" si="228"/>
        <v>0</v>
      </c>
      <c r="E7339" s="35">
        <f t="shared" si="229"/>
        <v>0</v>
      </c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 t="s">
        <v>1617</v>
      </c>
      <c r="AE7339" s="27" t="s">
        <v>1637</v>
      </c>
      <c r="AF7339" s="27" t="s">
        <v>1618</v>
      </c>
      <c r="AG7339" s="53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 t="s">
        <v>1658</v>
      </c>
      <c r="B7340" s="40" t="s">
        <v>513</v>
      </c>
      <c r="C7340" s="41" t="s">
        <v>514</v>
      </c>
      <c r="D7340" s="25">
        <f t="shared" si="228"/>
        <v>0</v>
      </c>
      <c r="E7340" s="35">
        <f t="shared" si="229"/>
        <v>0</v>
      </c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 t="s">
        <v>1617</v>
      </c>
      <c r="AE7340" s="27" t="s">
        <v>1637</v>
      </c>
      <c r="AF7340" s="27" t="s">
        <v>1618</v>
      </c>
      <c r="AG7340" s="53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 t="s">
        <v>1658</v>
      </c>
      <c r="B7341" s="40" t="s">
        <v>515</v>
      </c>
      <c r="C7341" s="41" t="s">
        <v>516</v>
      </c>
      <c r="D7341" s="25">
        <f t="shared" si="228"/>
        <v>0</v>
      </c>
      <c r="E7341" s="35">
        <f t="shared" si="229"/>
        <v>0</v>
      </c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 t="s">
        <v>1658</v>
      </c>
      <c r="B7342" s="40" t="s">
        <v>517</v>
      </c>
      <c r="C7342" s="41" t="s">
        <v>518</v>
      </c>
      <c r="D7342" s="25">
        <f t="shared" si="228"/>
        <v>0</v>
      </c>
      <c r="E7342" s="35">
        <f t="shared" si="229"/>
        <v>0</v>
      </c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 t="s">
        <v>1658</v>
      </c>
      <c r="B7343" s="40" t="s">
        <v>519</v>
      </c>
      <c r="C7343" s="41" t="s">
        <v>520</v>
      </c>
      <c r="D7343" s="25">
        <f t="shared" si="228"/>
        <v>0</v>
      </c>
      <c r="E7343" s="35">
        <f t="shared" si="229"/>
        <v>0</v>
      </c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 t="s">
        <v>1658</v>
      </c>
      <c r="B7344" s="40" t="s">
        <v>521</v>
      </c>
      <c r="C7344" s="41" t="s">
        <v>522</v>
      </c>
      <c r="D7344" s="25">
        <f t="shared" si="228"/>
        <v>0</v>
      </c>
      <c r="E7344" s="35">
        <f t="shared" si="229"/>
        <v>0</v>
      </c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 t="s">
        <v>1615</v>
      </c>
      <c r="AE7344" s="27" t="s">
        <v>1637</v>
      </c>
      <c r="AF7344" s="27" t="s">
        <v>1616</v>
      </c>
      <c r="AG7344" s="53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 t="s">
        <v>1658</v>
      </c>
      <c r="B7345" s="40" t="s">
        <v>523</v>
      </c>
      <c r="C7345" s="41" t="s">
        <v>524</v>
      </c>
      <c r="D7345" s="25">
        <f t="shared" si="228"/>
        <v>0</v>
      </c>
      <c r="E7345" s="35">
        <f t="shared" si="229"/>
        <v>0</v>
      </c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 t="s">
        <v>1617</v>
      </c>
      <c r="AE7345" s="27" t="s">
        <v>1637</v>
      </c>
      <c r="AF7345" s="27" t="s">
        <v>1618</v>
      </c>
      <c r="AG7345" s="53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 t="s">
        <v>1658</v>
      </c>
      <c r="B7346" s="40" t="s">
        <v>525</v>
      </c>
      <c r="C7346" s="41" t="s">
        <v>526</v>
      </c>
      <c r="D7346" s="25">
        <f t="shared" si="228"/>
        <v>0</v>
      </c>
      <c r="E7346" s="35">
        <f t="shared" si="229"/>
        <v>0</v>
      </c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 t="s">
        <v>1619</v>
      </c>
      <c r="AE7346" s="27" t="s">
        <v>1637</v>
      </c>
      <c r="AF7346" s="27" t="s">
        <v>1620</v>
      </c>
      <c r="AG7346" s="53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 t="s">
        <v>1658</v>
      </c>
      <c r="B7347" s="40" t="s">
        <v>527</v>
      </c>
      <c r="C7347" s="41" t="s">
        <v>528</v>
      </c>
      <c r="D7347" s="25">
        <f t="shared" si="228"/>
        <v>0</v>
      </c>
      <c r="E7347" s="35">
        <f t="shared" si="229"/>
        <v>0</v>
      </c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 t="s">
        <v>1621</v>
      </c>
      <c r="AG7347" s="53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 t="s">
        <v>1658</v>
      </c>
      <c r="B7348" s="40" t="s">
        <v>529</v>
      </c>
      <c r="C7348" s="41" t="s">
        <v>530</v>
      </c>
      <c r="D7348" s="25">
        <f t="shared" si="228"/>
        <v>0</v>
      </c>
      <c r="E7348" s="35">
        <f t="shared" si="229"/>
        <v>0</v>
      </c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 t="s">
        <v>1640</v>
      </c>
      <c r="AG7348" s="53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 t="s">
        <v>1658</v>
      </c>
      <c r="B7349" s="40" t="s">
        <v>531</v>
      </c>
      <c r="C7349" s="41" t="s">
        <v>532</v>
      </c>
      <c r="D7349" s="25">
        <f t="shared" si="228"/>
        <v>0</v>
      </c>
      <c r="E7349" s="35">
        <f t="shared" si="229"/>
        <v>0</v>
      </c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 t="s">
        <v>1617</v>
      </c>
      <c r="AE7349" s="27" t="s">
        <v>1637</v>
      </c>
      <c r="AF7349" s="27" t="s">
        <v>1618</v>
      </c>
      <c r="AG7349" s="53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 t="s">
        <v>1658</v>
      </c>
      <c r="B7350" s="40" t="s">
        <v>533</v>
      </c>
      <c r="C7350" s="41" t="s">
        <v>534</v>
      </c>
      <c r="D7350" s="25">
        <f t="shared" si="228"/>
        <v>0</v>
      </c>
      <c r="E7350" s="35">
        <f t="shared" si="229"/>
        <v>0</v>
      </c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 t="s">
        <v>1617</v>
      </c>
      <c r="AE7350" s="27" t="s">
        <v>1637</v>
      </c>
      <c r="AF7350" s="27" t="s">
        <v>1618</v>
      </c>
      <c r="AG7350" s="53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 t="s">
        <v>1658</v>
      </c>
      <c r="B7351" s="40" t="s">
        <v>535</v>
      </c>
      <c r="C7351" s="41" t="s">
        <v>536</v>
      </c>
      <c r="D7351" s="25">
        <f t="shared" si="228"/>
        <v>0</v>
      </c>
      <c r="E7351" s="35">
        <f t="shared" si="229"/>
        <v>0</v>
      </c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 t="s">
        <v>1617</v>
      </c>
      <c r="AE7351" s="27" t="s">
        <v>1637</v>
      </c>
      <c r="AF7351" s="27" t="s">
        <v>1618</v>
      </c>
      <c r="AG7351" s="53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 t="s">
        <v>1658</v>
      </c>
      <c r="B7352" s="40" t="s">
        <v>537</v>
      </c>
      <c r="C7352" s="41" t="s">
        <v>538</v>
      </c>
      <c r="D7352" s="25">
        <f t="shared" si="228"/>
        <v>5677599.9699999997</v>
      </c>
      <c r="E7352" s="35">
        <f t="shared" si="229"/>
        <v>6098928.4700000007</v>
      </c>
      <c r="F7352" s="29">
        <v>870439.39</v>
      </c>
      <c r="G7352" s="30">
        <v>1904279.87</v>
      </c>
      <c r="H7352" s="19">
        <v>1073517.05</v>
      </c>
      <c r="I7352" s="19">
        <v>376319.02</v>
      </c>
      <c r="J7352" s="47">
        <v>0</v>
      </c>
      <c r="K7352" s="48">
        <v>1090041.5900000001</v>
      </c>
      <c r="L7352" s="19">
        <v>1174573.27</v>
      </c>
      <c r="M7352" s="19">
        <v>902441.97</v>
      </c>
      <c r="N7352" s="47">
        <v>1316703.8799999999</v>
      </c>
      <c r="O7352" s="48">
        <v>938100.69</v>
      </c>
      <c r="P7352" s="22">
        <v>1242366.3799999999</v>
      </c>
      <c r="Q7352" s="22">
        <v>887745.33</v>
      </c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 t="s">
        <v>1615</v>
      </c>
      <c r="AE7352" s="27" t="s">
        <v>1637</v>
      </c>
      <c r="AF7352" s="27" t="s">
        <v>1616</v>
      </c>
      <c r="AG7352" s="53" t="s">
        <v>1638</v>
      </c>
    </row>
    <row r="7353" spans="1:52" ht="14.4" customHeight="1" x14ac:dyDescent="0.3">
      <c r="A7353" s="39" t="s">
        <v>1658</v>
      </c>
      <c r="B7353" s="40" t="s">
        <v>539</v>
      </c>
      <c r="C7353" s="41" t="s">
        <v>540</v>
      </c>
      <c r="D7353" s="25">
        <f t="shared" si="228"/>
        <v>1084758.45</v>
      </c>
      <c r="E7353" s="35">
        <f t="shared" si="229"/>
        <v>1049572.79</v>
      </c>
      <c r="F7353" s="29">
        <v>296662.8</v>
      </c>
      <c r="G7353" s="30">
        <v>207804.5</v>
      </c>
      <c r="H7353" s="19">
        <v>179733.1</v>
      </c>
      <c r="I7353" s="19">
        <v>116737</v>
      </c>
      <c r="J7353" s="47">
        <v>0</v>
      </c>
      <c r="K7353" s="48">
        <v>183354.65</v>
      </c>
      <c r="L7353" s="19">
        <v>179690</v>
      </c>
      <c r="M7353" s="19">
        <v>131927.9</v>
      </c>
      <c r="N7353" s="47">
        <v>196620.85</v>
      </c>
      <c r="O7353" s="48">
        <v>147760.6</v>
      </c>
      <c r="P7353" s="22">
        <v>232051.7</v>
      </c>
      <c r="Q7353" s="22">
        <v>261988.14</v>
      </c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 t="s">
        <v>1617</v>
      </c>
      <c r="AE7353" s="27" t="s">
        <v>1637</v>
      </c>
      <c r="AF7353" s="27" t="s">
        <v>1618</v>
      </c>
      <c r="AG7353" s="53" t="s">
        <v>1638</v>
      </c>
    </row>
    <row r="7354" spans="1:52" ht="14.4" customHeight="1" x14ac:dyDescent="0.3">
      <c r="A7354" s="39" t="s">
        <v>1658</v>
      </c>
      <c r="B7354" s="40" t="s">
        <v>541</v>
      </c>
      <c r="C7354" s="41" t="s">
        <v>542</v>
      </c>
      <c r="D7354" s="25">
        <f t="shared" si="228"/>
        <v>2643164</v>
      </c>
      <c r="E7354" s="35">
        <f t="shared" si="229"/>
        <v>2623831</v>
      </c>
      <c r="F7354" s="29">
        <v>602933</v>
      </c>
      <c r="G7354" s="30">
        <v>501315</v>
      </c>
      <c r="H7354" s="19">
        <v>501315</v>
      </c>
      <c r="I7354" s="19">
        <v>429645</v>
      </c>
      <c r="J7354" s="47">
        <v>0</v>
      </c>
      <c r="K7354" s="48">
        <v>508860</v>
      </c>
      <c r="L7354" s="19">
        <v>391315</v>
      </c>
      <c r="M7354" s="19">
        <v>588711</v>
      </c>
      <c r="N7354" s="47">
        <v>482190</v>
      </c>
      <c r="O7354" s="48">
        <v>325525</v>
      </c>
      <c r="P7354" s="19">
        <v>665411</v>
      </c>
      <c r="Q7354" s="19">
        <v>269775</v>
      </c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 t="s">
        <v>1619</v>
      </c>
      <c r="AE7354" s="27" t="s">
        <v>1637</v>
      </c>
      <c r="AF7354" s="27" t="s">
        <v>1620</v>
      </c>
      <c r="AG7354" s="53" t="s">
        <v>1638</v>
      </c>
    </row>
    <row r="7355" spans="1:52" ht="14.4" customHeight="1" x14ac:dyDescent="0.3">
      <c r="A7355" s="39" t="s">
        <v>1658</v>
      </c>
      <c r="B7355" s="40" t="s">
        <v>543</v>
      </c>
      <c r="C7355" s="41" t="s">
        <v>544</v>
      </c>
      <c r="D7355" s="25">
        <f t="shared" si="228"/>
        <v>1647799</v>
      </c>
      <c r="E7355" s="35">
        <f t="shared" si="229"/>
        <v>1828205.8599999999</v>
      </c>
      <c r="F7355" s="29">
        <v>250546</v>
      </c>
      <c r="G7355" s="30">
        <v>94578</v>
      </c>
      <c r="H7355" s="19">
        <v>160398</v>
      </c>
      <c r="I7355" s="19">
        <v>312671</v>
      </c>
      <c r="J7355" s="47">
        <v>197407</v>
      </c>
      <c r="K7355" s="48">
        <v>288556</v>
      </c>
      <c r="L7355" s="19">
        <v>206928</v>
      </c>
      <c r="M7355" s="19">
        <v>430669</v>
      </c>
      <c r="N7355" s="47">
        <v>507731</v>
      </c>
      <c r="O7355" s="48">
        <v>225095.22</v>
      </c>
      <c r="P7355" s="19">
        <v>324789</v>
      </c>
      <c r="Q7355" s="19">
        <v>476636.64</v>
      </c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 t="s">
        <v>1621</v>
      </c>
      <c r="AG7355" s="53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 t="s">
        <v>1658</v>
      </c>
      <c r="B7356" s="40" t="s">
        <v>545</v>
      </c>
      <c r="C7356" s="41" t="s">
        <v>546</v>
      </c>
      <c r="D7356" s="25">
        <f t="shared" si="228"/>
        <v>595871</v>
      </c>
      <c r="E7356" s="35">
        <f t="shared" si="229"/>
        <v>872175</v>
      </c>
      <c r="F7356" s="29">
        <v>0</v>
      </c>
      <c r="G7356" s="30">
        <v>131526</v>
      </c>
      <c r="H7356" s="19">
        <v>161721</v>
      </c>
      <c r="I7356" s="19">
        <v>148795</v>
      </c>
      <c r="J7356" s="47">
        <v>170630</v>
      </c>
      <c r="K7356" s="48">
        <v>106410</v>
      </c>
      <c r="L7356" s="19">
        <v>36800</v>
      </c>
      <c r="M7356" s="19">
        <v>127690</v>
      </c>
      <c r="N7356" s="47">
        <v>145270</v>
      </c>
      <c r="O7356" s="48">
        <v>43950</v>
      </c>
      <c r="P7356" s="19">
        <v>81450</v>
      </c>
      <c r="Q7356" s="19">
        <v>313804</v>
      </c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 t="s">
        <v>1640</v>
      </c>
      <c r="AG7356" s="53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 t="s">
        <v>1658</v>
      </c>
      <c r="B7357" s="40" t="s">
        <v>547</v>
      </c>
      <c r="C7357" s="41" t="s">
        <v>548</v>
      </c>
      <c r="D7357" s="25">
        <f t="shared" si="228"/>
        <v>528750</v>
      </c>
      <c r="E7357" s="35">
        <f t="shared" si="229"/>
        <v>685250</v>
      </c>
      <c r="F7357" s="29">
        <v>5500</v>
      </c>
      <c r="G7357" s="30">
        <v>9840</v>
      </c>
      <c r="H7357" s="19">
        <v>29840</v>
      </c>
      <c r="I7357" s="19">
        <v>208000</v>
      </c>
      <c r="J7357" s="47">
        <v>202200</v>
      </c>
      <c r="K7357" s="48">
        <v>34500</v>
      </c>
      <c r="L7357" s="19">
        <v>20300</v>
      </c>
      <c r="M7357" s="19">
        <v>121610</v>
      </c>
      <c r="N7357" s="47">
        <v>121610</v>
      </c>
      <c r="O7357" s="48">
        <v>127300</v>
      </c>
      <c r="P7357" s="19">
        <v>149300</v>
      </c>
      <c r="Q7357" s="19">
        <v>184000</v>
      </c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 t="s">
        <v>1622</v>
      </c>
      <c r="AG7357" s="53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 t="s">
        <v>1658</v>
      </c>
      <c r="B7358" s="40" t="s">
        <v>549</v>
      </c>
      <c r="C7358" s="41" t="s">
        <v>550</v>
      </c>
      <c r="D7358" s="25">
        <f t="shared" si="228"/>
        <v>0</v>
      </c>
      <c r="E7358" s="35">
        <f t="shared" si="229"/>
        <v>450000</v>
      </c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>
        <v>0</v>
      </c>
      <c r="Q7358" s="19">
        <v>450000</v>
      </c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 t="s">
        <v>1622</v>
      </c>
      <c r="AG7358" s="53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 t="s">
        <v>1658</v>
      </c>
      <c r="B7359" s="40" t="s">
        <v>551</v>
      </c>
      <c r="C7359" s="41" t="s">
        <v>552</v>
      </c>
      <c r="D7359" s="25">
        <f t="shared" si="228"/>
        <v>0</v>
      </c>
      <c r="E7359" s="35">
        <f t="shared" si="229"/>
        <v>0</v>
      </c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19"/>
      <c r="Q7359" s="19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 t="s">
        <v>1658</v>
      </c>
      <c r="B7360" s="40" t="s">
        <v>553</v>
      </c>
      <c r="C7360" s="41" t="s">
        <v>554</v>
      </c>
      <c r="D7360" s="25">
        <f t="shared" si="228"/>
        <v>0</v>
      </c>
      <c r="E7360" s="35">
        <f t="shared" si="229"/>
        <v>0</v>
      </c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 t="s">
        <v>1658</v>
      </c>
      <c r="B7361" s="40" t="s">
        <v>555</v>
      </c>
      <c r="C7361" s="41" t="s">
        <v>556</v>
      </c>
      <c r="D7361" s="25">
        <f t="shared" si="228"/>
        <v>144000</v>
      </c>
      <c r="E7361" s="35">
        <f t="shared" si="229"/>
        <v>104000</v>
      </c>
      <c r="F7361" s="29">
        <v>68000</v>
      </c>
      <c r="G7361" s="30">
        <v>0</v>
      </c>
      <c r="H7361" s="19">
        <v>4800</v>
      </c>
      <c r="I7361" s="19">
        <v>14000</v>
      </c>
      <c r="J7361" s="47">
        <v>0</v>
      </c>
      <c r="K7361" s="48">
        <v>0</v>
      </c>
      <c r="L7361" s="19">
        <v>14000</v>
      </c>
      <c r="M7361" s="19">
        <v>3200</v>
      </c>
      <c r="N7361" s="47">
        <v>0</v>
      </c>
      <c r="O7361" s="48">
        <v>68000</v>
      </c>
      <c r="P7361" s="22">
        <v>57200</v>
      </c>
      <c r="Q7361" s="22">
        <v>18800</v>
      </c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 t="s">
        <v>1617</v>
      </c>
      <c r="AE7361" s="27" t="s">
        <v>1637</v>
      </c>
      <c r="AF7361" s="27" t="s">
        <v>1618</v>
      </c>
      <c r="AG7361" s="53" t="s">
        <v>1638</v>
      </c>
    </row>
    <row r="7362" spans="1:52" ht="14.4" customHeight="1" x14ac:dyDescent="0.3">
      <c r="A7362" s="39" t="s">
        <v>1658</v>
      </c>
      <c r="B7362" s="40" t="s">
        <v>557</v>
      </c>
      <c r="C7362" s="41" t="s">
        <v>558</v>
      </c>
      <c r="D7362" s="25">
        <f t="shared" si="228"/>
        <v>160355.18</v>
      </c>
      <c r="E7362" s="35">
        <f t="shared" si="229"/>
        <v>168922.68</v>
      </c>
      <c r="F7362" s="29">
        <v>15780</v>
      </c>
      <c r="G7362" s="30">
        <v>1300</v>
      </c>
      <c r="H7362" s="19">
        <v>1300</v>
      </c>
      <c r="I7362" s="19">
        <v>49836.5</v>
      </c>
      <c r="J7362" s="47">
        <v>834.6</v>
      </c>
      <c r="K7362" s="48">
        <v>64288.68</v>
      </c>
      <c r="L7362" s="19">
        <v>0</v>
      </c>
      <c r="M7362" s="19">
        <v>0</v>
      </c>
      <c r="N7362" s="47">
        <v>113290.58</v>
      </c>
      <c r="O7362" s="48">
        <v>29150</v>
      </c>
      <c r="P7362" s="22">
        <v>29150</v>
      </c>
      <c r="Q7362" s="22">
        <v>24347.5</v>
      </c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 t="s">
        <v>1617</v>
      </c>
      <c r="AE7362" s="27" t="s">
        <v>1637</v>
      </c>
      <c r="AF7362" s="27" t="s">
        <v>1618</v>
      </c>
      <c r="AG7362" s="53" t="s">
        <v>1638</v>
      </c>
    </row>
    <row r="7363" spans="1:52" ht="14.4" customHeight="1" x14ac:dyDescent="0.3">
      <c r="A7363" s="39" t="s">
        <v>1658</v>
      </c>
      <c r="B7363" s="40" t="s">
        <v>559</v>
      </c>
      <c r="C7363" s="41" t="s">
        <v>560</v>
      </c>
      <c r="D7363" s="25">
        <f t="shared" si="228"/>
        <v>142100</v>
      </c>
      <c r="E7363" s="35">
        <f t="shared" si="229"/>
        <v>187480</v>
      </c>
      <c r="F7363" s="29">
        <v>0</v>
      </c>
      <c r="G7363" s="30">
        <v>43500</v>
      </c>
      <c r="H7363" s="19">
        <v>54400</v>
      </c>
      <c r="I7363" s="19">
        <v>42100</v>
      </c>
      <c r="J7363" s="47">
        <v>0</v>
      </c>
      <c r="K7363" s="48">
        <v>0</v>
      </c>
      <c r="L7363" s="19">
        <v>13100</v>
      </c>
      <c r="M7363" s="19">
        <v>45600</v>
      </c>
      <c r="N7363" s="47">
        <v>29000</v>
      </c>
      <c r="O7363" s="48">
        <v>20580</v>
      </c>
      <c r="P7363" s="19">
        <v>45600</v>
      </c>
      <c r="Q7363" s="19">
        <v>35700</v>
      </c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 t="s">
        <v>1617</v>
      </c>
      <c r="AE7363" s="27" t="s">
        <v>1637</v>
      </c>
      <c r="AF7363" s="27" t="s">
        <v>1618</v>
      </c>
      <c r="AG7363" s="53" t="s">
        <v>1638</v>
      </c>
    </row>
    <row r="7364" spans="1:52" ht="14.4" customHeight="1" x14ac:dyDescent="0.3">
      <c r="A7364" s="39" t="s">
        <v>1658</v>
      </c>
      <c r="B7364" s="40" t="s">
        <v>561</v>
      </c>
      <c r="C7364" s="41" t="s">
        <v>562</v>
      </c>
      <c r="D7364" s="25">
        <f t="shared" ref="D7364:D7427" si="230">F7364+H7364+J7364+L7364+N7364+P7364+R7364+T7364+V7364+X7364+Z7364+AB7364</f>
        <v>0</v>
      </c>
      <c r="E7364" s="35">
        <f t="shared" ref="E7364:E7427" si="231">G7364+I7364+K7364+M7364+O7364+Q7364+S7364+U7364+W7364+Y7364+AA7364+AC7364</f>
        <v>0</v>
      </c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 t="s">
        <v>1658</v>
      </c>
      <c r="B7365" s="40" t="s">
        <v>563</v>
      </c>
      <c r="C7365" s="41" t="s">
        <v>564</v>
      </c>
      <c r="D7365" s="25">
        <f t="shared" si="230"/>
        <v>67070</v>
      </c>
      <c r="E7365" s="35">
        <f t="shared" si="231"/>
        <v>205550</v>
      </c>
      <c r="F7365" s="29">
        <v>0</v>
      </c>
      <c r="G7365" s="30">
        <v>0</v>
      </c>
      <c r="H7365" s="19">
        <v>0</v>
      </c>
      <c r="I7365" s="19">
        <v>0</v>
      </c>
      <c r="J7365" s="47">
        <v>0</v>
      </c>
      <c r="K7365" s="48">
        <v>0</v>
      </c>
      <c r="L7365" s="19">
        <v>0</v>
      </c>
      <c r="M7365" s="19">
        <v>0</v>
      </c>
      <c r="N7365" s="47">
        <v>0</v>
      </c>
      <c r="O7365" s="48">
        <v>67070</v>
      </c>
      <c r="P7365" s="19">
        <v>67070</v>
      </c>
      <c r="Q7365" s="19">
        <v>138480</v>
      </c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 t="s">
        <v>1658</v>
      </c>
      <c r="B7366" s="40" t="s">
        <v>565</v>
      </c>
      <c r="C7366" s="41" t="s">
        <v>566</v>
      </c>
      <c r="D7366" s="25">
        <f t="shared" si="230"/>
        <v>0</v>
      </c>
      <c r="E7366" s="35">
        <f t="shared" si="231"/>
        <v>0</v>
      </c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22"/>
      <c r="Q7366" s="22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 t="s">
        <v>1658</v>
      </c>
      <c r="B7367" s="40" t="s">
        <v>567</v>
      </c>
      <c r="C7367" s="41" t="s">
        <v>568</v>
      </c>
      <c r="D7367" s="25">
        <f t="shared" si="230"/>
        <v>0</v>
      </c>
      <c r="E7367" s="35">
        <f t="shared" si="231"/>
        <v>0</v>
      </c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19"/>
      <c r="Q7367" s="19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 t="s">
        <v>1658</v>
      </c>
      <c r="B7368" s="40" t="s">
        <v>569</v>
      </c>
      <c r="C7368" s="41" t="s">
        <v>570</v>
      </c>
      <c r="D7368" s="25">
        <f t="shared" si="230"/>
        <v>0</v>
      </c>
      <c r="E7368" s="35">
        <f t="shared" si="231"/>
        <v>0</v>
      </c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 t="s">
        <v>1658</v>
      </c>
      <c r="B7369" s="40" t="s">
        <v>571</v>
      </c>
      <c r="C7369" s="41" t="s">
        <v>572</v>
      </c>
      <c r="D7369" s="25">
        <f t="shared" si="230"/>
        <v>2100000</v>
      </c>
      <c r="E7369" s="35">
        <f t="shared" si="231"/>
        <v>2100000</v>
      </c>
      <c r="F7369" s="29"/>
      <c r="G7369" s="30"/>
      <c r="H7369" s="22"/>
      <c r="I7369" s="22"/>
      <c r="J7369" s="49">
        <v>2100000</v>
      </c>
      <c r="K7369" s="50">
        <v>2100000</v>
      </c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 t="s">
        <v>1658</v>
      </c>
      <c r="B7370" s="40" t="s">
        <v>573</v>
      </c>
      <c r="C7370" s="41" t="s">
        <v>574</v>
      </c>
      <c r="D7370" s="25">
        <f t="shared" si="230"/>
        <v>1041507.0800000001</v>
      </c>
      <c r="E7370" s="35">
        <f t="shared" si="231"/>
        <v>1214534</v>
      </c>
      <c r="F7370" s="29">
        <v>0</v>
      </c>
      <c r="G7370" s="30">
        <v>0</v>
      </c>
      <c r="H7370" s="19">
        <v>0</v>
      </c>
      <c r="I7370" s="19">
        <v>0</v>
      </c>
      <c r="J7370" s="47">
        <v>0</v>
      </c>
      <c r="K7370" s="48">
        <v>0</v>
      </c>
      <c r="L7370" s="19">
        <v>240860</v>
      </c>
      <c r="M7370" s="19">
        <v>0</v>
      </c>
      <c r="N7370" s="47">
        <v>324956</v>
      </c>
      <c r="O7370" s="48">
        <v>0</v>
      </c>
      <c r="P7370" s="22">
        <v>475691.08</v>
      </c>
      <c r="Q7370" s="22">
        <v>1214534</v>
      </c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 t="s">
        <v>1623</v>
      </c>
      <c r="AG7370" s="53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 t="s">
        <v>1658</v>
      </c>
      <c r="B7371" s="40" t="s">
        <v>575</v>
      </c>
      <c r="C7371" s="41" t="s">
        <v>576</v>
      </c>
      <c r="D7371" s="25">
        <f t="shared" si="230"/>
        <v>0</v>
      </c>
      <c r="E7371" s="35">
        <f t="shared" si="231"/>
        <v>0</v>
      </c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22"/>
      <c r="Q7371" s="22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 t="s">
        <v>1623</v>
      </c>
      <c r="AG7371" s="53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 t="s">
        <v>1658</v>
      </c>
      <c r="B7372" s="40" t="s">
        <v>577</v>
      </c>
      <c r="C7372" s="41" t="s">
        <v>578</v>
      </c>
      <c r="D7372" s="25">
        <f t="shared" si="230"/>
        <v>212803</v>
      </c>
      <c r="E7372" s="35">
        <f t="shared" si="231"/>
        <v>157481</v>
      </c>
      <c r="F7372" s="29">
        <v>0</v>
      </c>
      <c r="G7372" s="30">
        <v>0</v>
      </c>
      <c r="H7372" s="19">
        <v>0</v>
      </c>
      <c r="I7372" s="19">
        <v>0</v>
      </c>
      <c r="J7372" s="47">
        <v>0</v>
      </c>
      <c r="K7372" s="48">
        <v>0</v>
      </c>
      <c r="L7372" s="19">
        <v>175149</v>
      </c>
      <c r="M7372" s="19">
        <v>0</v>
      </c>
      <c r="N7372" s="47"/>
      <c r="O7372" s="48"/>
      <c r="P7372" s="19">
        <v>37654</v>
      </c>
      <c r="Q7372" s="19">
        <v>157481</v>
      </c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 t="s">
        <v>1623</v>
      </c>
      <c r="AG7372" s="53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 t="s">
        <v>1658</v>
      </c>
      <c r="B7373" s="40" t="s">
        <v>579</v>
      </c>
      <c r="C7373" s="41" t="s">
        <v>580</v>
      </c>
      <c r="D7373" s="25">
        <f t="shared" si="230"/>
        <v>0</v>
      </c>
      <c r="E7373" s="35">
        <f t="shared" si="231"/>
        <v>0</v>
      </c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 t="s">
        <v>1658</v>
      </c>
      <c r="B7374" s="40" t="s">
        <v>581</v>
      </c>
      <c r="C7374" s="41" t="s">
        <v>582</v>
      </c>
      <c r="D7374" s="25">
        <f t="shared" si="230"/>
        <v>0</v>
      </c>
      <c r="E7374" s="35">
        <f t="shared" si="231"/>
        <v>0</v>
      </c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19"/>
      <c r="Q7374" s="19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 t="s">
        <v>1623</v>
      </c>
      <c r="AG7374" s="53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 t="s">
        <v>1658</v>
      </c>
      <c r="B7375" s="40" t="s">
        <v>583</v>
      </c>
      <c r="C7375" s="41" t="s">
        <v>584</v>
      </c>
      <c r="D7375" s="25">
        <f t="shared" si="230"/>
        <v>0</v>
      </c>
      <c r="E7375" s="35">
        <f t="shared" si="231"/>
        <v>0</v>
      </c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 t="s">
        <v>1623</v>
      </c>
      <c r="AG7375" s="53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 t="s">
        <v>1658</v>
      </c>
      <c r="B7376" s="40" t="s">
        <v>585</v>
      </c>
      <c r="C7376" s="41" t="s">
        <v>586</v>
      </c>
      <c r="D7376" s="25">
        <f t="shared" si="230"/>
        <v>0</v>
      </c>
      <c r="E7376" s="35">
        <f t="shared" si="231"/>
        <v>0</v>
      </c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 t="s">
        <v>1623</v>
      </c>
      <c r="AG7376" s="53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 t="s">
        <v>1658</v>
      </c>
      <c r="B7377" s="40" t="s">
        <v>587</v>
      </c>
      <c r="C7377" s="41" t="s">
        <v>588</v>
      </c>
      <c r="D7377" s="25">
        <f t="shared" si="230"/>
        <v>909645.8</v>
      </c>
      <c r="E7377" s="35">
        <f t="shared" si="231"/>
        <v>889345.8</v>
      </c>
      <c r="F7377" s="29">
        <v>163574.29999999999</v>
      </c>
      <c r="G7377" s="30">
        <v>160974.29999999999</v>
      </c>
      <c r="H7377" s="22">
        <v>160995.21</v>
      </c>
      <c r="I7377" s="22">
        <v>163874.29999999999</v>
      </c>
      <c r="J7377" s="49">
        <v>163895.17000000001</v>
      </c>
      <c r="K7377" s="50">
        <v>144074.29999999999</v>
      </c>
      <c r="L7377" s="22">
        <v>144032.51999999999</v>
      </c>
      <c r="M7377" s="22">
        <v>133874.29999999999</v>
      </c>
      <c r="N7377" s="49">
        <v>133874.29999999999</v>
      </c>
      <c r="O7377" s="50">
        <v>143274.29999999999</v>
      </c>
      <c r="P7377" s="22">
        <v>143274.29999999999</v>
      </c>
      <c r="Q7377" s="22">
        <v>143274.29999999999</v>
      </c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 t="s">
        <v>1658</v>
      </c>
      <c r="B7378" s="40" t="s">
        <v>589</v>
      </c>
      <c r="C7378" s="41" t="s">
        <v>590</v>
      </c>
      <c r="D7378" s="25">
        <f t="shared" si="230"/>
        <v>0</v>
      </c>
      <c r="E7378" s="35">
        <f t="shared" si="231"/>
        <v>0</v>
      </c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 t="s">
        <v>1658</v>
      </c>
      <c r="B7379" s="40" t="s">
        <v>591</v>
      </c>
      <c r="C7379" s="41" t="s">
        <v>592</v>
      </c>
      <c r="D7379" s="25">
        <f t="shared" si="230"/>
        <v>0</v>
      </c>
      <c r="E7379" s="35">
        <f t="shared" si="231"/>
        <v>0</v>
      </c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 t="s">
        <v>1658</v>
      </c>
      <c r="B7380" s="40" t="s">
        <v>593</v>
      </c>
      <c r="C7380" s="41" t="s">
        <v>594</v>
      </c>
      <c r="D7380" s="25">
        <f t="shared" si="230"/>
        <v>0</v>
      </c>
      <c r="E7380" s="35">
        <f t="shared" si="231"/>
        <v>0</v>
      </c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 t="s">
        <v>1658</v>
      </c>
      <c r="B7381" s="40" t="s">
        <v>595</v>
      </c>
      <c r="C7381" s="41" t="s">
        <v>596</v>
      </c>
      <c r="D7381" s="25">
        <f t="shared" si="230"/>
        <v>0</v>
      </c>
      <c r="E7381" s="35">
        <f t="shared" si="231"/>
        <v>0</v>
      </c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 t="s">
        <v>1658</v>
      </c>
      <c r="B7382" s="40" t="s">
        <v>597</v>
      </c>
      <c r="C7382" s="41" t="s">
        <v>598</v>
      </c>
      <c r="D7382" s="25">
        <f t="shared" si="230"/>
        <v>0</v>
      </c>
      <c r="E7382" s="35">
        <f t="shared" si="231"/>
        <v>0</v>
      </c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 t="s">
        <v>1658</v>
      </c>
      <c r="B7383" s="40" t="s">
        <v>599</v>
      </c>
      <c r="C7383" s="41" t="s">
        <v>600</v>
      </c>
      <c r="D7383" s="25">
        <f t="shared" si="230"/>
        <v>0</v>
      </c>
      <c r="E7383" s="35">
        <f t="shared" si="231"/>
        <v>0</v>
      </c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 t="s">
        <v>1658</v>
      </c>
      <c r="B7384" s="40" t="s">
        <v>601</v>
      </c>
      <c r="C7384" s="41" t="s">
        <v>602</v>
      </c>
      <c r="D7384" s="25">
        <f t="shared" si="230"/>
        <v>0</v>
      </c>
      <c r="E7384" s="35">
        <f t="shared" si="231"/>
        <v>0</v>
      </c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22"/>
      <c r="Q7384" s="22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 t="s">
        <v>1658</v>
      </c>
      <c r="B7385" s="40" t="s">
        <v>603</v>
      </c>
      <c r="C7385" s="41" t="s">
        <v>604</v>
      </c>
      <c r="D7385" s="25">
        <f t="shared" si="230"/>
        <v>0</v>
      </c>
      <c r="E7385" s="35">
        <f t="shared" si="231"/>
        <v>0</v>
      </c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19"/>
      <c r="Q7385" s="19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 t="s">
        <v>1624</v>
      </c>
      <c r="AG7385" s="53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 t="s">
        <v>1658</v>
      </c>
      <c r="B7386" s="40" t="s">
        <v>605</v>
      </c>
      <c r="C7386" s="41" t="s">
        <v>606</v>
      </c>
      <c r="D7386" s="25">
        <f t="shared" si="230"/>
        <v>0</v>
      </c>
      <c r="E7386" s="35">
        <f t="shared" si="231"/>
        <v>0</v>
      </c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22"/>
      <c r="Q7386" s="22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 t="s">
        <v>1624</v>
      </c>
      <c r="AG7386" s="53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 t="s">
        <v>1658</v>
      </c>
      <c r="B7387" s="40" t="s">
        <v>607</v>
      </c>
      <c r="C7387" s="41" t="s">
        <v>608</v>
      </c>
      <c r="D7387" s="25">
        <f t="shared" si="230"/>
        <v>0</v>
      </c>
      <c r="E7387" s="35">
        <f t="shared" si="231"/>
        <v>0</v>
      </c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19"/>
      <c r="Q7387" s="19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 t="s">
        <v>1624</v>
      </c>
      <c r="AG7387" s="53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 t="s">
        <v>1658</v>
      </c>
      <c r="B7388" s="40" t="s">
        <v>609</v>
      </c>
      <c r="C7388" s="41" t="s">
        <v>610</v>
      </c>
      <c r="D7388" s="25">
        <f t="shared" si="230"/>
        <v>0</v>
      </c>
      <c r="E7388" s="35">
        <f t="shared" si="231"/>
        <v>0</v>
      </c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 t="s">
        <v>1624</v>
      </c>
      <c r="AG7388" s="53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 t="s">
        <v>1658</v>
      </c>
      <c r="B7389" s="40" t="s">
        <v>611</v>
      </c>
      <c r="C7389" s="41" t="s">
        <v>612</v>
      </c>
      <c r="D7389" s="25">
        <f t="shared" si="230"/>
        <v>660000</v>
      </c>
      <c r="E7389" s="35">
        <f t="shared" si="231"/>
        <v>660000</v>
      </c>
      <c r="F7389" s="29">
        <v>110000</v>
      </c>
      <c r="G7389" s="30">
        <v>110000</v>
      </c>
      <c r="H7389" s="19">
        <v>110000</v>
      </c>
      <c r="I7389" s="19">
        <v>110000</v>
      </c>
      <c r="J7389" s="47">
        <v>110000</v>
      </c>
      <c r="K7389" s="48">
        <v>110000</v>
      </c>
      <c r="L7389" s="19">
        <v>110000</v>
      </c>
      <c r="M7389" s="19">
        <v>110000</v>
      </c>
      <c r="N7389" s="47">
        <v>110000</v>
      </c>
      <c r="O7389" s="48">
        <v>110000</v>
      </c>
      <c r="P7389" s="22">
        <v>110000</v>
      </c>
      <c r="Q7389" s="22">
        <v>110000</v>
      </c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 t="s">
        <v>1624</v>
      </c>
      <c r="AG7389" s="53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 t="s">
        <v>1658</v>
      </c>
      <c r="B7390" s="40" t="s">
        <v>613</v>
      </c>
      <c r="C7390" s="41" t="s">
        <v>614</v>
      </c>
      <c r="D7390" s="25">
        <f t="shared" si="230"/>
        <v>3340000</v>
      </c>
      <c r="E7390" s="35">
        <f t="shared" si="231"/>
        <v>3310000</v>
      </c>
      <c r="F7390" s="29">
        <v>560000</v>
      </c>
      <c r="G7390" s="30">
        <v>500000</v>
      </c>
      <c r="H7390" s="19">
        <v>500000</v>
      </c>
      <c r="I7390" s="19">
        <v>600000</v>
      </c>
      <c r="J7390" s="47">
        <v>505282.5</v>
      </c>
      <c r="K7390" s="48">
        <v>600000</v>
      </c>
      <c r="L7390" s="19">
        <v>694717.5</v>
      </c>
      <c r="M7390" s="19">
        <v>550000</v>
      </c>
      <c r="N7390" s="47">
        <v>550000</v>
      </c>
      <c r="O7390" s="48">
        <v>530000</v>
      </c>
      <c r="P7390" s="22">
        <v>530000</v>
      </c>
      <c r="Q7390" s="22">
        <v>530000</v>
      </c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 t="s">
        <v>1624</v>
      </c>
      <c r="AG7390" s="53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 t="s">
        <v>1658</v>
      </c>
      <c r="B7391" s="40" t="s">
        <v>615</v>
      </c>
      <c r="C7391" s="41" t="s">
        <v>616</v>
      </c>
      <c r="D7391" s="25">
        <f t="shared" si="230"/>
        <v>245000</v>
      </c>
      <c r="E7391" s="35">
        <f t="shared" si="231"/>
        <v>235000</v>
      </c>
      <c r="F7391" s="29">
        <v>45000</v>
      </c>
      <c r="G7391" s="30">
        <v>40000</v>
      </c>
      <c r="H7391" s="19">
        <v>40000</v>
      </c>
      <c r="I7391" s="19">
        <v>35000</v>
      </c>
      <c r="J7391" s="47">
        <v>35000</v>
      </c>
      <c r="K7391" s="48">
        <v>50000</v>
      </c>
      <c r="L7391" s="19">
        <v>50000</v>
      </c>
      <c r="M7391" s="19">
        <v>40000</v>
      </c>
      <c r="N7391" s="47">
        <v>40000</v>
      </c>
      <c r="O7391" s="48">
        <v>35000</v>
      </c>
      <c r="P7391" s="19">
        <v>35000</v>
      </c>
      <c r="Q7391" s="19">
        <v>35000</v>
      </c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 t="s">
        <v>1624</v>
      </c>
      <c r="AG7391" s="53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 t="s">
        <v>1658</v>
      </c>
      <c r="B7392" s="40" t="s">
        <v>617</v>
      </c>
      <c r="C7392" s="41" t="s">
        <v>618</v>
      </c>
      <c r="D7392" s="25">
        <f t="shared" si="230"/>
        <v>7500</v>
      </c>
      <c r="E7392" s="35">
        <f t="shared" si="231"/>
        <v>10000</v>
      </c>
      <c r="F7392" s="29"/>
      <c r="G7392" s="30"/>
      <c r="H7392" s="19"/>
      <c r="I7392" s="19"/>
      <c r="J7392" s="47">
        <v>0</v>
      </c>
      <c r="K7392" s="48">
        <v>2500</v>
      </c>
      <c r="L7392" s="19">
        <v>2500</v>
      </c>
      <c r="M7392" s="19">
        <v>2500</v>
      </c>
      <c r="N7392" s="47">
        <v>2500</v>
      </c>
      <c r="O7392" s="48">
        <v>2500</v>
      </c>
      <c r="P7392" s="19">
        <v>2500</v>
      </c>
      <c r="Q7392" s="19">
        <v>2500</v>
      </c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 t="s">
        <v>1624</v>
      </c>
      <c r="AG7392" s="53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 t="s">
        <v>1658</v>
      </c>
      <c r="B7393" s="40" t="s">
        <v>619</v>
      </c>
      <c r="C7393" s="41" t="s">
        <v>620</v>
      </c>
      <c r="D7393" s="25">
        <f t="shared" si="230"/>
        <v>0</v>
      </c>
      <c r="E7393" s="35">
        <f t="shared" si="231"/>
        <v>0</v>
      </c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 t="s">
        <v>1624</v>
      </c>
      <c r="AG7393" s="53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 t="s">
        <v>1658</v>
      </c>
      <c r="B7394" s="40" t="s">
        <v>621</v>
      </c>
      <c r="C7394" s="41" t="s">
        <v>622</v>
      </c>
      <c r="D7394" s="25">
        <f t="shared" si="230"/>
        <v>0</v>
      </c>
      <c r="E7394" s="35">
        <f t="shared" si="231"/>
        <v>0</v>
      </c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19"/>
      <c r="Q7394" s="19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 t="s">
        <v>1624</v>
      </c>
      <c r="AG7394" s="53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 t="s">
        <v>1658</v>
      </c>
      <c r="B7395" s="40" t="s">
        <v>623</v>
      </c>
      <c r="C7395" s="41" t="s">
        <v>624</v>
      </c>
      <c r="D7395" s="25">
        <f t="shared" si="230"/>
        <v>0</v>
      </c>
      <c r="E7395" s="35">
        <f t="shared" si="231"/>
        <v>0</v>
      </c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22"/>
      <c r="Q7395" s="22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 t="s">
        <v>1624</v>
      </c>
      <c r="AG7395" s="53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 t="s">
        <v>1658</v>
      </c>
      <c r="B7396" s="40" t="s">
        <v>625</v>
      </c>
      <c r="C7396" s="41" t="s">
        <v>588</v>
      </c>
      <c r="D7396" s="25">
        <f t="shared" si="230"/>
        <v>0</v>
      </c>
      <c r="E7396" s="35">
        <f t="shared" si="231"/>
        <v>0</v>
      </c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19"/>
      <c r="Q7396" s="19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 t="s">
        <v>1658</v>
      </c>
      <c r="B7397" s="40" t="s">
        <v>626</v>
      </c>
      <c r="C7397" s="41" t="s">
        <v>627</v>
      </c>
      <c r="D7397" s="25">
        <f t="shared" si="230"/>
        <v>0</v>
      </c>
      <c r="E7397" s="35">
        <f t="shared" si="231"/>
        <v>0</v>
      </c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22"/>
      <c r="Q7397" s="22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 t="s">
        <v>1658</v>
      </c>
      <c r="B7398" s="40" t="s">
        <v>628</v>
      </c>
      <c r="C7398" s="41" t="s">
        <v>629</v>
      </c>
      <c r="D7398" s="25">
        <f t="shared" si="230"/>
        <v>0</v>
      </c>
      <c r="E7398" s="35">
        <f t="shared" si="231"/>
        <v>0</v>
      </c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 t="s">
        <v>1658</v>
      </c>
      <c r="B7399" s="40" t="s">
        <v>630</v>
      </c>
      <c r="C7399" s="41" t="s">
        <v>631</v>
      </c>
      <c r="D7399" s="25">
        <f t="shared" si="230"/>
        <v>34822</v>
      </c>
      <c r="E7399" s="35">
        <f t="shared" si="231"/>
        <v>34822</v>
      </c>
      <c r="F7399" s="29"/>
      <c r="G7399" s="30"/>
      <c r="H7399" s="22"/>
      <c r="I7399" s="22"/>
      <c r="J7399" s="49"/>
      <c r="K7399" s="50"/>
      <c r="L7399" s="22">
        <v>6056</v>
      </c>
      <c r="M7399" s="22">
        <v>6056</v>
      </c>
      <c r="N7399" s="49">
        <v>10598</v>
      </c>
      <c r="O7399" s="50">
        <v>10598</v>
      </c>
      <c r="P7399" s="19">
        <v>18168</v>
      </c>
      <c r="Q7399" s="19">
        <v>18168</v>
      </c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 t="s">
        <v>1658</v>
      </c>
      <c r="B7400" s="40" t="s">
        <v>632</v>
      </c>
      <c r="C7400" s="41" t="s">
        <v>633</v>
      </c>
      <c r="D7400" s="25">
        <f t="shared" si="230"/>
        <v>13000</v>
      </c>
      <c r="E7400" s="35">
        <f t="shared" si="231"/>
        <v>13000</v>
      </c>
      <c r="F7400" s="29">
        <v>13000</v>
      </c>
      <c r="G7400" s="30">
        <v>13000</v>
      </c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 t="s">
        <v>1658</v>
      </c>
      <c r="B7401" s="40" t="s">
        <v>634</v>
      </c>
      <c r="C7401" s="41" t="s">
        <v>635</v>
      </c>
      <c r="D7401" s="25">
        <f t="shared" si="230"/>
        <v>0</v>
      </c>
      <c r="E7401" s="35">
        <f t="shared" si="231"/>
        <v>0</v>
      </c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 t="s">
        <v>1658</v>
      </c>
      <c r="B7402" s="40" t="s">
        <v>636</v>
      </c>
      <c r="C7402" s="41" t="s">
        <v>637</v>
      </c>
      <c r="D7402" s="25">
        <f t="shared" si="230"/>
        <v>0</v>
      </c>
      <c r="E7402" s="35">
        <f t="shared" si="231"/>
        <v>100000</v>
      </c>
      <c r="F7402" s="29"/>
      <c r="G7402" s="30"/>
      <c r="H7402" s="19">
        <v>0</v>
      </c>
      <c r="I7402" s="19">
        <v>100000</v>
      </c>
      <c r="J7402" s="47">
        <v>0</v>
      </c>
      <c r="K7402" s="48">
        <v>0</v>
      </c>
      <c r="L7402" s="19">
        <v>0</v>
      </c>
      <c r="M7402" s="19">
        <v>0</v>
      </c>
      <c r="N7402" s="47">
        <v>0</v>
      </c>
      <c r="O7402" s="48">
        <v>0</v>
      </c>
      <c r="P7402" s="22">
        <v>0</v>
      </c>
      <c r="Q7402" s="22">
        <v>0</v>
      </c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 t="s">
        <v>1658</v>
      </c>
      <c r="B7403" s="40" t="s">
        <v>638</v>
      </c>
      <c r="C7403" s="41" t="s">
        <v>639</v>
      </c>
      <c r="D7403" s="25">
        <f t="shared" si="230"/>
        <v>0</v>
      </c>
      <c r="E7403" s="35">
        <f t="shared" si="231"/>
        <v>0</v>
      </c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 t="s">
        <v>1658</v>
      </c>
      <c r="B7404" s="40" t="s">
        <v>640</v>
      </c>
      <c r="C7404" s="41" t="s">
        <v>641</v>
      </c>
      <c r="D7404" s="25">
        <f t="shared" si="230"/>
        <v>8700</v>
      </c>
      <c r="E7404" s="35">
        <f t="shared" si="231"/>
        <v>8700</v>
      </c>
      <c r="F7404" s="29"/>
      <c r="G7404" s="30"/>
      <c r="H7404" s="22"/>
      <c r="I7404" s="22"/>
      <c r="J7404" s="49"/>
      <c r="K7404" s="50"/>
      <c r="L7404" s="22"/>
      <c r="M7404" s="22"/>
      <c r="N7404" s="49">
        <v>0</v>
      </c>
      <c r="O7404" s="50">
        <v>8700</v>
      </c>
      <c r="P7404" s="19">
        <v>8700</v>
      </c>
      <c r="Q7404" s="19">
        <v>0</v>
      </c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 t="s">
        <v>1658</v>
      </c>
      <c r="B7405" s="40" t="s">
        <v>642</v>
      </c>
      <c r="C7405" s="41" t="s">
        <v>643</v>
      </c>
      <c r="D7405" s="25">
        <f t="shared" si="230"/>
        <v>0</v>
      </c>
      <c r="E7405" s="35">
        <f t="shared" si="231"/>
        <v>0</v>
      </c>
      <c r="F7405" s="29">
        <v>0</v>
      </c>
      <c r="G7405" s="30">
        <v>0</v>
      </c>
      <c r="H7405" s="19">
        <v>0</v>
      </c>
      <c r="I7405" s="19">
        <v>0</v>
      </c>
      <c r="J7405" s="47">
        <v>0</v>
      </c>
      <c r="K7405" s="48">
        <v>0</v>
      </c>
      <c r="L7405" s="19">
        <v>0</v>
      </c>
      <c r="M7405" s="19">
        <v>0</v>
      </c>
      <c r="N7405" s="47">
        <v>0</v>
      </c>
      <c r="O7405" s="48">
        <v>0</v>
      </c>
      <c r="P7405" s="19">
        <v>0</v>
      </c>
      <c r="Q7405" s="19">
        <v>0</v>
      </c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 t="s">
        <v>1658</v>
      </c>
      <c r="B7406" s="40" t="s">
        <v>644</v>
      </c>
      <c r="C7406" s="41" t="s">
        <v>645</v>
      </c>
      <c r="D7406" s="25">
        <f t="shared" si="230"/>
        <v>0</v>
      </c>
      <c r="E7406" s="35">
        <f t="shared" si="231"/>
        <v>0</v>
      </c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22"/>
      <c r="Q7406" s="22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 t="s">
        <v>1658</v>
      </c>
      <c r="B7407" s="40" t="s">
        <v>646</v>
      </c>
      <c r="C7407" s="41" t="s">
        <v>647</v>
      </c>
      <c r="D7407" s="25">
        <f t="shared" si="230"/>
        <v>135217.45000000001</v>
      </c>
      <c r="E7407" s="35">
        <f t="shared" si="231"/>
        <v>141911.39000000001</v>
      </c>
      <c r="F7407" s="29">
        <v>19978.39</v>
      </c>
      <c r="G7407" s="30">
        <v>22245.24</v>
      </c>
      <c r="H7407" s="19">
        <v>22245.24</v>
      </c>
      <c r="I7407" s="19">
        <v>16442.79</v>
      </c>
      <c r="J7407" s="47">
        <v>16442.79</v>
      </c>
      <c r="K7407" s="48">
        <v>26728.68</v>
      </c>
      <c r="L7407" s="19">
        <v>26728.68</v>
      </c>
      <c r="M7407" s="19">
        <v>21381.18</v>
      </c>
      <c r="N7407" s="47">
        <v>21381.18</v>
      </c>
      <c r="O7407" s="48">
        <v>28441.17</v>
      </c>
      <c r="P7407" s="19">
        <v>28441.17</v>
      </c>
      <c r="Q7407" s="19">
        <v>26672.33</v>
      </c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 t="s">
        <v>1658</v>
      </c>
      <c r="B7408" s="40" t="s">
        <v>648</v>
      </c>
      <c r="C7408" s="41" t="s">
        <v>649</v>
      </c>
      <c r="D7408" s="25">
        <f t="shared" si="230"/>
        <v>30115.4</v>
      </c>
      <c r="E7408" s="35">
        <f t="shared" si="231"/>
        <v>29680.400000000001</v>
      </c>
      <c r="F7408" s="29">
        <v>5038.6000000000004</v>
      </c>
      <c r="G7408" s="30">
        <v>4603.6000000000004</v>
      </c>
      <c r="H7408" s="19">
        <v>4970</v>
      </c>
      <c r="I7408" s="19">
        <v>4970</v>
      </c>
      <c r="J7408" s="47">
        <v>4786.8</v>
      </c>
      <c r="K7408" s="48">
        <v>4786.8</v>
      </c>
      <c r="L7408" s="19">
        <v>5183.2</v>
      </c>
      <c r="M7408" s="19">
        <v>5183.2</v>
      </c>
      <c r="N7408" s="47">
        <v>5183.2</v>
      </c>
      <c r="O7408" s="48">
        <v>5183.2</v>
      </c>
      <c r="P7408" s="19">
        <v>4953.6000000000004</v>
      </c>
      <c r="Q7408" s="19">
        <v>4953.6000000000004</v>
      </c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 t="s">
        <v>1658</v>
      </c>
      <c r="B7409" s="40" t="s">
        <v>650</v>
      </c>
      <c r="C7409" s="41" t="s">
        <v>651</v>
      </c>
      <c r="D7409" s="25">
        <f t="shared" si="230"/>
        <v>0</v>
      </c>
      <c r="E7409" s="35">
        <f t="shared" si="231"/>
        <v>0</v>
      </c>
      <c r="F7409" s="29">
        <v>0</v>
      </c>
      <c r="G7409" s="30">
        <v>0</v>
      </c>
      <c r="H7409" s="22">
        <v>0</v>
      </c>
      <c r="I7409" s="22">
        <v>0</v>
      </c>
      <c r="J7409" s="49">
        <v>0</v>
      </c>
      <c r="K7409" s="50">
        <v>0</v>
      </c>
      <c r="L7409" s="22">
        <v>0</v>
      </c>
      <c r="M7409" s="22">
        <v>0</v>
      </c>
      <c r="N7409" s="49">
        <v>0</v>
      </c>
      <c r="O7409" s="50">
        <v>0</v>
      </c>
      <c r="P7409" s="19">
        <v>0</v>
      </c>
      <c r="Q7409" s="19">
        <v>0</v>
      </c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 t="s">
        <v>1658</v>
      </c>
      <c r="B7410" s="40" t="s">
        <v>652</v>
      </c>
      <c r="C7410" s="41" t="s">
        <v>651</v>
      </c>
      <c r="D7410" s="25">
        <f t="shared" si="230"/>
        <v>226729</v>
      </c>
      <c r="E7410" s="35">
        <f t="shared" si="231"/>
        <v>227011</v>
      </c>
      <c r="F7410" s="29">
        <v>36927</v>
      </c>
      <c r="G7410" s="30">
        <v>36765</v>
      </c>
      <c r="H7410" s="19">
        <v>37748</v>
      </c>
      <c r="I7410" s="19">
        <v>38225</v>
      </c>
      <c r="J7410" s="47">
        <v>37242</v>
      </c>
      <c r="K7410" s="48">
        <v>37110</v>
      </c>
      <c r="L7410" s="19">
        <v>37110</v>
      </c>
      <c r="M7410" s="19">
        <v>37284</v>
      </c>
      <c r="N7410" s="47">
        <v>40048</v>
      </c>
      <c r="O7410" s="48">
        <v>40418</v>
      </c>
      <c r="P7410" s="19">
        <v>37654</v>
      </c>
      <c r="Q7410" s="19">
        <v>37209</v>
      </c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 t="s">
        <v>1658</v>
      </c>
      <c r="B7411" s="40" t="s">
        <v>653</v>
      </c>
      <c r="C7411" s="41" t="s">
        <v>654</v>
      </c>
      <c r="D7411" s="25">
        <f t="shared" si="230"/>
        <v>38321599.910000004</v>
      </c>
      <c r="E7411" s="35">
        <f t="shared" si="231"/>
        <v>38321599.910000004</v>
      </c>
      <c r="F7411" s="29">
        <v>19559974.620000001</v>
      </c>
      <c r="G7411" s="30">
        <v>19559974.620000001</v>
      </c>
      <c r="H7411" s="19"/>
      <c r="I7411" s="19"/>
      <c r="J7411" s="47"/>
      <c r="K7411" s="48"/>
      <c r="L7411" s="19"/>
      <c r="M7411" s="19"/>
      <c r="N7411" s="47">
        <v>9380812.6500000004</v>
      </c>
      <c r="O7411" s="48">
        <v>9380812.6500000004</v>
      </c>
      <c r="P7411" s="22">
        <v>9380812.6400000006</v>
      </c>
      <c r="Q7411" s="22">
        <v>9380812.6400000006</v>
      </c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 t="s">
        <v>1658</v>
      </c>
      <c r="B7412" s="40" t="s">
        <v>655</v>
      </c>
      <c r="C7412" s="41" t="s">
        <v>656</v>
      </c>
      <c r="D7412" s="25">
        <f t="shared" si="230"/>
        <v>0</v>
      </c>
      <c r="E7412" s="35">
        <f t="shared" si="231"/>
        <v>0</v>
      </c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 t="s">
        <v>1658</v>
      </c>
      <c r="B7413" s="40" t="s">
        <v>657</v>
      </c>
      <c r="C7413" s="41" t="s">
        <v>658</v>
      </c>
      <c r="D7413" s="25">
        <f t="shared" si="230"/>
        <v>1040059.1699999999</v>
      </c>
      <c r="E7413" s="35">
        <f t="shared" si="231"/>
        <v>2212392.25</v>
      </c>
      <c r="F7413" s="29">
        <v>187572.88</v>
      </c>
      <c r="G7413" s="30">
        <v>2212392.25</v>
      </c>
      <c r="H7413" s="19">
        <v>176438.46</v>
      </c>
      <c r="I7413" s="19">
        <v>0</v>
      </c>
      <c r="J7413" s="47">
        <v>243500.17</v>
      </c>
      <c r="K7413" s="48">
        <v>0</v>
      </c>
      <c r="L7413" s="19">
        <v>177975.46</v>
      </c>
      <c r="M7413" s="19">
        <v>0</v>
      </c>
      <c r="N7413" s="47">
        <v>135688.88</v>
      </c>
      <c r="O7413" s="48">
        <v>0</v>
      </c>
      <c r="P7413" s="19">
        <v>118883.32</v>
      </c>
      <c r="Q7413" s="19">
        <v>0</v>
      </c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 t="s">
        <v>1658</v>
      </c>
      <c r="B7414" s="40" t="s">
        <v>659</v>
      </c>
      <c r="C7414" s="41" t="s">
        <v>660</v>
      </c>
      <c r="D7414" s="25">
        <f t="shared" si="230"/>
        <v>1380000</v>
      </c>
      <c r="E7414" s="35">
        <f t="shared" si="231"/>
        <v>3810000</v>
      </c>
      <c r="F7414" s="29">
        <v>0</v>
      </c>
      <c r="G7414" s="30">
        <v>3810000</v>
      </c>
      <c r="H7414" s="19">
        <v>0</v>
      </c>
      <c r="I7414" s="19">
        <v>0</v>
      </c>
      <c r="J7414" s="47">
        <v>0</v>
      </c>
      <c r="K7414" s="48">
        <v>0</v>
      </c>
      <c r="L7414" s="19">
        <v>1380000</v>
      </c>
      <c r="M7414" s="19">
        <v>0</v>
      </c>
      <c r="N7414" s="47">
        <v>0</v>
      </c>
      <c r="O7414" s="48">
        <v>0</v>
      </c>
      <c r="P7414" s="22">
        <v>0</v>
      </c>
      <c r="Q7414" s="22">
        <v>0</v>
      </c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 t="s">
        <v>1658</v>
      </c>
      <c r="B7415" s="40" t="s">
        <v>661</v>
      </c>
      <c r="C7415" s="41" t="s">
        <v>662</v>
      </c>
      <c r="D7415" s="25">
        <f t="shared" si="230"/>
        <v>0</v>
      </c>
      <c r="E7415" s="35">
        <f t="shared" si="231"/>
        <v>0</v>
      </c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 t="s">
        <v>1658</v>
      </c>
      <c r="B7416" s="40" t="s">
        <v>663</v>
      </c>
      <c r="C7416" s="41" t="s">
        <v>664</v>
      </c>
      <c r="D7416" s="25">
        <f t="shared" si="230"/>
        <v>0</v>
      </c>
      <c r="E7416" s="35">
        <f t="shared" si="231"/>
        <v>0</v>
      </c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 t="s">
        <v>1658</v>
      </c>
      <c r="B7417" s="40" t="s">
        <v>665</v>
      </c>
      <c r="C7417" s="41" t="s">
        <v>666</v>
      </c>
      <c r="D7417" s="25">
        <f t="shared" si="230"/>
        <v>1950</v>
      </c>
      <c r="E7417" s="35">
        <f t="shared" si="231"/>
        <v>0</v>
      </c>
      <c r="F7417" s="29">
        <v>1950</v>
      </c>
      <c r="G7417" s="30">
        <v>0</v>
      </c>
      <c r="H7417" s="22"/>
      <c r="I7417" s="22"/>
      <c r="J7417" s="49"/>
      <c r="K7417" s="50"/>
      <c r="L7417" s="22"/>
      <c r="M7417" s="22"/>
      <c r="N7417" s="49"/>
      <c r="O7417" s="50"/>
      <c r="P7417" s="19"/>
      <c r="Q7417" s="19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 t="s">
        <v>1658</v>
      </c>
      <c r="B7418" s="40" t="s">
        <v>667</v>
      </c>
      <c r="C7418" s="41" t="s">
        <v>668</v>
      </c>
      <c r="D7418" s="25">
        <f t="shared" si="230"/>
        <v>10530</v>
      </c>
      <c r="E7418" s="35">
        <f t="shared" si="231"/>
        <v>3000</v>
      </c>
      <c r="F7418" s="29">
        <v>10220</v>
      </c>
      <c r="G7418" s="30">
        <v>0</v>
      </c>
      <c r="H7418" s="19">
        <v>10</v>
      </c>
      <c r="I7418" s="19">
        <v>10</v>
      </c>
      <c r="J7418" s="47"/>
      <c r="K7418" s="48"/>
      <c r="L7418" s="19">
        <v>0</v>
      </c>
      <c r="M7418" s="19">
        <v>520</v>
      </c>
      <c r="N7418" s="47">
        <v>100</v>
      </c>
      <c r="O7418" s="48">
        <v>910</v>
      </c>
      <c r="P7418" s="22">
        <v>200</v>
      </c>
      <c r="Q7418" s="22">
        <v>1560</v>
      </c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 t="s">
        <v>1658</v>
      </c>
      <c r="B7419" s="40" t="s">
        <v>669</v>
      </c>
      <c r="C7419" s="41" t="s">
        <v>670</v>
      </c>
      <c r="D7419" s="25">
        <f t="shared" si="230"/>
        <v>17570</v>
      </c>
      <c r="E7419" s="35">
        <f t="shared" si="231"/>
        <v>8256</v>
      </c>
      <c r="F7419" s="29">
        <v>9520</v>
      </c>
      <c r="G7419" s="30">
        <v>0</v>
      </c>
      <c r="H7419" s="19">
        <v>350</v>
      </c>
      <c r="I7419" s="19">
        <v>350</v>
      </c>
      <c r="J7419" s="47"/>
      <c r="K7419" s="48"/>
      <c r="L7419" s="19">
        <v>0</v>
      </c>
      <c r="M7419" s="19">
        <v>1400</v>
      </c>
      <c r="N7419" s="47">
        <v>3500</v>
      </c>
      <c r="O7419" s="48">
        <v>2306</v>
      </c>
      <c r="P7419" s="22">
        <v>4200</v>
      </c>
      <c r="Q7419" s="22">
        <v>4200</v>
      </c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 t="s">
        <v>1658</v>
      </c>
      <c r="B7420" s="40" t="s">
        <v>671</v>
      </c>
      <c r="C7420" s="41" t="s">
        <v>672</v>
      </c>
      <c r="D7420" s="25">
        <f t="shared" si="230"/>
        <v>11246</v>
      </c>
      <c r="E7420" s="35">
        <f t="shared" si="231"/>
        <v>4882</v>
      </c>
      <c r="F7420" s="29">
        <v>8446</v>
      </c>
      <c r="G7420" s="30">
        <v>0</v>
      </c>
      <c r="H7420" s="19"/>
      <c r="I7420" s="19"/>
      <c r="J7420" s="47"/>
      <c r="K7420" s="48"/>
      <c r="L7420" s="19">
        <v>0</v>
      </c>
      <c r="M7420" s="19">
        <v>824</v>
      </c>
      <c r="N7420" s="47">
        <v>0</v>
      </c>
      <c r="O7420" s="48">
        <v>1586</v>
      </c>
      <c r="P7420" s="19">
        <v>2800</v>
      </c>
      <c r="Q7420" s="19">
        <v>2472</v>
      </c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 t="s">
        <v>1658</v>
      </c>
      <c r="B7421" s="40" t="s">
        <v>673</v>
      </c>
      <c r="C7421" s="41" t="s">
        <v>674</v>
      </c>
      <c r="D7421" s="25">
        <f t="shared" si="230"/>
        <v>0</v>
      </c>
      <c r="E7421" s="35">
        <f t="shared" si="231"/>
        <v>0</v>
      </c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 t="s">
        <v>1658</v>
      </c>
      <c r="B7422" s="40" t="s">
        <v>675</v>
      </c>
      <c r="C7422" s="41" t="s">
        <v>676</v>
      </c>
      <c r="D7422" s="25">
        <f t="shared" si="230"/>
        <v>0</v>
      </c>
      <c r="E7422" s="35">
        <f t="shared" si="231"/>
        <v>0</v>
      </c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19"/>
      <c r="Q7422" s="19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 t="s">
        <v>1658</v>
      </c>
      <c r="B7423" s="40" t="s">
        <v>677</v>
      </c>
      <c r="C7423" s="41" t="s">
        <v>678</v>
      </c>
      <c r="D7423" s="25">
        <f t="shared" si="230"/>
        <v>63000</v>
      </c>
      <c r="E7423" s="35">
        <f t="shared" si="231"/>
        <v>69000</v>
      </c>
      <c r="F7423" s="29">
        <v>12000</v>
      </c>
      <c r="G7423" s="30">
        <v>6000</v>
      </c>
      <c r="H7423" s="22">
        <v>6000</v>
      </c>
      <c r="I7423" s="22">
        <v>16000</v>
      </c>
      <c r="J7423" s="49">
        <v>17000</v>
      </c>
      <c r="K7423" s="50">
        <v>13000</v>
      </c>
      <c r="L7423" s="22">
        <v>12000</v>
      </c>
      <c r="M7423" s="22">
        <v>10000</v>
      </c>
      <c r="N7423" s="49">
        <v>8000</v>
      </c>
      <c r="O7423" s="50">
        <v>12000</v>
      </c>
      <c r="P7423" s="22">
        <v>8000</v>
      </c>
      <c r="Q7423" s="22">
        <v>12000</v>
      </c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 t="s">
        <v>1658</v>
      </c>
      <c r="B7424" s="40" t="s">
        <v>679</v>
      </c>
      <c r="C7424" s="41" t="s">
        <v>680</v>
      </c>
      <c r="D7424" s="25">
        <f t="shared" si="230"/>
        <v>166425</v>
      </c>
      <c r="E7424" s="35">
        <f t="shared" si="231"/>
        <v>120025</v>
      </c>
      <c r="F7424" s="29">
        <v>80650</v>
      </c>
      <c r="G7424" s="30">
        <v>34250</v>
      </c>
      <c r="H7424" s="19">
        <v>45000</v>
      </c>
      <c r="I7424" s="19">
        <v>45000</v>
      </c>
      <c r="J7424" s="47"/>
      <c r="K7424" s="48"/>
      <c r="L7424" s="19">
        <v>0</v>
      </c>
      <c r="M7424" s="19">
        <v>22500</v>
      </c>
      <c r="N7424" s="47">
        <v>22500</v>
      </c>
      <c r="O7424" s="48">
        <v>0</v>
      </c>
      <c r="P7424" s="22">
        <v>18275</v>
      </c>
      <c r="Q7424" s="22">
        <v>18275</v>
      </c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 t="s">
        <v>1658</v>
      </c>
      <c r="B7425" s="40" t="s">
        <v>681</v>
      </c>
      <c r="C7425" s="41" t="s">
        <v>682</v>
      </c>
      <c r="D7425" s="25">
        <f t="shared" si="230"/>
        <v>0</v>
      </c>
      <c r="E7425" s="35">
        <f t="shared" si="231"/>
        <v>0</v>
      </c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22"/>
      <c r="Q7425" s="22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 t="s">
        <v>1658</v>
      </c>
      <c r="B7426" s="40" t="s">
        <v>683</v>
      </c>
      <c r="C7426" s="41" t="s">
        <v>684</v>
      </c>
      <c r="D7426" s="25">
        <f t="shared" si="230"/>
        <v>0</v>
      </c>
      <c r="E7426" s="35">
        <f t="shared" si="231"/>
        <v>0</v>
      </c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19"/>
      <c r="Q7426" s="19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 t="s">
        <v>1658</v>
      </c>
      <c r="B7427" s="40" t="s">
        <v>685</v>
      </c>
      <c r="C7427" s="41" t="s">
        <v>686</v>
      </c>
      <c r="D7427" s="25">
        <f t="shared" si="230"/>
        <v>0</v>
      </c>
      <c r="E7427" s="35">
        <f t="shared" si="231"/>
        <v>0</v>
      </c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 t="s">
        <v>1658</v>
      </c>
      <c r="B7428" s="40" t="s">
        <v>687</v>
      </c>
      <c r="C7428" s="41" t="s">
        <v>688</v>
      </c>
      <c r="D7428" s="25">
        <f t="shared" ref="D7428:D7491" si="232">F7428+H7428+J7428+L7428+N7428+P7428+R7428+T7428+V7428+X7428+Z7428+AB7428</f>
        <v>0</v>
      </c>
      <c r="E7428" s="35">
        <f t="shared" ref="E7428:E7491" si="233">G7428+I7428+K7428+M7428+O7428+Q7428+S7428+U7428+W7428+Y7428+AA7428+AC7428</f>
        <v>0</v>
      </c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 t="s">
        <v>1658</v>
      </c>
      <c r="B7429" s="40" t="s">
        <v>689</v>
      </c>
      <c r="C7429" s="41" t="s">
        <v>690</v>
      </c>
      <c r="D7429" s="25">
        <f t="shared" si="232"/>
        <v>0</v>
      </c>
      <c r="E7429" s="35">
        <f t="shared" si="233"/>
        <v>0</v>
      </c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 t="s">
        <v>1658</v>
      </c>
      <c r="B7430" s="40" t="s">
        <v>691</v>
      </c>
      <c r="C7430" s="41" t="s">
        <v>692</v>
      </c>
      <c r="D7430" s="25">
        <f t="shared" si="232"/>
        <v>0</v>
      </c>
      <c r="E7430" s="35">
        <f t="shared" si="233"/>
        <v>0</v>
      </c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 t="s">
        <v>1658</v>
      </c>
      <c r="B7431" s="40" t="s">
        <v>693</v>
      </c>
      <c r="C7431" s="41" t="s">
        <v>694</v>
      </c>
      <c r="D7431" s="25">
        <f t="shared" si="232"/>
        <v>0</v>
      </c>
      <c r="E7431" s="35">
        <f t="shared" si="233"/>
        <v>0</v>
      </c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 t="s">
        <v>1658</v>
      </c>
      <c r="B7432" s="40" t="s">
        <v>695</v>
      </c>
      <c r="C7432" s="41" t="s">
        <v>696</v>
      </c>
      <c r="D7432" s="25">
        <f t="shared" si="232"/>
        <v>0</v>
      </c>
      <c r="E7432" s="35">
        <f t="shared" si="233"/>
        <v>0</v>
      </c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 t="s">
        <v>1658</v>
      </c>
      <c r="B7433" s="40" t="s">
        <v>697</v>
      </c>
      <c r="C7433" s="41" t="s">
        <v>698</v>
      </c>
      <c r="D7433" s="25">
        <f t="shared" si="232"/>
        <v>0</v>
      </c>
      <c r="E7433" s="35">
        <f t="shared" si="233"/>
        <v>0</v>
      </c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 t="s">
        <v>1658</v>
      </c>
      <c r="B7434" s="40" t="s">
        <v>699</v>
      </c>
      <c r="C7434" s="41" t="s">
        <v>700</v>
      </c>
      <c r="D7434" s="25">
        <f t="shared" si="232"/>
        <v>0</v>
      </c>
      <c r="E7434" s="35">
        <f t="shared" si="233"/>
        <v>79520.75</v>
      </c>
      <c r="F7434" s="29">
        <v>0</v>
      </c>
      <c r="G7434" s="30">
        <v>10271</v>
      </c>
      <c r="H7434" s="22">
        <v>0</v>
      </c>
      <c r="I7434" s="22">
        <v>17869</v>
      </c>
      <c r="J7434" s="49">
        <v>0</v>
      </c>
      <c r="K7434" s="50">
        <v>20120.75</v>
      </c>
      <c r="L7434" s="22">
        <v>0</v>
      </c>
      <c r="M7434" s="22">
        <v>12349</v>
      </c>
      <c r="N7434" s="49">
        <v>0</v>
      </c>
      <c r="O7434" s="50">
        <v>9701</v>
      </c>
      <c r="P7434" s="22">
        <v>0</v>
      </c>
      <c r="Q7434" s="22">
        <v>9210</v>
      </c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 t="s">
        <v>1658</v>
      </c>
      <c r="B7435" s="40" t="s">
        <v>701</v>
      </c>
      <c r="C7435" s="41" t="s">
        <v>702</v>
      </c>
      <c r="D7435" s="25">
        <f t="shared" si="232"/>
        <v>0</v>
      </c>
      <c r="E7435" s="35">
        <f t="shared" si="233"/>
        <v>0</v>
      </c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 t="s">
        <v>1658</v>
      </c>
      <c r="B7436" s="40" t="s">
        <v>703</v>
      </c>
      <c r="C7436" s="41" t="s">
        <v>704</v>
      </c>
      <c r="D7436" s="25">
        <f t="shared" si="232"/>
        <v>0</v>
      </c>
      <c r="E7436" s="35">
        <f t="shared" si="233"/>
        <v>0</v>
      </c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 t="s">
        <v>1658</v>
      </c>
      <c r="B7437" s="40" t="s">
        <v>705</v>
      </c>
      <c r="C7437" s="41" t="s">
        <v>706</v>
      </c>
      <c r="D7437" s="25">
        <f t="shared" si="232"/>
        <v>0</v>
      </c>
      <c r="E7437" s="35">
        <f t="shared" si="233"/>
        <v>0</v>
      </c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 t="s">
        <v>1658</v>
      </c>
      <c r="B7438" s="40" t="s">
        <v>707</v>
      </c>
      <c r="C7438" s="41" t="s">
        <v>708</v>
      </c>
      <c r="D7438" s="25">
        <f t="shared" si="232"/>
        <v>0</v>
      </c>
      <c r="E7438" s="35">
        <f t="shared" si="233"/>
        <v>0</v>
      </c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 t="s">
        <v>1658</v>
      </c>
      <c r="B7439" s="40" t="s">
        <v>709</v>
      </c>
      <c r="C7439" s="41" t="s">
        <v>710</v>
      </c>
      <c r="D7439" s="25">
        <f t="shared" si="232"/>
        <v>0</v>
      </c>
      <c r="E7439" s="35">
        <f t="shared" si="233"/>
        <v>0</v>
      </c>
      <c r="F7439" s="29">
        <v>0</v>
      </c>
      <c r="G7439" s="30">
        <v>0</v>
      </c>
      <c r="H7439" s="19">
        <v>0</v>
      </c>
      <c r="I7439" s="19">
        <v>0</v>
      </c>
      <c r="J7439" s="47">
        <v>0</v>
      </c>
      <c r="K7439" s="48">
        <v>0</v>
      </c>
      <c r="L7439" s="19">
        <v>0</v>
      </c>
      <c r="M7439" s="19">
        <v>0</v>
      </c>
      <c r="N7439" s="47">
        <v>0</v>
      </c>
      <c r="O7439" s="48">
        <v>0</v>
      </c>
      <c r="P7439" s="22">
        <v>0</v>
      </c>
      <c r="Q7439" s="22">
        <v>0</v>
      </c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 t="s">
        <v>1658</v>
      </c>
      <c r="B7440" s="40" t="s">
        <v>711</v>
      </c>
      <c r="C7440" s="41" t="s">
        <v>712</v>
      </c>
      <c r="D7440" s="25">
        <f t="shared" si="232"/>
        <v>283125.49</v>
      </c>
      <c r="E7440" s="35">
        <f t="shared" si="233"/>
        <v>2119831.2599999998</v>
      </c>
      <c r="F7440" s="29">
        <v>34255</v>
      </c>
      <c r="G7440" s="30">
        <v>131328.10999999999</v>
      </c>
      <c r="H7440" s="19">
        <v>71933.31</v>
      </c>
      <c r="I7440" s="19">
        <v>45551.25</v>
      </c>
      <c r="J7440" s="47">
        <v>18748.18</v>
      </c>
      <c r="K7440" s="48">
        <v>0</v>
      </c>
      <c r="L7440" s="19">
        <v>154064</v>
      </c>
      <c r="M7440" s="19">
        <v>0</v>
      </c>
      <c r="N7440" s="47">
        <v>0</v>
      </c>
      <c r="O7440" s="48">
        <v>52371.15</v>
      </c>
      <c r="P7440" s="19">
        <v>4125</v>
      </c>
      <c r="Q7440" s="19">
        <v>1890580.75</v>
      </c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 t="s">
        <v>1658</v>
      </c>
      <c r="B7441" s="40" t="s">
        <v>713</v>
      </c>
      <c r="C7441" s="41" t="s">
        <v>714</v>
      </c>
      <c r="D7441" s="25">
        <f t="shared" si="232"/>
        <v>2556435.64</v>
      </c>
      <c r="E7441" s="35">
        <f t="shared" si="233"/>
        <v>0</v>
      </c>
      <c r="F7441" s="29">
        <v>2556435.64</v>
      </c>
      <c r="G7441" s="30">
        <v>0</v>
      </c>
      <c r="H7441" s="22">
        <v>0</v>
      </c>
      <c r="I7441" s="22">
        <v>0</v>
      </c>
      <c r="J7441" s="49">
        <v>0</v>
      </c>
      <c r="K7441" s="50">
        <v>0</v>
      </c>
      <c r="L7441" s="22">
        <v>0</v>
      </c>
      <c r="M7441" s="22">
        <v>0</v>
      </c>
      <c r="N7441" s="49">
        <v>0</v>
      </c>
      <c r="O7441" s="50">
        <v>0</v>
      </c>
      <c r="P7441" s="19">
        <v>0</v>
      </c>
      <c r="Q7441" s="19">
        <v>0</v>
      </c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 t="s">
        <v>1658</v>
      </c>
      <c r="B7442" s="40" t="s">
        <v>715</v>
      </c>
      <c r="C7442" s="41" t="s">
        <v>716</v>
      </c>
      <c r="D7442" s="25">
        <f t="shared" si="232"/>
        <v>0</v>
      </c>
      <c r="E7442" s="35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7">
        <v>0</v>
      </c>
      <c r="K7442" s="48">
        <v>0</v>
      </c>
      <c r="L7442" s="19">
        <v>0</v>
      </c>
      <c r="M7442" s="19">
        <v>0</v>
      </c>
      <c r="N7442" s="47">
        <v>0</v>
      </c>
      <c r="O7442" s="48">
        <v>0</v>
      </c>
      <c r="P7442" s="19">
        <v>0</v>
      </c>
      <c r="Q7442" s="19">
        <v>0</v>
      </c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 t="s">
        <v>1658</v>
      </c>
      <c r="B7443" s="40" t="s">
        <v>717</v>
      </c>
      <c r="C7443" s="41" t="s">
        <v>718</v>
      </c>
      <c r="D7443" s="25">
        <f t="shared" si="232"/>
        <v>0</v>
      </c>
      <c r="E7443" s="35">
        <f t="shared" si="233"/>
        <v>0</v>
      </c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22"/>
      <c r="Q7443" s="22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 t="s">
        <v>1658</v>
      </c>
      <c r="B7444" s="40" t="s">
        <v>719</v>
      </c>
      <c r="C7444" s="41" t="s">
        <v>720</v>
      </c>
      <c r="D7444" s="25">
        <f t="shared" si="232"/>
        <v>0</v>
      </c>
      <c r="E7444" s="35">
        <f t="shared" si="233"/>
        <v>0</v>
      </c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19"/>
      <c r="Q7444" s="19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 t="s">
        <v>1658</v>
      </c>
      <c r="B7445" s="40" t="s">
        <v>721</v>
      </c>
      <c r="C7445" s="41" t="s">
        <v>722</v>
      </c>
      <c r="D7445" s="25">
        <f t="shared" si="232"/>
        <v>0</v>
      </c>
      <c r="E7445" s="35">
        <f t="shared" si="233"/>
        <v>0</v>
      </c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 t="s">
        <v>1658</v>
      </c>
      <c r="B7446" s="40" t="s">
        <v>723</v>
      </c>
      <c r="C7446" s="41" t="s">
        <v>724</v>
      </c>
      <c r="D7446" s="25">
        <f t="shared" si="232"/>
        <v>0</v>
      </c>
      <c r="E7446" s="35">
        <f t="shared" si="233"/>
        <v>0</v>
      </c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 t="s">
        <v>1658</v>
      </c>
      <c r="B7447" s="40" t="s">
        <v>725</v>
      </c>
      <c r="C7447" s="41" t="s">
        <v>726</v>
      </c>
      <c r="D7447" s="25">
        <f t="shared" si="232"/>
        <v>0</v>
      </c>
      <c r="E7447" s="35">
        <f t="shared" si="233"/>
        <v>0</v>
      </c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 t="s">
        <v>1658</v>
      </c>
      <c r="B7448" s="40" t="s">
        <v>727</v>
      </c>
      <c r="C7448" s="41" t="s">
        <v>728</v>
      </c>
      <c r="D7448" s="25">
        <f t="shared" si="232"/>
        <v>0</v>
      </c>
      <c r="E7448" s="35">
        <f t="shared" si="233"/>
        <v>0</v>
      </c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 t="s">
        <v>1658</v>
      </c>
      <c r="B7449" s="40" t="s">
        <v>729</v>
      </c>
      <c r="C7449" s="41" t="s">
        <v>730</v>
      </c>
      <c r="D7449" s="25">
        <f t="shared" si="232"/>
        <v>0</v>
      </c>
      <c r="E7449" s="35">
        <f t="shared" si="233"/>
        <v>0</v>
      </c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 t="s">
        <v>1658</v>
      </c>
      <c r="B7450" s="40" t="s">
        <v>731</v>
      </c>
      <c r="C7450" s="41" t="s">
        <v>732</v>
      </c>
      <c r="D7450" s="25">
        <f t="shared" si="232"/>
        <v>0</v>
      </c>
      <c r="E7450" s="35">
        <f t="shared" si="233"/>
        <v>0</v>
      </c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 t="s">
        <v>1658</v>
      </c>
      <c r="B7451" s="40" t="s">
        <v>733</v>
      </c>
      <c r="C7451" s="41" t="s">
        <v>734</v>
      </c>
      <c r="D7451" s="25">
        <f t="shared" si="232"/>
        <v>0</v>
      </c>
      <c r="E7451" s="35">
        <f t="shared" si="233"/>
        <v>0</v>
      </c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 t="s">
        <v>1658</v>
      </c>
      <c r="B7452" s="40" t="s">
        <v>735</v>
      </c>
      <c r="C7452" s="41" t="s">
        <v>736</v>
      </c>
      <c r="D7452" s="25">
        <f t="shared" si="232"/>
        <v>0</v>
      </c>
      <c r="E7452" s="35">
        <f t="shared" si="233"/>
        <v>0</v>
      </c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 t="s">
        <v>1658</v>
      </c>
      <c r="B7453" s="40" t="s">
        <v>737</v>
      </c>
      <c r="C7453" s="41" t="s">
        <v>738</v>
      </c>
      <c r="D7453" s="25">
        <f t="shared" si="232"/>
        <v>0</v>
      </c>
      <c r="E7453" s="35">
        <f t="shared" si="233"/>
        <v>0</v>
      </c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 t="s">
        <v>1658</v>
      </c>
      <c r="B7454" s="40" t="s">
        <v>739</v>
      </c>
      <c r="C7454" s="41" t="s">
        <v>740</v>
      </c>
      <c r="D7454" s="25">
        <f t="shared" si="232"/>
        <v>0</v>
      </c>
      <c r="E7454" s="35">
        <f t="shared" si="233"/>
        <v>0</v>
      </c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 t="s">
        <v>1658</v>
      </c>
      <c r="B7455" s="40" t="s">
        <v>741</v>
      </c>
      <c r="C7455" s="41" t="s">
        <v>742</v>
      </c>
      <c r="D7455" s="25">
        <f t="shared" si="232"/>
        <v>0</v>
      </c>
      <c r="E7455" s="35">
        <f t="shared" si="233"/>
        <v>0</v>
      </c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 t="s">
        <v>1658</v>
      </c>
      <c r="B7456" s="40" t="s">
        <v>743</v>
      </c>
      <c r="C7456" s="41" t="s">
        <v>744</v>
      </c>
      <c r="D7456" s="25">
        <f t="shared" si="232"/>
        <v>0</v>
      </c>
      <c r="E7456" s="35">
        <f t="shared" si="233"/>
        <v>0</v>
      </c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 t="s">
        <v>1658</v>
      </c>
      <c r="B7457" s="40" t="s">
        <v>745</v>
      </c>
      <c r="C7457" s="41" t="s">
        <v>746</v>
      </c>
      <c r="D7457" s="25">
        <f t="shared" si="232"/>
        <v>0</v>
      </c>
      <c r="E7457" s="35">
        <f t="shared" si="233"/>
        <v>0</v>
      </c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 t="s">
        <v>1658</v>
      </c>
      <c r="B7458" s="40" t="s">
        <v>747</v>
      </c>
      <c r="C7458" s="41" t="s">
        <v>748</v>
      </c>
      <c r="D7458" s="25">
        <f t="shared" si="232"/>
        <v>0</v>
      </c>
      <c r="E7458" s="35">
        <f t="shared" si="233"/>
        <v>0</v>
      </c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 t="s">
        <v>1658</v>
      </c>
      <c r="B7459" s="40" t="s">
        <v>749</v>
      </c>
      <c r="C7459" s="41" t="s">
        <v>750</v>
      </c>
      <c r="D7459" s="25">
        <f t="shared" si="232"/>
        <v>0</v>
      </c>
      <c r="E7459" s="35">
        <f t="shared" si="233"/>
        <v>0</v>
      </c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 t="s">
        <v>1658</v>
      </c>
      <c r="B7460" s="40" t="s">
        <v>751</v>
      </c>
      <c r="C7460" s="41" t="s">
        <v>752</v>
      </c>
      <c r="D7460" s="25">
        <f t="shared" si="232"/>
        <v>0</v>
      </c>
      <c r="E7460" s="35">
        <f t="shared" si="233"/>
        <v>0</v>
      </c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 t="s">
        <v>1658</v>
      </c>
      <c r="B7461" s="40" t="s">
        <v>753</v>
      </c>
      <c r="C7461" s="41" t="s">
        <v>754</v>
      </c>
      <c r="D7461" s="25">
        <f t="shared" si="232"/>
        <v>0</v>
      </c>
      <c r="E7461" s="35">
        <f t="shared" si="233"/>
        <v>0</v>
      </c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 t="s">
        <v>1658</v>
      </c>
      <c r="B7462" s="40" t="s">
        <v>755</v>
      </c>
      <c r="C7462" s="41" t="s">
        <v>756</v>
      </c>
      <c r="D7462" s="25">
        <f t="shared" si="232"/>
        <v>0</v>
      </c>
      <c r="E7462" s="35">
        <f t="shared" si="233"/>
        <v>93950</v>
      </c>
      <c r="F7462" s="29">
        <v>0</v>
      </c>
      <c r="G7462" s="30">
        <v>12950</v>
      </c>
      <c r="H7462" s="19">
        <v>0</v>
      </c>
      <c r="I7462" s="19">
        <v>16250</v>
      </c>
      <c r="J7462" s="47">
        <v>0</v>
      </c>
      <c r="K7462" s="48">
        <v>16300</v>
      </c>
      <c r="L7462" s="19">
        <v>0</v>
      </c>
      <c r="M7462" s="19">
        <v>22150</v>
      </c>
      <c r="N7462" s="47">
        <v>0</v>
      </c>
      <c r="O7462" s="48">
        <v>0</v>
      </c>
      <c r="P7462" s="22">
        <v>0</v>
      </c>
      <c r="Q7462" s="22">
        <v>26300</v>
      </c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 t="s">
        <v>1658</v>
      </c>
      <c r="B7463" s="40" t="s">
        <v>757</v>
      </c>
      <c r="C7463" s="41" t="s">
        <v>758</v>
      </c>
      <c r="D7463" s="25">
        <f t="shared" si="232"/>
        <v>0</v>
      </c>
      <c r="E7463" s="35">
        <f t="shared" si="233"/>
        <v>1207040.56</v>
      </c>
      <c r="F7463" s="29">
        <v>0</v>
      </c>
      <c r="G7463" s="30">
        <v>249387.94</v>
      </c>
      <c r="H7463" s="19">
        <v>0</v>
      </c>
      <c r="I7463" s="19">
        <v>100712.89</v>
      </c>
      <c r="J7463" s="47">
        <v>0</v>
      </c>
      <c r="K7463" s="48">
        <v>252157.14</v>
      </c>
      <c r="L7463" s="19">
        <v>0</v>
      </c>
      <c r="M7463" s="19">
        <v>181861.27</v>
      </c>
      <c r="N7463" s="47">
        <v>0</v>
      </c>
      <c r="O7463" s="48">
        <v>215643.92</v>
      </c>
      <c r="P7463" s="19">
        <v>0</v>
      </c>
      <c r="Q7463" s="19">
        <v>207277.4</v>
      </c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 t="s">
        <v>1658</v>
      </c>
      <c r="B7464" s="40" t="s">
        <v>759</v>
      </c>
      <c r="C7464" s="41" t="s">
        <v>760</v>
      </c>
      <c r="D7464" s="25">
        <f t="shared" si="232"/>
        <v>0</v>
      </c>
      <c r="E7464" s="35">
        <f t="shared" si="233"/>
        <v>0</v>
      </c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 t="s">
        <v>1658</v>
      </c>
      <c r="B7465" s="40" t="s">
        <v>761</v>
      </c>
      <c r="C7465" s="41" t="s">
        <v>762</v>
      </c>
      <c r="D7465" s="25">
        <f t="shared" si="232"/>
        <v>0</v>
      </c>
      <c r="E7465" s="35">
        <f t="shared" si="233"/>
        <v>0</v>
      </c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19"/>
      <c r="Q7465" s="19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 t="s">
        <v>1658</v>
      </c>
      <c r="B7466" s="40" t="s">
        <v>763</v>
      </c>
      <c r="C7466" s="41" t="s">
        <v>764</v>
      </c>
      <c r="D7466" s="25">
        <f t="shared" si="232"/>
        <v>108090.5</v>
      </c>
      <c r="E7466" s="35">
        <f t="shared" si="233"/>
        <v>677885.25</v>
      </c>
      <c r="F7466" s="29">
        <v>13204</v>
      </c>
      <c r="G7466" s="30">
        <v>99386.75</v>
      </c>
      <c r="H7466" s="19">
        <v>23259.5</v>
      </c>
      <c r="I7466" s="19">
        <v>95366.25</v>
      </c>
      <c r="J7466" s="47">
        <v>23085</v>
      </c>
      <c r="K7466" s="48">
        <v>119670.75</v>
      </c>
      <c r="L7466" s="19">
        <v>24469</v>
      </c>
      <c r="M7466" s="19">
        <v>141869.75</v>
      </c>
      <c r="N7466" s="47">
        <v>11932</v>
      </c>
      <c r="O7466" s="48">
        <v>110657.75</v>
      </c>
      <c r="P7466" s="22">
        <v>12141</v>
      </c>
      <c r="Q7466" s="22">
        <v>110934</v>
      </c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 t="s">
        <v>1658</v>
      </c>
      <c r="B7467" s="40" t="s">
        <v>765</v>
      </c>
      <c r="C7467" s="41" t="s">
        <v>766</v>
      </c>
      <c r="D7467" s="25">
        <f t="shared" si="232"/>
        <v>0</v>
      </c>
      <c r="E7467" s="35">
        <f t="shared" si="233"/>
        <v>282410.5</v>
      </c>
      <c r="F7467" s="29">
        <v>0</v>
      </c>
      <c r="G7467" s="30">
        <v>42252</v>
      </c>
      <c r="H7467" s="19">
        <v>0</v>
      </c>
      <c r="I7467" s="19">
        <v>43571.5</v>
      </c>
      <c r="J7467" s="47">
        <v>0</v>
      </c>
      <c r="K7467" s="48">
        <v>56102.5</v>
      </c>
      <c r="L7467" s="19">
        <v>0</v>
      </c>
      <c r="M7467" s="19">
        <v>59414.25</v>
      </c>
      <c r="N7467" s="47">
        <v>0</v>
      </c>
      <c r="O7467" s="48">
        <v>43979</v>
      </c>
      <c r="P7467" s="22">
        <v>0</v>
      </c>
      <c r="Q7467" s="22">
        <v>37091.25</v>
      </c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 t="s">
        <v>1658</v>
      </c>
      <c r="B7468" s="40" t="s">
        <v>767</v>
      </c>
      <c r="C7468" s="41" t="s">
        <v>768</v>
      </c>
      <c r="D7468" s="25">
        <f t="shared" si="232"/>
        <v>0</v>
      </c>
      <c r="E7468" s="35">
        <f t="shared" si="233"/>
        <v>0</v>
      </c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 t="s">
        <v>1658</v>
      </c>
      <c r="B7469" s="40" t="s">
        <v>769</v>
      </c>
      <c r="C7469" s="41" t="s">
        <v>770</v>
      </c>
      <c r="D7469" s="25">
        <f t="shared" si="232"/>
        <v>0</v>
      </c>
      <c r="E7469" s="35">
        <f t="shared" si="233"/>
        <v>0</v>
      </c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19"/>
      <c r="Q7469" s="19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 t="s">
        <v>1658</v>
      </c>
      <c r="B7470" s="40" t="s">
        <v>771</v>
      </c>
      <c r="C7470" s="41" t="s">
        <v>772</v>
      </c>
      <c r="D7470" s="25">
        <f t="shared" si="232"/>
        <v>0</v>
      </c>
      <c r="E7470" s="35">
        <f t="shared" si="233"/>
        <v>0</v>
      </c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 t="s">
        <v>1658</v>
      </c>
      <c r="B7471" s="40" t="s">
        <v>773</v>
      </c>
      <c r="C7471" s="41" t="s">
        <v>774</v>
      </c>
      <c r="D7471" s="25">
        <f t="shared" si="232"/>
        <v>0</v>
      </c>
      <c r="E7471" s="35">
        <f t="shared" si="233"/>
        <v>0</v>
      </c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 t="s">
        <v>1658</v>
      </c>
      <c r="B7472" s="40" t="s">
        <v>775</v>
      </c>
      <c r="C7472" s="41" t="s">
        <v>776</v>
      </c>
      <c r="D7472" s="25">
        <f t="shared" si="232"/>
        <v>25627.75</v>
      </c>
      <c r="E7472" s="35">
        <f t="shared" si="233"/>
        <v>2253628.5</v>
      </c>
      <c r="F7472" s="29">
        <v>3055.75</v>
      </c>
      <c r="G7472" s="30">
        <v>537669</v>
      </c>
      <c r="H7472" s="19">
        <v>4057.5</v>
      </c>
      <c r="I7472" s="19">
        <v>391492.75</v>
      </c>
      <c r="J7472" s="47">
        <v>5207.25</v>
      </c>
      <c r="K7472" s="48">
        <v>283796</v>
      </c>
      <c r="L7472" s="19">
        <v>3883</v>
      </c>
      <c r="M7472" s="19">
        <v>377882.75</v>
      </c>
      <c r="N7472" s="47">
        <v>6615</v>
      </c>
      <c r="O7472" s="48">
        <v>335151.75</v>
      </c>
      <c r="P7472" s="22">
        <v>2809.25</v>
      </c>
      <c r="Q7472" s="22">
        <v>327636.25</v>
      </c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 t="s">
        <v>1658</v>
      </c>
      <c r="B7473" s="40" t="s">
        <v>777</v>
      </c>
      <c r="C7473" s="41" t="s">
        <v>778</v>
      </c>
      <c r="D7473" s="25">
        <f t="shared" si="232"/>
        <v>2935.25</v>
      </c>
      <c r="E7473" s="35">
        <f t="shared" si="233"/>
        <v>415293.5</v>
      </c>
      <c r="F7473" s="29">
        <v>603</v>
      </c>
      <c r="G7473" s="30">
        <v>57887.75</v>
      </c>
      <c r="H7473" s="19">
        <v>315</v>
      </c>
      <c r="I7473" s="19">
        <v>89157</v>
      </c>
      <c r="J7473" s="47">
        <v>0</v>
      </c>
      <c r="K7473" s="48">
        <v>39720</v>
      </c>
      <c r="L7473" s="19">
        <v>1000</v>
      </c>
      <c r="M7473" s="19">
        <v>93515</v>
      </c>
      <c r="N7473" s="47">
        <v>0</v>
      </c>
      <c r="O7473" s="48">
        <v>46298.25</v>
      </c>
      <c r="P7473" s="22">
        <v>1017.25</v>
      </c>
      <c r="Q7473" s="22">
        <v>88715.5</v>
      </c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 t="s">
        <v>1658</v>
      </c>
      <c r="B7474" s="40" t="s">
        <v>779</v>
      </c>
      <c r="C7474" s="41" t="s">
        <v>780</v>
      </c>
      <c r="D7474" s="25">
        <f t="shared" si="232"/>
        <v>41174.58</v>
      </c>
      <c r="E7474" s="35">
        <f t="shared" si="233"/>
        <v>0</v>
      </c>
      <c r="F7474" s="29">
        <v>7310.98</v>
      </c>
      <c r="G7474" s="30">
        <v>0</v>
      </c>
      <c r="H7474" s="19">
        <v>10981.7</v>
      </c>
      <c r="I7474" s="19">
        <v>0</v>
      </c>
      <c r="J7474" s="47">
        <v>7052.66</v>
      </c>
      <c r="K7474" s="48">
        <v>0</v>
      </c>
      <c r="L7474" s="19">
        <v>6877.64</v>
      </c>
      <c r="M7474" s="19">
        <v>0</v>
      </c>
      <c r="N7474" s="47">
        <v>713.34</v>
      </c>
      <c r="O7474" s="48">
        <v>0</v>
      </c>
      <c r="P7474" s="19">
        <v>8238.26</v>
      </c>
      <c r="Q7474" s="19">
        <v>0</v>
      </c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 t="s">
        <v>1658</v>
      </c>
      <c r="B7475" s="40" t="s">
        <v>781</v>
      </c>
      <c r="C7475" s="41" t="s">
        <v>782</v>
      </c>
      <c r="D7475" s="25">
        <f t="shared" si="232"/>
        <v>0</v>
      </c>
      <c r="E7475" s="35">
        <f t="shared" si="233"/>
        <v>101994.35</v>
      </c>
      <c r="F7475" s="29">
        <v>0</v>
      </c>
      <c r="G7475" s="30">
        <v>45359.57</v>
      </c>
      <c r="H7475" s="19">
        <v>0</v>
      </c>
      <c r="I7475" s="19">
        <v>19186.57</v>
      </c>
      <c r="J7475" s="47">
        <v>0</v>
      </c>
      <c r="K7475" s="48">
        <v>777.98</v>
      </c>
      <c r="L7475" s="19">
        <v>0</v>
      </c>
      <c r="M7475" s="19">
        <v>17110.14</v>
      </c>
      <c r="N7475" s="47">
        <v>0</v>
      </c>
      <c r="O7475" s="48">
        <v>9416.08</v>
      </c>
      <c r="P7475" s="19">
        <v>0</v>
      </c>
      <c r="Q7475" s="19">
        <v>10144.01</v>
      </c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 t="s">
        <v>1658</v>
      </c>
      <c r="B7476" s="40" t="s">
        <v>783</v>
      </c>
      <c r="C7476" s="41" t="s">
        <v>784</v>
      </c>
      <c r="D7476" s="25">
        <f t="shared" si="232"/>
        <v>1211</v>
      </c>
      <c r="E7476" s="35">
        <f t="shared" si="233"/>
        <v>140774</v>
      </c>
      <c r="F7476" s="29">
        <v>0</v>
      </c>
      <c r="G7476" s="30">
        <v>22622</v>
      </c>
      <c r="H7476" s="19">
        <v>1061</v>
      </c>
      <c r="I7476" s="19">
        <v>43219</v>
      </c>
      <c r="J7476" s="47">
        <v>0</v>
      </c>
      <c r="K7476" s="48">
        <v>13618</v>
      </c>
      <c r="L7476" s="19">
        <v>150</v>
      </c>
      <c r="M7476" s="19">
        <v>30400</v>
      </c>
      <c r="N7476" s="47">
        <v>0</v>
      </c>
      <c r="O7476" s="48">
        <v>21249</v>
      </c>
      <c r="P7476" s="19">
        <v>0</v>
      </c>
      <c r="Q7476" s="19">
        <v>9666</v>
      </c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 t="s">
        <v>1658</v>
      </c>
      <c r="B7477" s="40" t="s">
        <v>785</v>
      </c>
      <c r="C7477" s="41" t="s">
        <v>786</v>
      </c>
      <c r="D7477" s="25">
        <f t="shared" si="232"/>
        <v>742</v>
      </c>
      <c r="E7477" s="35">
        <f t="shared" si="233"/>
        <v>35756</v>
      </c>
      <c r="F7477" s="29">
        <v>0</v>
      </c>
      <c r="G7477" s="30">
        <v>8613</v>
      </c>
      <c r="H7477" s="19">
        <v>0</v>
      </c>
      <c r="I7477" s="19">
        <v>10140</v>
      </c>
      <c r="J7477" s="47">
        <v>742</v>
      </c>
      <c r="K7477" s="48">
        <v>3143</v>
      </c>
      <c r="L7477" s="19">
        <v>0</v>
      </c>
      <c r="M7477" s="19">
        <v>220</v>
      </c>
      <c r="N7477" s="47">
        <v>0</v>
      </c>
      <c r="O7477" s="48">
        <v>8414</v>
      </c>
      <c r="P7477" s="19">
        <v>0</v>
      </c>
      <c r="Q7477" s="19">
        <v>5226</v>
      </c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 t="s">
        <v>1658</v>
      </c>
      <c r="B7478" s="40" t="s">
        <v>787</v>
      </c>
      <c r="C7478" s="41" t="s">
        <v>788</v>
      </c>
      <c r="D7478" s="25">
        <f t="shared" si="232"/>
        <v>6412.75</v>
      </c>
      <c r="E7478" s="35">
        <f t="shared" si="233"/>
        <v>422027.5</v>
      </c>
      <c r="F7478" s="29">
        <v>258.5</v>
      </c>
      <c r="G7478" s="30">
        <v>77834.25</v>
      </c>
      <c r="H7478" s="19">
        <v>1835.75</v>
      </c>
      <c r="I7478" s="19">
        <v>51284</v>
      </c>
      <c r="J7478" s="47">
        <v>857.25</v>
      </c>
      <c r="K7478" s="48">
        <v>63227.5</v>
      </c>
      <c r="L7478" s="19">
        <v>793.25</v>
      </c>
      <c r="M7478" s="19">
        <v>62974</v>
      </c>
      <c r="N7478" s="47">
        <v>40</v>
      </c>
      <c r="O7478" s="48">
        <v>60217.5</v>
      </c>
      <c r="P7478" s="19">
        <v>2628</v>
      </c>
      <c r="Q7478" s="19">
        <v>106490.25</v>
      </c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 t="s">
        <v>1658</v>
      </c>
      <c r="B7479" s="40" t="s">
        <v>789</v>
      </c>
      <c r="C7479" s="41" t="s">
        <v>790</v>
      </c>
      <c r="D7479" s="25">
        <f t="shared" si="232"/>
        <v>59.5</v>
      </c>
      <c r="E7479" s="35">
        <f t="shared" si="233"/>
        <v>66361.25</v>
      </c>
      <c r="F7479" s="29">
        <v>6.25</v>
      </c>
      <c r="G7479" s="30">
        <v>10576.75</v>
      </c>
      <c r="H7479" s="19">
        <v>52</v>
      </c>
      <c r="I7479" s="19">
        <v>18732.25</v>
      </c>
      <c r="J7479" s="47">
        <v>0</v>
      </c>
      <c r="K7479" s="48">
        <v>4896.75</v>
      </c>
      <c r="L7479" s="19">
        <v>0</v>
      </c>
      <c r="M7479" s="19">
        <v>12180</v>
      </c>
      <c r="N7479" s="47">
        <v>1.25</v>
      </c>
      <c r="O7479" s="48">
        <v>8774</v>
      </c>
      <c r="P7479" s="19">
        <v>0</v>
      </c>
      <c r="Q7479" s="19">
        <v>11201.5</v>
      </c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 t="s">
        <v>1658</v>
      </c>
      <c r="B7480" s="40" t="s">
        <v>791</v>
      </c>
      <c r="C7480" s="41" t="s">
        <v>792</v>
      </c>
      <c r="D7480" s="25">
        <f t="shared" si="232"/>
        <v>5711.62</v>
      </c>
      <c r="E7480" s="35">
        <f t="shared" si="233"/>
        <v>0</v>
      </c>
      <c r="F7480" s="29">
        <v>507.88</v>
      </c>
      <c r="G7480" s="30">
        <v>0</v>
      </c>
      <c r="H7480" s="19">
        <v>176.62</v>
      </c>
      <c r="I7480" s="19">
        <v>0</v>
      </c>
      <c r="J7480" s="47">
        <v>2501.98</v>
      </c>
      <c r="K7480" s="48">
        <v>0</v>
      </c>
      <c r="L7480" s="19">
        <v>1705.44</v>
      </c>
      <c r="M7480" s="19">
        <v>0</v>
      </c>
      <c r="N7480" s="47">
        <v>819.7</v>
      </c>
      <c r="O7480" s="48">
        <v>0</v>
      </c>
      <c r="P7480" s="19">
        <v>0</v>
      </c>
      <c r="Q7480" s="19">
        <v>0</v>
      </c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 t="s">
        <v>1658</v>
      </c>
      <c r="B7481" s="40" t="s">
        <v>793</v>
      </c>
      <c r="C7481" s="41" t="s">
        <v>794</v>
      </c>
      <c r="D7481" s="25">
        <f t="shared" si="232"/>
        <v>0</v>
      </c>
      <c r="E7481" s="35">
        <f t="shared" si="233"/>
        <v>10458.16</v>
      </c>
      <c r="F7481" s="29">
        <v>0</v>
      </c>
      <c r="G7481" s="30">
        <v>2873.28</v>
      </c>
      <c r="H7481" s="19">
        <v>0</v>
      </c>
      <c r="I7481" s="19">
        <v>2148.2399999999998</v>
      </c>
      <c r="J7481" s="47">
        <v>0</v>
      </c>
      <c r="K7481" s="48">
        <v>2048.38</v>
      </c>
      <c r="L7481" s="19">
        <v>0</v>
      </c>
      <c r="M7481" s="19">
        <v>868</v>
      </c>
      <c r="N7481" s="47">
        <v>0</v>
      </c>
      <c r="O7481" s="48">
        <v>66.88</v>
      </c>
      <c r="P7481" s="19">
        <v>0</v>
      </c>
      <c r="Q7481" s="19">
        <v>2453.38</v>
      </c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 t="s">
        <v>1658</v>
      </c>
      <c r="B7482" s="40" t="s">
        <v>795</v>
      </c>
      <c r="C7482" s="41" t="s">
        <v>796</v>
      </c>
      <c r="D7482" s="25">
        <f t="shared" si="232"/>
        <v>0</v>
      </c>
      <c r="E7482" s="35">
        <f t="shared" si="233"/>
        <v>0</v>
      </c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 t="s">
        <v>1658</v>
      </c>
      <c r="B7483" s="40" t="s">
        <v>797</v>
      </c>
      <c r="C7483" s="41" t="s">
        <v>798</v>
      </c>
      <c r="D7483" s="25">
        <f t="shared" si="232"/>
        <v>0</v>
      </c>
      <c r="E7483" s="35">
        <f t="shared" si="233"/>
        <v>0</v>
      </c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19"/>
      <c r="Q7483" s="19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 t="s">
        <v>1658</v>
      </c>
      <c r="B7484" s="40" t="s">
        <v>799</v>
      </c>
      <c r="C7484" s="41" t="s">
        <v>800</v>
      </c>
      <c r="D7484" s="25">
        <f t="shared" si="232"/>
        <v>0</v>
      </c>
      <c r="E7484" s="35">
        <f t="shared" si="233"/>
        <v>0</v>
      </c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 t="s">
        <v>1658</v>
      </c>
      <c r="B7485" s="40" t="s">
        <v>801</v>
      </c>
      <c r="C7485" s="41" t="s">
        <v>802</v>
      </c>
      <c r="D7485" s="25">
        <f t="shared" si="232"/>
        <v>0</v>
      </c>
      <c r="E7485" s="35">
        <f t="shared" si="233"/>
        <v>0</v>
      </c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 t="s">
        <v>1658</v>
      </c>
      <c r="B7486" s="40" t="s">
        <v>803</v>
      </c>
      <c r="C7486" s="41" t="s">
        <v>804</v>
      </c>
      <c r="D7486" s="25">
        <f t="shared" si="232"/>
        <v>0</v>
      </c>
      <c r="E7486" s="35">
        <f t="shared" si="233"/>
        <v>17425006</v>
      </c>
      <c r="F7486" s="29">
        <v>0</v>
      </c>
      <c r="G7486" s="30">
        <v>3010996</v>
      </c>
      <c r="H7486" s="19">
        <v>0</v>
      </c>
      <c r="I7486" s="19">
        <v>3058808</v>
      </c>
      <c r="J7486" s="47">
        <v>0</v>
      </c>
      <c r="K7486" s="48">
        <v>2836622</v>
      </c>
      <c r="L7486" s="19">
        <v>0</v>
      </c>
      <c r="M7486" s="19">
        <v>2975183</v>
      </c>
      <c r="N7486" s="47">
        <v>0</v>
      </c>
      <c r="O7486" s="48">
        <v>2483459</v>
      </c>
      <c r="P7486" s="22">
        <v>0</v>
      </c>
      <c r="Q7486" s="22">
        <v>3059938</v>
      </c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 t="s">
        <v>1658</v>
      </c>
      <c r="B7487" s="40" t="s">
        <v>805</v>
      </c>
      <c r="C7487" s="41" t="s">
        <v>806</v>
      </c>
      <c r="D7487" s="25">
        <f t="shared" si="232"/>
        <v>6539.75</v>
      </c>
      <c r="E7487" s="35">
        <f t="shared" si="233"/>
        <v>6877636</v>
      </c>
      <c r="F7487" s="29">
        <v>0</v>
      </c>
      <c r="G7487" s="30">
        <v>915779</v>
      </c>
      <c r="H7487" s="19">
        <v>0</v>
      </c>
      <c r="I7487" s="19">
        <v>927473</v>
      </c>
      <c r="J7487" s="47">
        <v>2637.5</v>
      </c>
      <c r="K7487" s="48">
        <v>1063684.25</v>
      </c>
      <c r="L7487" s="19">
        <v>646.25</v>
      </c>
      <c r="M7487" s="19">
        <v>1267631.5</v>
      </c>
      <c r="N7487" s="47">
        <v>871.5</v>
      </c>
      <c r="O7487" s="48">
        <v>1194224</v>
      </c>
      <c r="P7487" s="22">
        <v>2384.5</v>
      </c>
      <c r="Q7487" s="22">
        <v>1508844.25</v>
      </c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 t="s">
        <v>1658</v>
      </c>
      <c r="B7488" s="40" t="s">
        <v>807</v>
      </c>
      <c r="C7488" s="41" t="s">
        <v>808</v>
      </c>
      <c r="D7488" s="25">
        <f t="shared" si="232"/>
        <v>0</v>
      </c>
      <c r="E7488" s="35">
        <f t="shared" si="233"/>
        <v>360671</v>
      </c>
      <c r="F7488" s="29">
        <v>0</v>
      </c>
      <c r="G7488" s="30">
        <v>68000</v>
      </c>
      <c r="H7488" s="19">
        <v>0</v>
      </c>
      <c r="I7488" s="19">
        <v>61806</v>
      </c>
      <c r="J7488" s="47">
        <v>0</v>
      </c>
      <c r="K7488" s="48">
        <v>44963</v>
      </c>
      <c r="L7488" s="19">
        <v>0</v>
      </c>
      <c r="M7488" s="19">
        <v>59282</v>
      </c>
      <c r="N7488" s="47">
        <v>0</v>
      </c>
      <c r="O7488" s="48">
        <v>62780</v>
      </c>
      <c r="P7488" s="19">
        <v>0</v>
      </c>
      <c r="Q7488" s="19">
        <v>63840</v>
      </c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 t="s">
        <v>1658</v>
      </c>
      <c r="B7489" s="40" t="s">
        <v>809</v>
      </c>
      <c r="C7489" s="41" t="s">
        <v>810</v>
      </c>
      <c r="D7489" s="25">
        <f t="shared" si="232"/>
        <v>0</v>
      </c>
      <c r="E7489" s="35">
        <f t="shared" si="233"/>
        <v>197901</v>
      </c>
      <c r="F7489" s="31">
        <v>0</v>
      </c>
      <c r="G7489" s="32">
        <v>28293</v>
      </c>
      <c r="H7489" s="22">
        <v>0</v>
      </c>
      <c r="I7489" s="22">
        <v>22522</v>
      </c>
      <c r="J7489" s="49">
        <v>0</v>
      </c>
      <c r="K7489" s="50">
        <v>32461</v>
      </c>
      <c r="L7489" s="22">
        <v>0</v>
      </c>
      <c r="M7489" s="22">
        <v>38185</v>
      </c>
      <c r="N7489" s="49">
        <v>0</v>
      </c>
      <c r="O7489" s="50">
        <v>30330</v>
      </c>
      <c r="P7489" s="19">
        <v>0</v>
      </c>
      <c r="Q7489" s="19">
        <v>46110</v>
      </c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 t="s">
        <v>1658</v>
      </c>
      <c r="B7490" s="40" t="s">
        <v>811</v>
      </c>
      <c r="C7490" s="41" t="s">
        <v>812</v>
      </c>
      <c r="D7490" s="25">
        <f t="shared" si="232"/>
        <v>0</v>
      </c>
      <c r="E7490" s="35">
        <f t="shared" si="233"/>
        <v>0</v>
      </c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19"/>
      <c r="Q7490" s="19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 t="s">
        <v>1658</v>
      </c>
      <c r="B7491" s="40" t="s">
        <v>813</v>
      </c>
      <c r="C7491" s="41" t="s">
        <v>814</v>
      </c>
      <c r="D7491" s="25">
        <f t="shared" si="232"/>
        <v>0</v>
      </c>
      <c r="E7491" s="35">
        <f t="shared" si="233"/>
        <v>5639803.3099999996</v>
      </c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>
        <v>0</v>
      </c>
      <c r="Q7491" s="22">
        <v>5639803.3099999996</v>
      </c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 t="s">
        <v>1658</v>
      </c>
      <c r="B7492" s="40" t="s">
        <v>815</v>
      </c>
      <c r="C7492" s="41" t="s">
        <v>816</v>
      </c>
      <c r="D7492" s="25">
        <f t="shared" ref="D7492:D7555" si="234">F7492+H7492+J7492+L7492+N7492+P7492+R7492+T7492+V7492+X7492+Z7492+AB7492</f>
        <v>17776477</v>
      </c>
      <c r="E7492" s="35">
        <f t="shared" ref="E7492:E7555" si="235">G7492+I7492+K7492+M7492+O7492+Q7492+S7492+U7492+W7492+Y7492+AA7492+AC7492</f>
        <v>47007681.410000004</v>
      </c>
      <c r="F7492" s="29">
        <v>3010996</v>
      </c>
      <c r="G7492" s="30">
        <v>9564412.5999999996</v>
      </c>
      <c r="H7492" s="19">
        <v>3140138</v>
      </c>
      <c r="I7492" s="19">
        <v>21856463.960000001</v>
      </c>
      <c r="J7492" s="47">
        <v>2899038</v>
      </c>
      <c r="K7492" s="48">
        <v>0</v>
      </c>
      <c r="L7492" s="19">
        <v>3080966.5</v>
      </c>
      <c r="M7492" s="19">
        <v>0</v>
      </c>
      <c r="N7492" s="47">
        <v>2538125</v>
      </c>
      <c r="O7492" s="48">
        <v>7793402.4299999997</v>
      </c>
      <c r="P7492" s="22">
        <v>3107213.5</v>
      </c>
      <c r="Q7492" s="22">
        <v>7793402.4199999999</v>
      </c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 t="s">
        <v>1658</v>
      </c>
      <c r="B7493" s="40" t="s">
        <v>817</v>
      </c>
      <c r="C7493" s="41" t="s">
        <v>818</v>
      </c>
      <c r="D7493" s="25">
        <f t="shared" si="234"/>
        <v>0</v>
      </c>
      <c r="E7493" s="35">
        <f t="shared" si="235"/>
        <v>0</v>
      </c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22"/>
      <c r="Q7493" s="22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 t="s">
        <v>1658</v>
      </c>
      <c r="B7494" s="40" t="s">
        <v>819</v>
      </c>
      <c r="C7494" s="41" t="s">
        <v>820</v>
      </c>
      <c r="D7494" s="25">
        <f t="shared" si="234"/>
        <v>3677194.15</v>
      </c>
      <c r="E7494" s="35">
        <f t="shared" si="235"/>
        <v>10652098.140000001</v>
      </c>
      <c r="F7494" s="29">
        <v>0</v>
      </c>
      <c r="G7494" s="30">
        <v>3973169.77</v>
      </c>
      <c r="H7494" s="19">
        <v>964886</v>
      </c>
      <c r="I7494" s="19">
        <v>3504107.93</v>
      </c>
      <c r="J7494" s="47">
        <v>668071</v>
      </c>
      <c r="K7494" s="48">
        <v>0</v>
      </c>
      <c r="L7494" s="19">
        <v>1409224.15</v>
      </c>
      <c r="M7494" s="19">
        <v>0</v>
      </c>
      <c r="N7494" s="47">
        <v>619560</v>
      </c>
      <c r="O7494" s="48">
        <v>1587410.22</v>
      </c>
      <c r="P7494" s="19">
        <v>15453</v>
      </c>
      <c r="Q7494" s="19">
        <v>1587410.22</v>
      </c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 t="s">
        <v>1658</v>
      </c>
      <c r="B7495" s="40" t="s">
        <v>821</v>
      </c>
      <c r="C7495" s="41" t="s">
        <v>822</v>
      </c>
      <c r="D7495" s="25">
        <f t="shared" si="234"/>
        <v>0</v>
      </c>
      <c r="E7495" s="35">
        <f t="shared" si="235"/>
        <v>83485</v>
      </c>
      <c r="F7495" s="29">
        <v>0</v>
      </c>
      <c r="G7495" s="30">
        <v>7659</v>
      </c>
      <c r="H7495" s="19">
        <v>0</v>
      </c>
      <c r="I7495" s="19">
        <v>0</v>
      </c>
      <c r="J7495" s="47">
        <v>0</v>
      </c>
      <c r="K7495" s="48">
        <v>13326</v>
      </c>
      <c r="L7495" s="19">
        <v>0</v>
      </c>
      <c r="M7495" s="19">
        <v>30326</v>
      </c>
      <c r="N7495" s="47">
        <v>0</v>
      </c>
      <c r="O7495" s="48">
        <v>18481</v>
      </c>
      <c r="P7495" s="22">
        <v>0</v>
      </c>
      <c r="Q7495" s="22">
        <v>13693</v>
      </c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 t="s">
        <v>1658</v>
      </c>
      <c r="B7496" s="40" t="s">
        <v>823</v>
      </c>
      <c r="C7496" s="41" t="s">
        <v>824</v>
      </c>
      <c r="D7496" s="25">
        <f t="shared" si="234"/>
        <v>0</v>
      </c>
      <c r="E7496" s="35">
        <f t="shared" si="235"/>
        <v>780165.45</v>
      </c>
      <c r="F7496" s="29"/>
      <c r="G7496" s="30"/>
      <c r="H7496" s="19"/>
      <c r="I7496" s="19"/>
      <c r="J7496" s="47">
        <v>0</v>
      </c>
      <c r="K7496" s="48">
        <v>239000</v>
      </c>
      <c r="L7496" s="19">
        <v>0</v>
      </c>
      <c r="M7496" s="19">
        <v>79815.45</v>
      </c>
      <c r="N7496" s="47">
        <v>0</v>
      </c>
      <c r="O7496" s="48">
        <v>409050</v>
      </c>
      <c r="P7496" s="19">
        <v>0</v>
      </c>
      <c r="Q7496" s="19">
        <v>52300</v>
      </c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 t="s">
        <v>1658</v>
      </c>
      <c r="B7497" s="40" t="s">
        <v>825</v>
      </c>
      <c r="C7497" s="41" t="s">
        <v>826</v>
      </c>
      <c r="D7497" s="25">
        <f t="shared" si="234"/>
        <v>0</v>
      </c>
      <c r="E7497" s="35">
        <f t="shared" si="235"/>
        <v>4400</v>
      </c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>
        <v>0</v>
      </c>
      <c r="Q7497" s="19">
        <v>4400</v>
      </c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 t="s">
        <v>1658</v>
      </c>
      <c r="B7498" s="40" t="s">
        <v>827</v>
      </c>
      <c r="C7498" s="41" t="s">
        <v>828</v>
      </c>
      <c r="D7498" s="25">
        <f t="shared" si="234"/>
        <v>0</v>
      </c>
      <c r="E7498" s="35">
        <f t="shared" si="235"/>
        <v>0</v>
      </c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19"/>
      <c r="Q7498" s="19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 t="s">
        <v>1658</v>
      </c>
      <c r="B7499" s="40" t="s">
        <v>829</v>
      </c>
      <c r="C7499" s="41" t="s">
        <v>830</v>
      </c>
      <c r="D7499" s="25">
        <f t="shared" si="234"/>
        <v>842959.60000000009</v>
      </c>
      <c r="E7499" s="35">
        <f t="shared" si="235"/>
        <v>0</v>
      </c>
      <c r="F7499" s="29"/>
      <c r="G7499" s="30"/>
      <c r="H7499" s="19">
        <v>237197.87</v>
      </c>
      <c r="I7499" s="19">
        <v>0</v>
      </c>
      <c r="J7499" s="47">
        <v>146857.29</v>
      </c>
      <c r="K7499" s="48">
        <v>0</v>
      </c>
      <c r="L7499" s="19">
        <v>135133.98000000001</v>
      </c>
      <c r="M7499" s="19">
        <v>0</v>
      </c>
      <c r="N7499" s="47">
        <v>167098.9</v>
      </c>
      <c r="O7499" s="48">
        <v>0</v>
      </c>
      <c r="P7499" s="22">
        <v>156671.56</v>
      </c>
      <c r="Q7499" s="22">
        <v>0</v>
      </c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 t="s">
        <v>1658</v>
      </c>
      <c r="B7500" s="40" t="s">
        <v>831</v>
      </c>
      <c r="C7500" s="41" t="s">
        <v>832</v>
      </c>
      <c r="D7500" s="25">
        <f t="shared" si="234"/>
        <v>0</v>
      </c>
      <c r="E7500" s="35">
        <f t="shared" si="235"/>
        <v>2832589.8800000004</v>
      </c>
      <c r="F7500" s="29"/>
      <c r="G7500" s="30"/>
      <c r="H7500" s="19">
        <v>0</v>
      </c>
      <c r="I7500" s="19">
        <v>481516.1</v>
      </c>
      <c r="J7500" s="47">
        <v>0</v>
      </c>
      <c r="K7500" s="48">
        <v>666291.43999999994</v>
      </c>
      <c r="L7500" s="19">
        <v>0</v>
      </c>
      <c r="M7500" s="19">
        <v>520673.75</v>
      </c>
      <c r="N7500" s="47">
        <v>0</v>
      </c>
      <c r="O7500" s="48">
        <v>554363.66</v>
      </c>
      <c r="P7500" s="22">
        <v>0</v>
      </c>
      <c r="Q7500" s="22">
        <v>609744.93000000005</v>
      </c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 t="s">
        <v>1658</v>
      </c>
      <c r="B7501" s="40" t="s">
        <v>833</v>
      </c>
      <c r="C7501" s="41" t="s">
        <v>834</v>
      </c>
      <c r="D7501" s="25">
        <f t="shared" si="234"/>
        <v>358239</v>
      </c>
      <c r="E7501" s="35">
        <f t="shared" si="235"/>
        <v>0</v>
      </c>
      <c r="F7501" s="29"/>
      <c r="G7501" s="30"/>
      <c r="H7501" s="19">
        <v>1537</v>
      </c>
      <c r="I7501" s="19">
        <v>0</v>
      </c>
      <c r="J7501" s="47">
        <v>0</v>
      </c>
      <c r="K7501" s="48">
        <v>0</v>
      </c>
      <c r="L7501" s="19">
        <v>232329</v>
      </c>
      <c r="M7501" s="19">
        <v>0</v>
      </c>
      <c r="N7501" s="47">
        <v>44120</v>
      </c>
      <c r="O7501" s="48">
        <v>0</v>
      </c>
      <c r="P7501" s="19">
        <v>80253</v>
      </c>
      <c r="Q7501" s="19">
        <v>0</v>
      </c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 t="s">
        <v>1658</v>
      </c>
      <c r="B7502" s="40" t="s">
        <v>835</v>
      </c>
      <c r="C7502" s="41" t="s">
        <v>836</v>
      </c>
      <c r="D7502" s="25">
        <f t="shared" si="234"/>
        <v>0</v>
      </c>
      <c r="E7502" s="35">
        <f t="shared" si="235"/>
        <v>32393</v>
      </c>
      <c r="F7502" s="29"/>
      <c r="G7502" s="30"/>
      <c r="H7502" s="19"/>
      <c r="I7502" s="19"/>
      <c r="J7502" s="47"/>
      <c r="K7502" s="48"/>
      <c r="L7502" s="19">
        <v>0</v>
      </c>
      <c r="M7502" s="19">
        <v>24405</v>
      </c>
      <c r="N7502" s="47">
        <v>0</v>
      </c>
      <c r="O7502" s="48">
        <v>2708</v>
      </c>
      <c r="P7502" s="19">
        <v>0</v>
      </c>
      <c r="Q7502" s="19">
        <v>5280</v>
      </c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 t="s">
        <v>1658</v>
      </c>
      <c r="B7503" s="40" t="s">
        <v>837</v>
      </c>
      <c r="C7503" s="41" t="s">
        <v>838</v>
      </c>
      <c r="D7503" s="25">
        <f t="shared" si="234"/>
        <v>2370</v>
      </c>
      <c r="E7503" s="35">
        <f t="shared" si="235"/>
        <v>3686250</v>
      </c>
      <c r="F7503" s="29">
        <v>0</v>
      </c>
      <c r="G7503" s="30">
        <v>36340</v>
      </c>
      <c r="H7503" s="19">
        <v>2370</v>
      </c>
      <c r="I7503" s="19">
        <v>915296</v>
      </c>
      <c r="J7503" s="47">
        <v>0</v>
      </c>
      <c r="K7503" s="48">
        <v>1135421</v>
      </c>
      <c r="L7503" s="19">
        <v>0</v>
      </c>
      <c r="M7503" s="19">
        <v>964180</v>
      </c>
      <c r="N7503" s="47">
        <v>0</v>
      </c>
      <c r="O7503" s="48">
        <v>619560</v>
      </c>
      <c r="P7503" s="19">
        <v>0</v>
      </c>
      <c r="Q7503" s="19">
        <v>15453</v>
      </c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 t="s">
        <v>1658</v>
      </c>
      <c r="B7504" s="40" t="s">
        <v>839</v>
      </c>
      <c r="C7504" s="41" t="s">
        <v>840</v>
      </c>
      <c r="D7504" s="25">
        <f t="shared" si="234"/>
        <v>0</v>
      </c>
      <c r="E7504" s="35">
        <f t="shared" si="235"/>
        <v>0</v>
      </c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 t="s">
        <v>1658</v>
      </c>
      <c r="B7505" s="40" t="s">
        <v>841</v>
      </c>
      <c r="C7505" s="41" t="s">
        <v>842</v>
      </c>
      <c r="D7505" s="25">
        <f t="shared" si="234"/>
        <v>0</v>
      </c>
      <c r="E7505" s="35">
        <f t="shared" si="235"/>
        <v>0</v>
      </c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19"/>
      <c r="Q7505" s="19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 t="s">
        <v>1658</v>
      </c>
      <c r="B7506" s="40" t="s">
        <v>843</v>
      </c>
      <c r="C7506" s="41" t="s">
        <v>844</v>
      </c>
      <c r="D7506" s="25">
        <f t="shared" si="234"/>
        <v>483414.88</v>
      </c>
      <c r="E7506" s="35">
        <f t="shared" si="235"/>
        <v>1599449.79</v>
      </c>
      <c r="F7506" s="29">
        <v>0</v>
      </c>
      <c r="G7506" s="30">
        <v>5409</v>
      </c>
      <c r="H7506" s="19">
        <v>0</v>
      </c>
      <c r="I7506" s="19">
        <v>26040.86</v>
      </c>
      <c r="J7506" s="47">
        <v>467350</v>
      </c>
      <c r="K7506" s="48">
        <v>1455674.5</v>
      </c>
      <c r="L7506" s="19">
        <v>0</v>
      </c>
      <c r="M7506" s="19">
        <v>37624.26</v>
      </c>
      <c r="N7506" s="47">
        <v>0</v>
      </c>
      <c r="O7506" s="48">
        <v>42634.04</v>
      </c>
      <c r="P7506" s="22">
        <v>16064.88</v>
      </c>
      <c r="Q7506" s="22">
        <v>32067.13</v>
      </c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 t="s">
        <v>1658</v>
      </c>
      <c r="B7507" s="40" t="s">
        <v>845</v>
      </c>
      <c r="C7507" s="41" t="s">
        <v>846</v>
      </c>
      <c r="D7507" s="25">
        <f t="shared" si="234"/>
        <v>0</v>
      </c>
      <c r="E7507" s="35">
        <f t="shared" si="235"/>
        <v>111210.65000000001</v>
      </c>
      <c r="F7507" s="29"/>
      <c r="G7507" s="30"/>
      <c r="H7507" s="19">
        <v>0</v>
      </c>
      <c r="I7507" s="19">
        <v>35952</v>
      </c>
      <c r="J7507" s="47">
        <v>0</v>
      </c>
      <c r="K7507" s="48">
        <v>22225.65</v>
      </c>
      <c r="L7507" s="19">
        <v>0</v>
      </c>
      <c r="M7507" s="19">
        <v>15374.95</v>
      </c>
      <c r="N7507" s="47">
        <v>0</v>
      </c>
      <c r="O7507" s="48">
        <v>16190.05</v>
      </c>
      <c r="P7507" s="19">
        <v>0</v>
      </c>
      <c r="Q7507" s="19">
        <v>21468</v>
      </c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 t="s">
        <v>1658</v>
      </c>
      <c r="B7508" s="40" t="s">
        <v>847</v>
      </c>
      <c r="C7508" s="41" t="s">
        <v>848</v>
      </c>
      <c r="D7508" s="25">
        <f t="shared" si="234"/>
        <v>0</v>
      </c>
      <c r="E7508" s="35">
        <f t="shared" si="235"/>
        <v>0</v>
      </c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 t="s">
        <v>1658</v>
      </c>
      <c r="B7509" s="40" t="s">
        <v>849</v>
      </c>
      <c r="C7509" s="41" t="s">
        <v>850</v>
      </c>
      <c r="D7509" s="25">
        <f t="shared" si="234"/>
        <v>0</v>
      </c>
      <c r="E7509" s="35">
        <f t="shared" si="235"/>
        <v>0</v>
      </c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 t="s">
        <v>1658</v>
      </c>
      <c r="B7510" s="40" t="s">
        <v>851</v>
      </c>
      <c r="C7510" s="41" t="s">
        <v>852</v>
      </c>
      <c r="D7510" s="25">
        <f t="shared" si="234"/>
        <v>0</v>
      </c>
      <c r="E7510" s="35">
        <f t="shared" si="235"/>
        <v>0</v>
      </c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19"/>
      <c r="Q7510" s="19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 t="s">
        <v>1658</v>
      </c>
      <c r="B7511" s="40" t="s">
        <v>853</v>
      </c>
      <c r="C7511" s="41" t="s">
        <v>854</v>
      </c>
      <c r="D7511" s="25">
        <f t="shared" si="234"/>
        <v>0</v>
      </c>
      <c r="E7511" s="35">
        <f t="shared" si="235"/>
        <v>0</v>
      </c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 t="s">
        <v>1658</v>
      </c>
      <c r="B7512" s="40" t="s">
        <v>855</v>
      </c>
      <c r="C7512" s="41" t="s">
        <v>856</v>
      </c>
      <c r="D7512" s="25">
        <f t="shared" si="234"/>
        <v>0</v>
      </c>
      <c r="E7512" s="35">
        <f t="shared" si="235"/>
        <v>0</v>
      </c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 t="s">
        <v>1658</v>
      </c>
      <c r="B7513" s="40" t="s">
        <v>857</v>
      </c>
      <c r="C7513" s="41" t="s">
        <v>858</v>
      </c>
      <c r="D7513" s="25">
        <f t="shared" si="234"/>
        <v>956960.28</v>
      </c>
      <c r="E7513" s="35">
        <f t="shared" si="235"/>
        <v>0</v>
      </c>
      <c r="F7513" s="29"/>
      <c r="G7513" s="30"/>
      <c r="H7513" s="19"/>
      <c r="I7513" s="19"/>
      <c r="J7513" s="47">
        <v>956960.28</v>
      </c>
      <c r="K7513" s="48">
        <v>0</v>
      </c>
      <c r="L7513" s="19">
        <v>0</v>
      </c>
      <c r="M7513" s="19">
        <v>0</v>
      </c>
      <c r="N7513" s="47">
        <v>0</v>
      </c>
      <c r="O7513" s="48">
        <v>0</v>
      </c>
      <c r="P7513" s="22">
        <v>0</v>
      </c>
      <c r="Q7513" s="22">
        <v>0</v>
      </c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 t="s">
        <v>1658</v>
      </c>
      <c r="B7514" s="40" t="s">
        <v>859</v>
      </c>
      <c r="C7514" s="41" t="s">
        <v>860</v>
      </c>
      <c r="D7514" s="25">
        <f t="shared" si="234"/>
        <v>0</v>
      </c>
      <c r="E7514" s="35">
        <f t="shared" si="235"/>
        <v>0</v>
      </c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22"/>
      <c r="Q7514" s="22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 t="s">
        <v>1658</v>
      </c>
      <c r="B7515" s="40" t="s">
        <v>861</v>
      </c>
      <c r="C7515" s="41" t="s">
        <v>862</v>
      </c>
      <c r="D7515" s="25">
        <f t="shared" si="234"/>
        <v>0</v>
      </c>
      <c r="E7515" s="35">
        <f t="shared" si="235"/>
        <v>0</v>
      </c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19"/>
      <c r="Q7515" s="19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 t="s">
        <v>1658</v>
      </c>
      <c r="B7516" s="40" t="s">
        <v>863</v>
      </c>
      <c r="C7516" s="41" t="s">
        <v>864</v>
      </c>
      <c r="D7516" s="25">
        <f t="shared" si="234"/>
        <v>18856463.960000001</v>
      </c>
      <c r="E7516" s="35">
        <f t="shared" si="235"/>
        <v>0</v>
      </c>
      <c r="F7516" s="29"/>
      <c r="G7516" s="30"/>
      <c r="H7516" s="19">
        <v>18856463.960000001</v>
      </c>
      <c r="I7516" s="19">
        <v>0</v>
      </c>
      <c r="J7516" s="47">
        <v>0</v>
      </c>
      <c r="K7516" s="48">
        <v>0</v>
      </c>
      <c r="L7516" s="19">
        <v>0</v>
      </c>
      <c r="M7516" s="19">
        <v>0</v>
      </c>
      <c r="N7516" s="47">
        <v>0</v>
      </c>
      <c r="O7516" s="48">
        <v>0</v>
      </c>
      <c r="P7516" s="22">
        <v>0</v>
      </c>
      <c r="Q7516" s="22">
        <v>0</v>
      </c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 t="s">
        <v>1658</v>
      </c>
      <c r="B7517" s="40" t="s">
        <v>865</v>
      </c>
      <c r="C7517" s="41" t="s">
        <v>866</v>
      </c>
      <c r="D7517" s="25">
        <f t="shared" si="234"/>
        <v>1905577.53</v>
      </c>
      <c r="E7517" s="35">
        <f t="shared" si="235"/>
        <v>0</v>
      </c>
      <c r="F7517" s="29"/>
      <c r="G7517" s="30"/>
      <c r="H7517" s="19">
        <v>381115.51</v>
      </c>
      <c r="I7517" s="19">
        <v>0</v>
      </c>
      <c r="J7517" s="47">
        <v>381115.5</v>
      </c>
      <c r="K7517" s="48">
        <v>0</v>
      </c>
      <c r="L7517" s="19">
        <v>381115.51</v>
      </c>
      <c r="M7517" s="19">
        <v>0</v>
      </c>
      <c r="N7517" s="47">
        <v>381115.5</v>
      </c>
      <c r="O7517" s="48">
        <v>0</v>
      </c>
      <c r="P7517" s="22">
        <v>381115.51</v>
      </c>
      <c r="Q7517" s="22">
        <v>0</v>
      </c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 t="s">
        <v>1658</v>
      </c>
      <c r="B7518" s="40" t="s">
        <v>867</v>
      </c>
      <c r="C7518" s="41" t="s">
        <v>868</v>
      </c>
      <c r="D7518" s="25">
        <f t="shared" si="234"/>
        <v>3504107.93</v>
      </c>
      <c r="E7518" s="35">
        <f t="shared" si="235"/>
        <v>0</v>
      </c>
      <c r="F7518" s="29"/>
      <c r="G7518" s="30"/>
      <c r="H7518" s="19">
        <v>3504107.93</v>
      </c>
      <c r="I7518" s="19">
        <v>0</v>
      </c>
      <c r="J7518" s="47">
        <v>0</v>
      </c>
      <c r="K7518" s="48">
        <v>0</v>
      </c>
      <c r="L7518" s="19">
        <v>0</v>
      </c>
      <c r="M7518" s="19">
        <v>0</v>
      </c>
      <c r="N7518" s="47">
        <v>0</v>
      </c>
      <c r="O7518" s="48">
        <v>0</v>
      </c>
      <c r="P7518" s="19">
        <v>0</v>
      </c>
      <c r="Q7518" s="19">
        <v>0</v>
      </c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 t="s">
        <v>1658</v>
      </c>
      <c r="B7519" s="40" t="s">
        <v>869</v>
      </c>
      <c r="C7519" s="41" t="s">
        <v>870</v>
      </c>
      <c r="D7519" s="25">
        <f t="shared" si="234"/>
        <v>255</v>
      </c>
      <c r="E7519" s="35">
        <f t="shared" si="235"/>
        <v>255</v>
      </c>
      <c r="F7519" s="31"/>
      <c r="G7519" s="32"/>
      <c r="H7519" s="22"/>
      <c r="I7519" s="22"/>
      <c r="J7519" s="49"/>
      <c r="K7519" s="50"/>
      <c r="L7519" s="22"/>
      <c r="M7519" s="22"/>
      <c r="N7519" s="49">
        <v>0</v>
      </c>
      <c r="O7519" s="50">
        <v>255</v>
      </c>
      <c r="P7519" s="19">
        <v>255</v>
      </c>
      <c r="Q7519" s="19">
        <v>0</v>
      </c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 t="s">
        <v>1658</v>
      </c>
      <c r="B7520" s="40" t="s">
        <v>871</v>
      </c>
      <c r="C7520" s="41" t="s">
        <v>872</v>
      </c>
      <c r="D7520" s="25">
        <f t="shared" si="234"/>
        <v>0</v>
      </c>
      <c r="E7520" s="35">
        <f t="shared" si="235"/>
        <v>431749.75</v>
      </c>
      <c r="F7520" s="29">
        <v>0</v>
      </c>
      <c r="G7520" s="30">
        <v>92406</v>
      </c>
      <c r="H7520" s="19">
        <v>0</v>
      </c>
      <c r="I7520" s="19">
        <v>59687.25</v>
      </c>
      <c r="J7520" s="47">
        <v>0</v>
      </c>
      <c r="K7520" s="48">
        <v>77871.5</v>
      </c>
      <c r="L7520" s="19">
        <v>0</v>
      </c>
      <c r="M7520" s="19">
        <v>61407.75</v>
      </c>
      <c r="N7520" s="47">
        <v>0</v>
      </c>
      <c r="O7520" s="48">
        <v>61809.75</v>
      </c>
      <c r="P7520" s="19">
        <v>0</v>
      </c>
      <c r="Q7520" s="19">
        <v>78567.5</v>
      </c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 t="s">
        <v>1658</v>
      </c>
      <c r="B7521" s="40" t="s">
        <v>873</v>
      </c>
      <c r="C7521" s="41" t="s">
        <v>874</v>
      </c>
      <c r="D7521" s="25">
        <f t="shared" si="234"/>
        <v>0</v>
      </c>
      <c r="E7521" s="35">
        <f t="shared" si="235"/>
        <v>58611.5</v>
      </c>
      <c r="F7521" s="29">
        <v>0</v>
      </c>
      <c r="G7521" s="30">
        <v>7521</v>
      </c>
      <c r="H7521" s="19">
        <v>0</v>
      </c>
      <c r="I7521" s="19">
        <v>3488.75</v>
      </c>
      <c r="J7521" s="47">
        <v>0</v>
      </c>
      <c r="K7521" s="48">
        <v>11036</v>
      </c>
      <c r="L7521" s="19">
        <v>0</v>
      </c>
      <c r="M7521" s="19">
        <v>10445</v>
      </c>
      <c r="N7521" s="47">
        <v>0</v>
      </c>
      <c r="O7521" s="48">
        <v>5519</v>
      </c>
      <c r="P7521" s="22">
        <v>0</v>
      </c>
      <c r="Q7521" s="22">
        <v>20601.75</v>
      </c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 t="s">
        <v>1658</v>
      </c>
      <c r="B7522" s="40" t="s">
        <v>875</v>
      </c>
      <c r="C7522" s="41" t="s">
        <v>876</v>
      </c>
      <c r="D7522" s="25">
        <f t="shared" si="234"/>
        <v>0</v>
      </c>
      <c r="E7522" s="35">
        <f t="shared" si="235"/>
        <v>0</v>
      </c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 t="s">
        <v>1658</v>
      </c>
      <c r="B7523" s="40" t="s">
        <v>877</v>
      </c>
      <c r="C7523" s="41" t="s">
        <v>878</v>
      </c>
      <c r="D7523" s="25">
        <f t="shared" si="234"/>
        <v>0</v>
      </c>
      <c r="E7523" s="35">
        <f t="shared" si="235"/>
        <v>0</v>
      </c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19"/>
      <c r="Q7523" s="19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 t="s">
        <v>1658</v>
      </c>
      <c r="B7524" s="40" t="s">
        <v>879</v>
      </c>
      <c r="C7524" s="41" t="s">
        <v>880</v>
      </c>
      <c r="D7524" s="25">
        <f t="shared" si="234"/>
        <v>4565.5</v>
      </c>
      <c r="E7524" s="35">
        <f t="shared" si="235"/>
        <v>143453.79999999999</v>
      </c>
      <c r="F7524" s="29">
        <v>2370</v>
      </c>
      <c r="G7524" s="30">
        <v>15439.5</v>
      </c>
      <c r="H7524" s="19">
        <v>130</v>
      </c>
      <c r="I7524" s="19">
        <v>16319.25</v>
      </c>
      <c r="J7524" s="47">
        <v>945</v>
      </c>
      <c r="K7524" s="48">
        <v>58442.5</v>
      </c>
      <c r="L7524" s="19">
        <v>0</v>
      </c>
      <c r="M7524" s="19">
        <v>12309.5</v>
      </c>
      <c r="N7524" s="47">
        <v>593.5</v>
      </c>
      <c r="O7524" s="48">
        <v>7817</v>
      </c>
      <c r="P7524" s="22">
        <v>527</v>
      </c>
      <c r="Q7524" s="22">
        <v>33126.050000000003</v>
      </c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 t="s">
        <v>1658</v>
      </c>
      <c r="B7525" s="40" t="s">
        <v>881</v>
      </c>
      <c r="C7525" s="41" t="s">
        <v>882</v>
      </c>
      <c r="D7525" s="25">
        <f t="shared" si="234"/>
        <v>0</v>
      </c>
      <c r="E7525" s="35">
        <f t="shared" si="235"/>
        <v>0</v>
      </c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 t="s">
        <v>1658</v>
      </c>
      <c r="B7526" s="40" t="s">
        <v>883</v>
      </c>
      <c r="C7526" s="41" t="s">
        <v>884</v>
      </c>
      <c r="D7526" s="25">
        <f t="shared" si="234"/>
        <v>0</v>
      </c>
      <c r="E7526" s="35">
        <f t="shared" si="235"/>
        <v>0</v>
      </c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 t="s">
        <v>1658</v>
      </c>
      <c r="B7527" s="40" t="s">
        <v>885</v>
      </c>
      <c r="C7527" s="41" t="s">
        <v>886</v>
      </c>
      <c r="D7527" s="25">
        <f t="shared" si="234"/>
        <v>0</v>
      </c>
      <c r="E7527" s="35">
        <f t="shared" si="235"/>
        <v>0</v>
      </c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19"/>
      <c r="Q7527" s="19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 t="s">
        <v>1658</v>
      </c>
      <c r="B7528" s="40" t="s">
        <v>887</v>
      </c>
      <c r="C7528" s="41" t="s">
        <v>888</v>
      </c>
      <c r="D7528" s="25">
        <f t="shared" si="234"/>
        <v>298029.09999999998</v>
      </c>
      <c r="E7528" s="35">
        <f t="shared" si="235"/>
        <v>3783.33</v>
      </c>
      <c r="F7528" s="29">
        <v>34781.58</v>
      </c>
      <c r="G7528" s="30">
        <v>0</v>
      </c>
      <c r="H7528" s="19">
        <v>2062.83</v>
      </c>
      <c r="I7528" s="19">
        <v>0</v>
      </c>
      <c r="J7528" s="47">
        <v>20247.080000000002</v>
      </c>
      <c r="K7528" s="48">
        <v>0</v>
      </c>
      <c r="L7528" s="19">
        <v>3783.33</v>
      </c>
      <c r="M7528" s="19">
        <v>0</v>
      </c>
      <c r="N7528" s="47">
        <v>7968.66</v>
      </c>
      <c r="O7528" s="48">
        <v>3783.33</v>
      </c>
      <c r="P7528" s="22">
        <v>229185.62</v>
      </c>
      <c r="Q7528" s="22">
        <v>0</v>
      </c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 t="s">
        <v>1658</v>
      </c>
      <c r="B7529" s="40" t="s">
        <v>889</v>
      </c>
      <c r="C7529" s="41" t="s">
        <v>890</v>
      </c>
      <c r="D7529" s="25">
        <f t="shared" si="234"/>
        <v>34802.240000000005</v>
      </c>
      <c r="E7529" s="35">
        <f t="shared" si="235"/>
        <v>3783.33</v>
      </c>
      <c r="F7529" s="29">
        <v>2161.65</v>
      </c>
      <c r="G7529" s="30">
        <v>0</v>
      </c>
      <c r="H7529" s="19">
        <v>0</v>
      </c>
      <c r="I7529" s="19">
        <v>0</v>
      </c>
      <c r="J7529" s="47">
        <v>5676.65</v>
      </c>
      <c r="K7529" s="48">
        <v>0</v>
      </c>
      <c r="L7529" s="19">
        <v>0</v>
      </c>
      <c r="M7529" s="19">
        <v>3783.33</v>
      </c>
      <c r="N7529" s="47">
        <v>9028.6299999999992</v>
      </c>
      <c r="O7529" s="48">
        <v>0</v>
      </c>
      <c r="P7529" s="22">
        <v>17935.310000000001</v>
      </c>
      <c r="Q7529" s="22">
        <v>0</v>
      </c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 t="s">
        <v>1658</v>
      </c>
      <c r="B7530" s="40" t="s">
        <v>891</v>
      </c>
      <c r="C7530" s="41" t="s">
        <v>892</v>
      </c>
      <c r="D7530" s="25">
        <f t="shared" si="234"/>
        <v>457.22</v>
      </c>
      <c r="E7530" s="35">
        <f t="shared" si="235"/>
        <v>0</v>
      </c>
      <c r="F7530" s="29"/>
      <c r="G7530" s="30"/>
      <c r="H7530" s="19"/>
      <c r="I7530" s="19"/>
      <c r="J7530" s="47">
        <v>132.22</v>
      </c>
      <c r="K7530" s="48">
        <v>0</v>
      </c>
      <c r="L7530" s="19">
        <v>0</v>
      </c>
      <c r="M7530" s="19">
        <v>0</v>
      </c>
      <c r="N7530" s="47">
        <v>0</v>
      </c>
      <c r="O7530" s="48">
        <v>0</v>
      </c>
      <c r="P7530" s="19">
        <v>325</v>
      </c>
      <c r="Q7530" s="19">
        <v>0</v>
      </c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 t="s">
        <v>1658</v>
      </c>
      <c r="B7531" s="40" t="s">
        <v>893</v>
      </c>
      <c r="C7531" s="41" t="s">
        <v>894</v>
      </c>
      <c r="D7531" s="25">
        <f t="shared" si="234"/>
        <v>0</v>
      </c>
      <c r="E7531" s="35">
        <f t="shared" si="235"/>
        <v>19950.129999999997</v>
      </c>
      <c r="F7531" s="31"/>
      <c r="G7531" s="32"/>
      <c r="H7531" s="22"/>
      <c r="I7531" s="22"/>
      <c r="J7531" s="49">
        <v>0</v>
      </c>
      <c r="K7531" s="50">
        <v>7780.15</v>
      </c>
      <c r="L7531" s="22">
        <v>0</v>
      </c>
      <c r="M7531" s="22">
        <v>0</v>
      </c>
      <c r="N7531" s="49">
        <v>0</v>
      </c>
      <c r="O7531" s="50">
        <v>0</v>
      </c>
      <c r="P7531" s="19">
        <v>0</v>
      </c>
      <c r="Q7531" s="19">
        <v>12169.98</v>
      </c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 t="s">
        <v>1658</v>
      </c>
      <c r="B7532" s="40" t="s">
        <v>895</v>
      </c>
      <c r="C7532" s="41" t="s">
        <v>896</v>
      </c>
      <c r="D7532" s="25">
        <f t="shared" si="234"/>
        <v>0</v>
      </c>
      <c r="E7532" s="35">
        <f t="shared" si="235"/>
        <v>0</v>
      </c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19"/>
      <c r="Q7532" s="19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 t="s">
        <v>1658</v>
      </c>
      <c r="B7533" s="40" t="s">
        <v>897</v>
      </c>
      <c r="C7533" s="41" t="s">
        <v>898</v>
      </c>
      <c r="D7533" s="25">
        <f t="shared" si="234"/>
        <v>0</v>
      </c>
      <c r="E7533" s="35">
        <f t="shared" si="235"/>
        <v>0</v>
      </c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 t="s">
        <v>1658</v>
      </c>
      <c r="B7534" s="40" t="s">
        <v>899</v>
      </c>
      <c r="C7534" s="41" t="s">
        <v>900</v>
      </c>
      <c r="D7534" s="25">
        <f t="shared" si="234"/>
        <v>0</v>
      </c>
      <c r="E7534" s="35">
        <f t="shared" si="235"/>
        <v>0</v>
      </c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 t="s">
        <v>1658</v>
      </c>
      <c r="B7535" s="40" t="s">
        <v>901</v>
      </c>
      <c r="C7535" s="41" t="s">
        <v>902</v>
      </c>
      <c r="D7535" s="25">
        <f t="shared" si="234"/>
        <v>0</v>
      </c>
      <c r="E7535" s="35">
        <f t="shared" si="235"/>
        <v>34500</v>
      </c>
      <c r="F7535" s="29">
        <v>0</v>
      </c>
      <c r="G7535" s="30">
        <v>5800</v>
      </c>
      <c r="H7535" s="19">
        <v>0</v>
      </c>
      <c r="I7535" s="19">
        <v>14368</v>
      </c>
      <c r="J7535" s="47">
        <v>0</v>
      </c>
      <c r="K7535" s="48">
        <v>5032</v>
      </c>
      <c r="L7535" s="19">
        <v>0</v>
      </c>
      <c r="M7535" s="19">
        <v>1836</v>
      </c>
      <c r="N7535" s="47">
        <v>0</v>
      </c>
      <c r="O7535" s="48">
        <v>1997</v>
      </c>
      <c r="P7535" s="22">
        <v>0</v>
      </c>
      <c r="Q7535" s="22">
        <v>5467</v>
      </c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 t="s">
        <v>1658</v>
      </c>
      <c r="B7536" s="40" t="s">
        <v>903</v>
      </c>
      <c r="C7536" s="41" t="s">
        <v>904</v>
      </c>
      <c r="D7536" s="25">
        <f t="shared" si="234"/>
        <v>0</v>
      </c>
      <c r="E7536" s="35">
        <f t="shared" si="235"/>
        <v>0</v>
      </c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22"/>
      <c r="Q7536" s="22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 t="s">
        <v>1658</v>
      </c>
      <c r="B7537" s="40" t="s">
        <v>905</v>
      </c>
      <c r="C7537" s="41" t="s">
        <v>906</v>
      </c>
      <c r="D7537" s="25">
        <f t="shared" si="234"/>
        <v>25200</v>
      </c>
      <c r="E7537" s="35">
        <f t="shared" si="235"/>
        <v>25522</v>
      </c>
      <c r="F7537" s="29">
        <v>5800</v>
      </c>
      <c r="G7537" s="30">
        <v>0</v>
      </c>
      <c r="H7537" s="19">
        <v>14368</v>
      </c>
      <c r="I7537" s="19">
        <v>0</v>
      </c>
      <c r="J7537" s="47">
        <v>5032</v>
      </c>
      <c r="K7537" s="48">
        <v>0</v>
      </c>
      <c r="L7537" s="19">
        <v>0</v>
      </c>
      <c r="M7537" s="19">
        <v>4220</v>
      </c>
      <c r="N7537" s="47">
        <v>0</v>
      </c>
      <c r="O7537" s="48">
        <v>8601</v>
      </c>
      <c r="P7537" s="19">
        <v>0</v>
      </c>
      <c r="Q7537" s="19">
        <v>12701</v>
      </c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 t="s">
        <v>1658</v>
      </c>
      <c r="B7538" s="40" t="s">
        <v>907</v>
      </c>
      <c r="C7538" s="41" t="s">
        <v>908</v>
      </c>
      <c r="D7538" s="25">
        <f t="shared" si="234"/>
        <v>0</v>
      </c>
      <c r="E7538" s="35">
        <f t="shared" si="235"/>
        <v>0</v>
      </c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22"/>
      <c r="Q7538" s="22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 t="s">
        <v>1658</v>
      </c>
      <c r="B7539" s="40" t="s">
        <v>909</v>
      </c>
      <c r="C7539" s="41" t="s">
        <v>910</v>
      </c>
      <c r="D7539" s="25">
        <f t="shared" si="234"/>
        <v>0</v>
      </c>
      <c r="E7539" s="35">
        <f t="shared" si="235"/>
        <v>0</v>
      </c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19"/>
      <c r="Q7539" s="19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 t="s">
        <v>1658</v>
      </c>
      <c r="B7540" s="40" t="s">
        <v>911</v>
      </c>
      <c r="C7540" s="41" t="s">
        <v>912</v>
      </c>
      <c r="D7540" s="25">
        <f t="shared" si="234"/>
        <v>0</v>
      </c>
      <c r="E7540" s="35">
        <f t="shared" si="235"/>
        <v>0</v>
      </c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 t="s">
        <v>1658</v>
      </c>
      <c r="B7541" s="40" t="s">
        <v>913</v>
      </c>
      <c r="C7541" s="41" t="s">
        <v>914</v>
      </c>
      <c r="D7541" s="25">
        <f t="shared" si="234"/>
        <v>0</v>
      </c>
      <c r="E7541" s="35">
        <f t="shared" si="235"/>
        <v>0</v>
      </c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 t="s">
        <v>1658</v>
      </c>
      <c r="B7542" s="40" t="s">
        <v>915</v>
      </c>
      <c r="C7542" s="41" t="s">
        <v>916</v>
      </c>
      <c r="D7542" s="25">
        <f t="shared" si="234"/>
        <v>0</v>
      </c>
      <c r="E7542" s="35">
        <f t="shared" si="235"/>
        <v>0</v>
      </c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 t="s">
        <v>1658</v>
      </c>
      <c r="B7543" s="40" t="s">
        <v>917</v>
      </c>
      <c r="C7543" s="41" t="s">
        <v>918</v>
      </c>
      <c r="D7543" s="25">
        <f t="shared" si="234"/>
        <v>0</v>
      </c>
      <c r="E7543" s="35">
        <f t="shared" si="235"/>
        <v>0</v>
      </c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 t="s">
        <v>1658</v>
      </c>
      <c r="B7544" s="40" t="s">
        <v>919</v>
      </c>
      <c r="C7544" s="41" t="s">
        <v>920</v>
      </c>
      <c r="D7544" s="25">
        <f t="shared" si="234"/>
        <v>0</v>
      </c>
      <c r="E7544" s="35">
        <f t="shared" si="235"/>
        <v>0</v>
      </c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 t="s">
        <v>1658</v>
      </c>
      <c r="B7545" s="40" t="s">
        <v>921</v>
      </c>
      <c r="C7545" s="41" t="s">
        <v>922</v>
      </c>
      <c r="D7545" s="25">
        <f t="shared" si="234"/>
        <v>0</v>
      </c>
      <c r="E7545" s="35">
        <f t="shared" si="235"/>
        <v>0</v>
      </c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 t="s">
        <v>1658</v>
      </c>
      <c r="B7546" s="40" t="s">
        <v>923</v>
      </c>
      <c r="C7546" s="41" t="s">
        <v>924</v>
      </c>
      <c r="D7546" s="25">
        <f t="shared" si="234"/>
        <v>0</v>
      </c>
      <c r="E7546" s="35">
        <f t="shared" si="235"/>
        <v>42000</v>
      </c>
      <c r="F7546" s="31"/>
      <c r="G7546" s="32"/>
      <c r="H7546" s="22"/>
      <c r="I7546" s="22"/>
      <c r="J7546" s="49">
        <v>0</v>
      </c>
      <c r="K7546" s="50">
        <v>1000</v>
      </c>
      <c r="L7546" s="22">
        <v>0</v>
      </c>
      <c r="M7546" s="22">
        <v>6000</v>
      </c>
      <c r="N7546" s="49">
        <v>0</v>
      </c>
      <c r="O7546" s="50">
        <v>14000</v>
      </c>
      <c r="P7546" s="22">
        <v>0</v>
      </c>
      <c r="Q7546" s="22">
        <v>21000</v>
      </c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 t="s">
        <v>1658</v>
      </c>
      <c r="B7547" s="40" t="s">
        <v>925</v>
      </c>
      <c r="C7547" s="41" t="s">
        <v>926</v>
      </c>
      <c r="D7547" s="25">
        <f t="shared" si="234"/>
        <v>0</v>
      </c>
      <c r="E7547" s="35">
        <f t="shared" si="235"/>
        <v>0</v>
      </c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 t="s">
        <v>1658</v>
      </c>
      <c r="B7548" s="40" t="s">
        <v>927</v>
      </c>
      <c r="C7548" s="41" t="s">
        <v>928</v>
      </c>
      <c r="D7548" s="25">
        <f t="shared" si="234"/>
        <v>0</v>
      </c>
      <c r="E7548" s="35">
        <f t="shared" si="235"/>
        <v>0</v>
      </c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 t="s">
        <v>1658</v>
      </c>
      <c r="B7549" s="40" t="s">
        <v>929</v>
      </c>
      <c r="C7549" s="41" t="s">
        <v>930</v>
      </c>
      <c r="D7549" s="25">
        <f t="shared" si="234"/>
        <v>0</v>
      </c>
      <c r="E7549" s="35">
        <f t="shared" si="235"/>
        <v>0</v>
      </c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 t="s">
        <v>1658</v>
      </c>
      <c r="B7550" s="40" t="s">
        <v>931</v>
      </c>
      <c r="C7550" s="41" t="s">
        <v>932</v>
      </c>
      <c r="D7550" s="25">
        <f t="shared" si="234"/>
        <v>0</v>
      </c>
      <c r="E7550" s="35">
        <f t="shared" si="235"/>
        <v>0</v>
      </c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 t="s">
        <v>1658</v>
      </c>
      <c r="B7551" s="40" t="s">
        <v>933</v>
      </c>
      <c r="C7551" s="41" t="s">
        <v>934</v>
      </c>
      <c r="D7551" s="25">
        <f t="shared" si="234"/>
        <v>0</v>
      </c>
      <c r="E7551" s="35">
        <f t="shared" si="235"/>
        <v>0</v>
      </c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 t="s">
        <v>1658</v>
      </c>
      <c r="B7552" s="40" t="s">
        <v>935</v>
      </c>
      <c r="C7552" s="41" t="s">
        <v>936</v>
      </c>
      <c r="D7552" s="25">
        <f t="shared" si="234"/>
        <v>0</v>
      </c>
      <c r="E7552" s="35">
        <f t="shared" si="235"/>
        <v>0</v>
      </c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 t="s">
        <v>1658</v>
      </c>
      <c r="B7553" s="40" t="s">
        <v>937</v>
      </c>
      <c r="C7553" s="41" t="s">
        <v>938</v>
      </c>
      <c r="D7553" s="25">
        <f t="shared" si="234"/>
        <v>6117.97</v>
      </c>
      <c r="E7553" s="35">
        <f t="shared" si="235"/>
        <v>0</v>
      </c>
      <c r="F7553" s="31"/>
      <c r="G7553" s="32"/>
      <c r="H7553" s="22"/>
      <c r="I7553" s="22"/>
      <c r="J7553" s="49">
        <v>6117.97</v>
      </c>
      <c r="K7553" s="50">
        <v>0</v>
      </c>
      <c r="L7553" s="22">
        <v>0</v>
      </c>
      <c r="M7553" s="22">
        <v>0</v>
      </c>
      <c r="N7553" s="49">
        <v>0</v>
      </c>
      <c r="O7553" s="50">
        <v>0</v>
      </c>
      <c r="P7553" s="22">
        <v>0</v>
      </c>
      <c r="Q7553" s="22">
        <v>0</v>
      </c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 t="s">
        <v>1658</v>
      </c>
      <c r="B7554" s="40" t="s">
        <v>939</v>
      </c>
      <c r="C7554" s="41" t="s">
        <v>940</v>
      </c>
      <c r="D7554" s="25">
        <f t="shared" si="234"/>
        <v>0</v>
      </c>
      <c r="E7554" s="35">
        <f t="shared" si="235"/>
        <v>0</v>
      </c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 t="s">
        <v>1658</v>
      </c>
      <c r="B7555" s="40" t="s">
        <v>941</v>
      </c>
      <c r="C7555" s="41" t="s">
        <v>942</v>
      </c>
      <c r="D7555" s="25">
        <f t="shared" si="234"/>
        <v>0</v>
      </c>
      <c r="E7555" s="35">
        <f t="shared" si="235"/>
        <v>478</v>
      </c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>
        <v>0</v>
      </c>
      <c r="Q7555" s="22">
        <v>478</v>
      </c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 t="s">
        <v>1658</v>
      </c>
      <c r="B7556" s="40" t="s">
        <v>943</v>
      </c>
      <c r="C7556" s="41" t="s">
        <v>944</v>
      </c>
      <c r="D7556" s="25">
        <f t="shared" ref="D7556:D7619" si="236">F7556+H7556+J7556+L7556+N7556+P7556+R7556+T7556+V7556+X7556+Z7556+AB7556</f>
        <v>0</v>
      </c>
      <c r="E7556" s="35">
        <f t="shared" ref="E7556:E7619" si="237">G7556+I7556+K7556+M7556+O7556+Q7556+S7556+U7556+W7556+Y7556+AA7556+AC7556</f>
        <v>6913</v>
      </c>
      <c r="F7556" s="31">
        <v>0</v>
      </c>
      <c r="G7556" s="32">
        <v>6913</v>
      </c>
      <c r="H7556" s="22">
        <v>0</v>
      </c>
      <c r="I7556" s="22">
        <v>0</v>
      </c>
      <c r="J7556" s="49">
        <v>0</v>
      </c>
      <c r="K7556" s="50">
        <v>0</v>
      </c>
      <c r="L7556" s="22">
        <v>0</v>
      </c>
      <c r="M7556" s="22">
        <v>0</v>
      </c>
      <c r="N7556" s="49">
        <v>0</v>
      </c>
      <c r="O7556" s="50">
        <v>0</v>
      </c>
      <c r="P7556" s="22">
        <v>0</v>
      </c>
      <c r="Q7556" s="22">
        <v>0</v>
      </c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 t="s">
        <v>1658</v>
      </c>
      <c r="B7557" s="40" t="s">
        <v>945</v>
      </c>
      <c r="C7557" s="41" t="s">
        <v>946</v>
      </c>
      <c r="D7557" s="25">
        <f t="shared" si="236"/>
        <v>0</v>
      </c>
      <c r="E7557" s="35">
        <f t="shared" si="237"/>
        <v>0</v>
      </c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 t="s">
        <v>1658</v>
      </c>
      <c r="B7558" s="40" t="s">
        <v>947</v>
      </c>
      <c r="C7558" s="41" t="s">
        <v>948</v>
      </c>
      <c r="D7558" s="25">
        <f t="shared" si="236"/>
        <v>0</v>
      </c>
      <c r="E7558" s="35">
        <f t="shared" si="237"/>
        <v>638.67999999999995</v>
      </c>
      <c r="F7558" s="31"/>
      <c r="G7558" s="32"/>
      <c r="H7558" s="22"/>
      <c r="I7558" s="22"/>
      <c r="J7558" s="49">
        <v>0</v>
      </c>
      <c r="K7558" s="50">
        <v>638.67999999999995</v>
      </c>
      <c r="L7558" s="22">
        <v>0</v>
      </c>
      <c r="M7558" s="22">
        <v>0</v>
      </c>
      <c r="N7558" s="49">
        <v>0</v>
      </c>
      <c r="O7558" s="50">
        <v>0</v>
      </c>
      <c r="P7558" s="22">
        <v>0</v>
      </c>
      <c r="Q7558" s="22">
        <v>0</v>
      </c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 t="s">
        <v>1658</v>
      </c>
      <c r="B7559" s="40" t="s">
        <v>949</v>
      </c>
      <c r="C7559" s="41" t="s">
        <v>950</v>
      </c>
      <c r="D7559" s="25">
        <f t="shared" si="236"/>
        <v>0</v>
      </c>
      <c r="E7559" s="35">
        <f t="shared" si="237"/>
        <v>0</v>
      </c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 t="s">
        <v>1658</v>
      </c>
      <c r="B7560" s="40" t="s">
        <v>951</v>
      </c>
      <c r="C7560" s="41" t="s">
        <v>952</v>
      </c>
      <c r="D7560" s="25">
        <f t="shared" si="236"/>
        <v>0</v>
      </c>
      <c r="E7560" s="35">
        <f t="shared" si="237"/>
        <v>0</v>
      </c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 t="s">
        <v>1658</v>
      </c>
      <c r="B7561" s="40" t="s">
        <v>953</v>
      </c>
      <c r="C7561" s="41" t="s">
        <v>954</v>
      </c>
      <c r="D7561" s="25">
        <f t="shared" si="236"/>
        <v>0</v>
      </c>
      <c r="E7561" s="35">
        <f t="shared" si="237"/>
        <v>0</v>
      </c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 t="s">
        <v>1658</v>
      </c>
      <c r="B7562" s="40" t="s">
        <v>955</v>
      </c>
      <c r="C7562" s="41" t="s">
        <v>956</v>
      </c>
      <c r="D7562" s="25">
        <f t="shared" si="236"/>
        <v>0</v>
      </c>
      <c r="E7562" s="35">
        <f t="shared" si="237"/>
        <v>0</v>
      </c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 t="s">
        <v>1658</v>
      </c>
      <c r="B7563" s="40" t="s">
        <v>957</v>
      </c>
      <c r="C7563" s="41" t="s">
        <v>958</v>
      </c>
      <c r="D7563" s="25">
        <f t="shared" si="236"/>
        <v>0</v>
      </c>
      <c r="E7563" s="35">
        <f t="shared" si="237"/>
        <v>0</v>
      </c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 t="s">
        <v>1658</v>
      </c>
      <c r="B7564" s="40" t="s">
        <v>959</v>
      </c>
      <c r="C7564" s="41" t="s">
        <v>960</v>
      </c>
      <c r="D7564" s="25">
        <f t="shared" si="236"/>
        <v>0</v>
      </c>
      <c r="E7564" s="35">
        <f t="shared" si="237"/>
        <v>0</v>
      </c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 t="s">
        <v>1658</v>
      </c>
      <c r="B7565" s="40" t="s">
        <v>961</v>
      </c>
      <c r="C7565" s="41" t="s">
        <v>962</v>
      </c>
      <c r="D7565" s="25">
        <f t="shared" si="236"/>
        <v>0</v>
      </c>
      <c r="E7565" s="35">
        <f t="shared" si="237"/>
        <v>0</v>
      </c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 t="s">
        <v>1658</v>
      </c>
      <c r="B7566" s="40" t="s">
        <v>963</v>
      </c>
      <c r="C7566" s="41" t="s">
        <v>964</v>
      </c>
      <c r="D7566" s="25">
        <f t="shared" si="236"/>
        <v>0</v>
      </c>
      <c r="E7566" s="35">
        <f t="shared" si="237"/>
        <v>79618</v>
      </c>
      <c r="F7566" s="29">
        <v>0</v>
      </c>
      <c r="G7566" s="30">
        <v>441</v>
      </c>
      <c r="H7566" s="19">
        <v>0</v>
      </c>
      <c r="I7566" s="19">
        <v>16691</v>
      </c>
      <c r="J7566" s="47">
        <v>0</v>
      </c>
      <c r="K7566" s="48">
        <v>22780</v>
      </c>
      <c r="L7566" s="19">
        <v>0</v>
      </c>
      <c r="M7566" s="19">
        <v>28004</v>
      </c>
      <c r="N7566" s="47">
        <v>0</v>
      </c>
      <c r="O7566" s="48">
        <v>6700</v>
      </c>
      <c r="P7566" s="22">
        <v>0</v>
      </c>
      <c r="Q7566" s="22">
        <v>5002</v>
      </c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 t="s">
        <v>1658</v>
      </c>
      <c r="B7567" s="40" t="s">
        <v>965</v>
      </c>
      <c r="C7567" s="41" t="s">
        <v>966</v>
      </c>
      <c r="D7567" s="25">
        <f t="shared" si="236"/>
        <v>0</v>
      </c>
      <c r="E7567" s="35">
        <f t="shared" si="237"/>
        <v>0</v>
      </c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22"/>
      <c r="Q7567" s="22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 t="s">
        <v>1658</v>
      </c>
      <c r="B7568" s="40" t="s">
        <v>967</v>
      </c>
      <c r="C7568" s="41" t="s">
        <v>968</v>
      </c>
      <c r="D7568" s="25">
        <f t="shared" si="236"/>
        <v>0</v>
      </c>
      <c r="E7568" s="35">
        <f t="shared" si="237"/>
        <v>0</v>
      </c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19"/>
      <c r="Q7568" s="19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 t="s">
        <v>1658</v>
      </c>
      <c r="B7569" s="40" t="s">
        <v>969</v>
      </c>
      <c r="C7569" s="41" t="s">
        <v>970</v>
      </c>
      <c r="D7569" s="25">
        <f t="shared" si="236"/>
        <v>0</v>
      </c>
      <c r="E7569" s="35">
        <f t="shared" si="237"/>
        <v>71671.100000000006</v>
      </c>
      <c r="F7569" s="31"/>
      <c r="G7569" s="32"/>
      <c r="H7569" s="22"/>
      <c r="I7569" s="22"/>
      <c r="J7569" s="49"/>
      <c r="K7569" s="50"/>
      <c r="L7569" s="22">
        <v>0</v>
      </c>
      <c r="M7569" s="22">
        <v>21079.82</v>
      </c>
      <c r="N7569" s="49">
        <v>0</v>
      </c>
      <c r="O7569" s="50">
        <v>0</v>
      </c>
      <c r="P7569" s="22">
        <v>0</v>
      </c>
      <c r="Q7569" s="22">
        <v>50591.28</v>
      </c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 t="s">
        <v>1658</v>
      </c>
      <c r="B7570" s="40" t="s">
        <v>971</v>
      </c>
      <c r="C7570" s="41" t="s">
        <v>732</v>
      </c>
      <c r="D7570" s="25">
        <f t="shared" si="236"/>
        <v>0</v>
      </c>
      <c r="E7570" s="35">
        <f t="shared" si="237"/>
        <v>0</v>
      </c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 t="s">
        <v>1658</v>
      </c>
      <c r="B7571" s="40" t="s">
        <v>972</v>
      </c>
      <c r="C7571" s="41" t="s">
        <v>734</v>
      </c>
      <c r="D7571" s="25">
        <f t="shared" si="236"/>
        <v>0</v>
      </c>
      <c r="E7571" s="35">
        <f t="shared" si="237"/>
        <v>0</v>
      </c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 t="s">
        <v>1658</v>
      </c>
      <c r="B7572" s="40" t="s">
        <v>973</v>
      </c>
      <c r="C7572" s="41" t="s">
        <v>974</v>
      </c>
      <c r="D7572" s="25">
        <f t="shared" si="236"/>
        <v>0</v>
      </c>
      <c r="E7572" s="35">
        <f t="shared" si="237"/>
        <v>0</v>
      </c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 t="s">
        <v>1658</v>
      </c>
      <c r="B7573" s="40" t="s">
        <v>975</v>
      </c>
      <c r="C7573" s="41" t="s">
        <v>976</v>
      </c>
      <c r="D7573" s="25">
        <f t="shared" si="236"/>
        <v>0</v>
      </c>
      <c r="E7573" s="35">
        <f t="shared" si="237"/>
        <v>14549163.199999999</v>
      </c>
      <c r="F7573" s="29">
        <v>0</v>
      </c>
      <c r="G7573" s="30">
        <v>2388760</v>
      </c>
      <c r="H7573" s="19">
        <v>0</v>
      </c>
      <c r="I7573" s="19">
        <v>2370570</v>
      </c>
      <c r="J7573" s="47">
        <v>0</v>
      </c>
      <c r="K7573" s="48">
        <v>2360204</v>
      </c>
      <c r="L7573" s="19">
        <v>0</v>
      </c>
      <c r="M7573" s="19">
        <v>2568630</v>
      </c>
      <c r="N7573" s="47">
        <v>0</v>
      </c>
      <c r="O7573" s="48">
        <v>2470450</v>
      </c>
      <c r="P7573" s="22">
        <v>0</v>
      </c>
      <c r="Q7573" s="22">
        <v>2390549.2000000002</v>
      </c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 t="s">
        <v>1658</v>
      </c>
      <c r="B7574" s="40" t="s">
        <v>977</v>
      </c>
      <c r="C7574" s="41" t="s">
        <v>978</v>
      </c>
      <c r="D7574" s="25">
        <f t="shared" si="236"/>
        <v>0</v>
      </c>
      <c r="E7574" s="35">
        <f t="shared" si="237"/>
        <v>0</v>
      </c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22"/>
      <c r="Q7574" s="22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 t="s">
        <v>1658</v>
      </c>
      <c r="B7575" s="40" t="s">
        <v>979</v>
      </c>
      <c r="C7575" s="41" t="s">
        <v>980</v>
      </c>
      <c r="D7575" s="25">
        <f t="shared" si="236"/>
        <v>0</v>
      </c>
      <c r="E7575" s="35">
        <f t="shared" si="237"/>
        <v>0</v>
      </c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19"/>
      <c r="Q7575" s="19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 t="s">
        <v>1658</v>
      </c>
      <c r="B7576" s="40" t="s">
        <v>981</v>
      </c>
      <c r="C7576" s="41" t="s">
        <v>982</v>
      </c>
      <c r="D7576" s="25">
        <f t="shared" si="236"/>
        <v>0</v>
      </c>
      <c r="E7576" s="35">
        <f t="shared" si="237"/>
        <v>0</v>
      </c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22"/>
      <c r="Q7576" s="22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 t="s">
        <v>1658</v>
      </c>
      <c r="B7577" s="40" t="s">
        <v>983</v>
      </c>
      <c r="C7577" s="41" t="s">
        <v>984</v>
      </c>
      <c r="D7577" s="25">
        <f t="shared" si="236"/>
        <v>0</v>
      </c>
      <c r="E7577" s="35">
        <f t="shared" si="237"/>
        <v>0</v>
      </c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19"/>
      <c r="Q7577" s="19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 t="s">
        <v>1658</v>
      </c>
      <c r="B7578" s="40" t="s">
        <v>985</v>
      </c>
      <c r="C7578" s="41" t="s">
        <v>986</v>
      </c>
      <c r="D7578" s="25">
        <f t="shared" si="236"/>
        <v>0</v>
      </c>
      <c r="E7578" s="35">
        <f t="shared" si="237"/>
        <v>609935.6</v>
      </c>
      <c r="F7578" s="29">
        <v>0</v>
      </c>
      <c r="G7578" s="30">
        <v>100184.3</v>
      </c>
      <c r="H7578" s="19">
        <v>0</v>
      </c>
      <c r="I7578" s="19">
        <v>99322.1</v>
      </c>
      <c r="J7578" s="47">
        <v>0</v>
      </c>
      <c r="K7578" s="48">
        <v>99080.3</v>
      </c>
      <c r="L7578" s="19">
        <v>0</v>
      </c>
      <c r="M7578" s="19">
        <v>109360.3</v>
      </c>
      <c r="N7578" s="47">
        <v>0</v>
      </c>
      <c r="O7578" s="48">
        <v>100849.3</v>
      </c>
      <c r="P7578" s="22">
        <v>0</v>
      </c>
      <c r="Q7578" s="22">
        <v>101139.3</v>
      </c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 t="s">
        <v>1658</v>
      </c>
      <c r="B7579" s="40" t="s">
        <v>987</v>
      </c>
      <c r="C7579" s="41" t="s">
        <v>988</v>
      </c>
      <c r="D7579" s="25">
        <f t="shared" si="236"/>
        <v>0</v>
      </c>
      <c r="E7579" s="35">
        <f t="shared" si="237"/>
        <v>0</v>
      </c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22"/>
      <c r="Q7579" s="22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 t="s">
        <v>1658</v>
      </c>
      <c r="B7580" s="40" t="s">
        <v>989</v>
      </c>
      <c r="C7580" s="41" t="s">
        <v>990</v>
      </c>
      <c r="D7580" s="25">
        <f t="shared" si="236"/>
        <v>0</v>
      </c>
      <c r="E7580" s="35">
        <f t="shared" si="237"/>
        <v>0</v>
      </c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19"/>
      <c r="Q7580" s="19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 t="s">
        <v>1658</v>
      </c>
      <c r="B7581" s="40" t="s">
        <v>991</v>
      </c>
      <c r="C7581" s="41" t="s">
        <v>992</v>
      </c>
      <c r="D7581" s="25">
        <f t="shared" si="236"/>
        <v>0</v>
      </c>
      <c r="E7581" s="35">
        <f t="shared" si="237"/>
        <v>0</v>
      </c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 t="s">
        <v>1658</v>
      </c>
      <c r="B7582" s="40" t="s">
        <v>993</v>
      </c>
      <c r="C7582" s="41" t="s">
        <v>994</v>
      </c>
      <c r="D7582" s="25">
        <f t="shared" si="236"/>
        <v>0</v>
      </c>
      <c r="E7582" s="35">
        <f t="shared" si="237"/>
        <v>0</v>
      </c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 t="s">
        <v>1658</v>
      </c>
      <c r="B7583" s="40" t="s">
        <v>995</v>
      </c>
      <c r="C7583" s="41" t="s">
        <v>996</v>
      </c>
      <c r="D7583" s="25">
        <f t="shared" si="236"/>
        <v>0</v>
      </c>
      <c r="E7583" s="35">
        <f t="shared" si="237"/>
        <v>0</v>
      </c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 t="s">
        <v>1658</v>
      </c>
      <c r="B7584" s="40" t="s">
        <v>997</v>
      </c>
      <c r="C7584" s="41" t="s">
        <v>998</v>
      </c>
      <c r="D7584" s="25">
        <f t="shared" si="236"/>
        <v>0</v>
      </c>
      <c r="E7584" s="35">
        <f t="shared" si="237"/>
        <v>0</v>
      </c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 t="s">
        <v>1658</v>
      </c>
      <c r="B7585" s="40" t="s">
        <v>999</v>
      </c>
      <c r="C7585" s="41" t="s">
        <v>1000</v>
      </c>
      <c r="D7585" s="25">
        <f t="shared" si="236"/>
        <v>0</v>
      </c>
      <c r="E7585" s="35">
        <f t="shared" si="237"/>
        <v>0</v>
      </c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 t="s">
        <v>1658</v>
      </c>
      <c r="B7586" s="40" t="s">
        <v>1001</v>
      </c>
      <c r="C7586" s="41" t="s">
        <v>1002</v>
      </c>
      <c r="D7586" s="25">
        <f t="shared" si="236"/>
        <v>0</v>
      </c>
      <c r="E7586" s="35">
        <f t="shared" si="237"/>
        <v>0</v>
      </c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 t="s">
        <v>1658</v>
      </c>
      <c r="B7587" s="40" t="s">
        <v>1003</v>
      </c>
      <c r="C7587" s="41" t="s">
        <v>1004</v>
      </c>
      <c r="D7587" s="25">
        <f t="shared" si="236"/>
        <v>0</v>
      </c>
      <c r="E7587" s="35">
        <f t="shared" si="237"/>
        <v>0</v>
      </c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 t="s">
        <v>1658</v>
      </c>
      <c r="B7588" s="40" t="s">
        <v>1005</v>
      </c>
      <c r="C7588" s="41" t="s">
        <v>1006</v>
      </c>
      <c r="D7588" s="25">
        <f t="shared" si="236"/>
        <v>0</v>
      </c>
      <c r="E7588" s="35">
        <f t="shared" si="237"/>
        <v>0</v>
      </c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 t="s">
        <v>1658</v>
      </c>
      <c r="B7589" s="40" t="s">
        <v>1007</v>
      </c>
      <c r="C7589" s="41" t="s">
        <v>1008</v>
      </c>
      <c r="D7589" s="25">
        <f t="shared" si="236"/>
        <v>0</v>
      </c>
      <c r="E7589" s="35">
        <f t="shared" si="237"/>
        <v>0</v>
      </c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 t="s">
        <v>1658</v>
      </c>
      <c r="B7590" s="40" t="s">
        <v>1009</v>
      </c>
      <c r="C7590" s="41" t="s">
        <v>1010</v>
      </c>
      <c r="D7590" s="25">
        <f t="shared" si="236"/>
        <v>0</v>
      </c>
      <c r="E7590" s="35">
        <f t="shared" si="237"/>
        <v>48060</v>
      </c>
      <c r="F7590" s="29">
        <v>0</v>
      </c>
      <c r="G7590" s="30">
        <v>3050</v>
      </c>
      <c r="H7590" s="19">
        <v>0</v>
      </c>
      <c r="I7590" s="19">
        <v>6650</v>
      </c>
      <c r="J7590" s="47">
        <v>0</v>
      </c>
      <c r="K7590" s="48">
        <v>9090</v>
      </c>
      <c r="L7590" s="19">
        <v>0</v>
      </c>
      <c r="M7590" s="19">
        <v>10860</v>
      </c>
      <c r="N7590" s="47">
        <v>0</v>
      </c>
      <c r="O7590" s="48">
        <v>10840</v>
      </c>
      <c r="P7590" s="22">
        <v>0</v>
      </c>
      <c r="Q7590" s="22">
        <v>7570</v>
      </c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 t="s">
        <v>1658</v>
      </c>
      <c r="B7591" s="40" t="s">
        <v>1011</v>
      </c>
      <c r="C7591" s="41" t="s">
        <v>1012</v>
      </c>
      <c r="D7591" s="25">
        <f t="shared" si="236"/>
        <v>0</v>
      </c>
      <c r="E7591" s="35">
        <f t="shared" si="237"/>
        <v>0</v>
      </c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22"/>
      <c r="Q7591" s="22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 t="s">
        <v>1658</v>
      </c>
      <c r="B7592" s="40" t="s">
        <v>1013</v>
      </c>
      <c r="C7592" s="41" t="s">
        <v>1014</v>
      </c>
      <c r="D7592" s="25">
        <f t="shared" si="236"/>
        <v>0</v>
      </c>
      <c r="E7592" s="35">
        <f t="shared" si="237"/>
        <v>0</v>
      </c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19"/>
      <c r="Q7592" s="19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 t="s">
        <v>1658</v>
      </c>
      <c r="B7593" s="40" t="s">
        <v>1015</v>
      </c>
      <c r="C7593" s="41" t="s">
        <v>1016</v>
      </c>
      <c r="D7593" s="25">
        <f t="shared" si="236"/>
        <v>0</v>
      </c>
      <c r="E7593" s="35">
        <f t="shared" si="237"/>
        <v>177401.89</v>
      </c>
      <c r="F7593" s="29">
        <v>0</v>
      </c>
      <c r="G7593" s="30">
        <v>145900</v>
      </c>
      <c r="H7593" s="19">
        <v>0</v>
      </c>
      <c r="I7593" s="19">
        <v>25351.89</v>
      </c>
      <c r="J7593" s="47">
        <v>0</v>
      </c>
      <c r="K7593" s="48">
        <v>700</v>
      </c>
      <c r="L7593" s="19">
        <v>0</v>
      </c>
      <c r="M7593" s="19">
        <v>1700</v>
      </c>
      <c r="N7593" s="47">
        <v>0</v>
      </c>
      <c r="O7593" s="48">
        <v>550</v>
      </c>
      <c r="P7593" s="22">
        <v>0</v>
      </c>
      <c r="Q7593" s="22">
        <v>3200</v>
      </c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 t="s">
        <v>1658</v>
      </c>
      <c r="B7594" s="40" t="s">
        <v>1017</v>
      </c>
      <c r="C7594" s="41" t="s">
        <v>1018</v>
      </c>
      <c r="D7594" s="25">
        <f t="shared" si="236"/>
        <v>0</v>
      </c>
      <c r="E7594" s="35">
        <f t="shared" si="237"/>
        <v>0</v>
      </c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22"/>
      <c r="Q7594" s="22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 t="s">
        <v>1658</v>
      </c>
      <c r="B7595" s="40" t="s">
        <v>1019</v>
      </c>
      <c r="C7595" s="41" t="s">
        <v>1020</v>
      </c>
      <c r="D7595" s="25">
        <f t="shared" si="236"/>
        <v>0</v>
      </c>
      <c r="E7595" s="35">
        <f t="shared" si="237"/>
        <v>0</v>
      </c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19"/>
      <c r="Q7595" s="19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 t="s">
        <v>1658</v>
      </c>
      <c r="B7596" s="40" t="s">
        <v>1021</v>
      </c>
      <c r="C7596" s="41" t="s">
        <v>1022</v>
      </c>
      <c r="D7596" s="25">
        <f t="shared" si="236"/>
        <v>0</v>
      </c>
      <c r="E7596" s="35">
        <f t="shared" si="237"/>
        <v>0</v>
      </c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 t="s">
        <v>1658</v>
      </c>
      <c r="B7597" s="40" t="s">
        <v>1023</v>
      </c>
      <c r="C7597" s="41" t="s">
        <v>1024</v>
      </c>
      <c r="D7597" s="25">
        <f t="shared" si="236"/>
        <v>0</v>
      </c>
      <c r="E7597" s="35">
        <f t="shared" si="237"/>
        <v>13330375</v>
      </c>
      <c r="F7597" s="31">
        <v>0</v>
      </c>
      <c r="G7597" s="32">
        <v>3119875</v>
      </c>
      <c r="H7597" s="22">
        <v>0</v>
      </c>
      <c r="I7597" s="22">
        <v>0</v>
      </c>
      <c r="J7597" s="49">
        <v>0</v>
      </c>
      <c r="K7597" s="50">
        <v>0</v>
      </c>
      <c r="L7597" s="22">
        <v>0</v>
      </c>
      <c r="M7597" s="22">
        <v>0</v>
      </c>
      <c r="N7597" s="49">
        <v>0</v>
      </c>
      <c r="O7597" s="50">
        <v>10210500</v>
      </c>
      <c r="P7597" s="22">
        <v>0</v>
      </c>
      <c r="Q7597" s="22">
        <v>0</v>
      </c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 t="s">
        <v>1658</v>
      </c>
      <c r="B7598" s="40" t="s">
        <v>1025</v>
      </c>
      <c r="C7598" s="41" t="s">
        <v>1026</v>
      </c>
      <c r="D7598" s="25">
        <f t="shared" si="236"/>
        <v>0</v>
      </c>
      <c r="E7598" s="35">
        <f t="shared" si="237"/>
        <v>3612.57</v>
      </c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>
        <v>0</v>
      </c>
      <c r="Q7598" s="22">
        <v>3612.57</v>
      </c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 t="s">
        <v>1658</v>
      </c>
      <c r="B7599" s="40" t="s">
        <v>1027</v>
      </c>
      <c r="C7599" s="41" t="s">
        <v>1028</v>
      </c>
      <c r="D7599" s="25">
        <f t="shared" si="236"/>
        <v>0</v>
      </c>
      <c r="E7599" s="35">
        <f t="shared" si="237"/>
        <v>0</v>
      </c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22"/>
      <c r="Q7599" s="22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 t="s">
        <v>1658</v>
      </c>
      <c r="B7600" s="40" t="s">
        <v>1029</v>
      </c>
      <c r="C7600" s="41" t="s">
        <v>1030</v>
      </c>
      <c r="D7600" s="25">
        <f t="shared" si="236"/>
        <v>0</v>
      </c>
      <c r="E7600" s="35">
        <f t="shared" si="237"/>
        <v>925600</v>
      </c>
      <c r="F7600" s="31">
        <v>0</v>
      </c>
      <c r="G7600" s="32">
        <v>1500</v>
      </c>
      <c r="H7600" s="22">
        <v>0</v>
      </c>
      <c r="I7600" s="22">
        <v>2250</v>
      </c>
      <c r="J7600" s="49">
        <v>0</v>
      </c>
      <c r="K7600" s="50">
        <v>1500</v>
      </c>
      <c r="L7600" s="22">
        <v>0</v>
      </c>
      <c r="M7600" s="22">
        <v>19950</v>
      </c>
      <c r="N7600" s="49">
        <v>0</v>
      </c>
      <c r="O7600" s="50">
        <v>1500</v>
      </c>
      <c r="P7600" s="19">
        <v>0</v>
      </c>
      <c r="Q7600" s="19">
        <v>898900</v>
      </c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 t="s">
        <v>1658</v>
      </c>
      <c r="B7601" s="40" t="s">
        <v>1031</v>
      </c>
      <c r="C7601" s="41" t="s">
        <v>1032</v>
      </c>
      <c r="D7601" s="25">
        <f t="shared" si="236"/>
        <v>0</v>
      </c>
      <c r="E7601" s="35">
        <f t="shared" si="237"/>
        <v>0</v>
      </c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 t="s">
        <v>1658</v>
      </c>
      <c r="B7602" s="40" t="s">
        <v>1033</v>
      </c>
      <c r="C7602" s="41" t="s">
        <v>1034</v>
      </c>
      <c r="D7602" s="25">
        <f t="shared" si="236"/>
        <v>0</v>
      </c>
      <c r="E7602" s="35">
        <f t="shared" si="237"/>
        <v>0</v>
      </c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 t="s">
        <v>1658</v>
      </c>
      <c r="B7603" s="40" t="s">
        <v>1035</v>
      </c>
      <c r="C7603" s="41" t="s">
        <v>1036</v>
      </c>
      <c r="D7603" s="25">
        <f t="shared" si="236"/>
        <v>0</v>
      </c>
      <c r="E7603" s="35">
        <f t="shared" si="237"/>
        <v>65967</v>
      </c>
      <c r="F7603" s="29">
        <v>0</v>
      </c>
      <c r="G7603" s="30">
        <v>159</v>
      </c>
      <c r="H7603" s="19">
        <v>0</v>
      </c>
      <c r="I7603" s="19">
        <v>15268</v>
      </c>
      <c r="J7603" s="47">
        <v>0</v>
      </c>
      <c r="K7603" s="48">
        <v>0</v>
      </c>
      <c r="L7603" s="19">
        <v>0</v>
      </c>
      <c r="M7603" s="19">
        <v>1234</v>
      </c>
      <c r="N7603" s="47">
        <v>0</v>
      </c>
      <c r="O7603" s="48">
        <v>0</v>
      </c>
      <c r="P7603" s="22">
        <v>0</v>
      </c>
      <c r="Q7603" s="22">
        <v>49306</v>
      </c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 t="s">
        <v>1658</v>
      </c>
      <c r="B7604" s="40" t="s">
        <v>1037</v>
      </c>
      <c r="C7604" s="41" t="s">
        <v>1038</v>
      </c>
      <c r="D7604" s="25">
        <f t="shared" si="236"/>
        <v>0</v>
      </c>
      <c r="E7604" s="35">
        <f t="shared" si="237"/>
        <v>4040</v>
      </c>
      <c r="F7604" s="29">
        <v>0</v>
      </c>
      <c r="G7604" s="30">
        <v>630</v>
      </c>
      <c r="H7604" s="19">
        <v>0</v>
      </c>
      <c r="I7604" s="19">
        <v>1430</v>
      </c>
      <c r="J7604" s="47">
        <v>0</v>
      </c>
      <c r="K7604" s="48">
        <v>210</v>
      </c>
      <c r="L7604" s="19">
        <v>0</v>
      </c>
      <c r="M7604" s="19">
        <v>510</v>
      </c>
      <c r="N7604" s="47">
        <v>0</v>
      </c>
      <c r="O7604" s="48">
        <v>270</v>
      </c>
      <c r="P7604" s="22">
        <v>0</v>
      </c>
      <c r="Q7604" s="22">
        <v>990</v>
      </c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 t="s">
        <v>1658</v>
      </c>
      <c r="B7605" s="40" t="s">
        <v>1039</v>
      </c>
      <c r="C7605" s="41" t="s">
        <v>1040</v>
      </c>
      <c r="D7605" s="25">
        <f t="shared" si="236"/>
        <v>11312990</v>
      </c>
      <c r="E7605" s="35">
        <f t="shared" si="237"/>
        <v>0</v>
      </c>
      <c r="F7605" s="29">
        <v>1817900</v>
      </c>
      <c r="G7605" s="30">
        <v>0</v>
      </c>
      <c r="H7605" s="19">
        <v>1817900</v>
      </c>
      <c r="I7605" s="19">
        <v>0</v>
      </c>
      <c r="J7605" s="47">
        <v>1817900</v>
      </c>
      <c r="K7605" s="48">
        <v>0</v>
      </c>
      <c r="L7605" s="19">
        <v>2019300</v>
      </c>
      <c r="M7605" s="19">
        <v>0</v>
      </c>
      <c r="N7605" s="47">
        <v>1956310</v>
      </c>
      <c r="O7605" s="48">
        <v>0</v>
      </c>
      <c r="P7605" s="19">
        <v>1883680</v>
      </c>
      <c r="Q7605" s="19">
        <v>0</v>
      </c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 t="s">
        <v>1658</v>
      </c>
      <c r="B7606" s="40" t="s">
        <v>1041</v>
      </c>
      <c r="C7606" s="41" t="s">
        <v>1042</v>
      </c>
      <c r="D7606" s="25">
        <f t="shared" si="236"/>
        <v>573180</v>
      </c>
      <c r="E7606" s="35">
        <f t="shared" si="237"/>
        <v>0</v>
      </c>
      <c r="F7606" s="29">
        <v>100900</v>
      </c>
      <c r="G7606" s="30">
        <v>0</v>
      </c>
      <c r="H7606" s="19">
        <v>100900</v>
      </c>
      <c r="I7606" s="19">
        <v>0</v>
      </c>
      <c r="J7606" s="47">
        <v>100900</v>
      </c>
      <c r="K7606" s="48">
        <v>0</v>
      </c>
      <c r="L7606" s="19">
        <v>113620</v>
      </c>
      <c r="M7606" s="19">
        <v>0</v>
      </c>
      <c r="N7606" s="47">
        <v>78430</v>
      </c>
      <c r="O7606" s="48">
        <v>0</v>
      </c>
      <c r="P7606" s="19">
        <v>78430</v>
      </c>
      <c r="Q7606" s="19">
        <v>0</v>
      </c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 t="s">
        <v>1658</v>
      </c>
      <c r="B7607" s="40" t="s">
        <v>1043</v>
      </c>
      <c r="C7607" s="41" t="s">
        <v>1044</v>
      </c>
      <c r="D7607" s="25">
        <f t="shared" si="236"/>
        <v>0</v>
      </c>
      <c r="E7607" s="35">
        <f t="shared" si="237"/>
        <v>0</v>
      </c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 t="s">
        <v>1658</v>
      </c>
      <c r="B7608" s="40" t="s">
        <v>1045</v>
      </c>
      <c r="C7608" s="41" t="s">
        <v>1046</v>
      </c>
      <c r="D7608" s="25">
        <f t="shared" si="236"/>
        <v>667800</v>
      </c>
      <c r="E7608" s="35">
        <f t="shared" si="237"/>
        <v>0</v>
      </c>
      <c r="F7608" s="29">
        <v>111300</v>
      </c>
      <c r="G7608" s="30">
        <v>0</v>
      </c>
      <c r="H7608" s="19">
        <v>111300</v>
      </c>
      <c r="I7608" s="19">
        <v>0</v>
      </c>
      <c r="J7608" s="47">
        <v>111300</v>
      </c>
      <c r="K7608" s="48">
        <v>0</v>
      </c>
      <c r="L7608" s="19">
        <v>111300</v>
      </c>
      <c r="M7608" s="19">
        <v>0</v>
      </c>
      <c r="N7608" s="47">
        <v>111300</v>
      </c>
      <c r="O7608" s="48">
        <v>0</v>
      </c>
      <c r="P7608" s="19">
        <v>111300</v>
      </c>
      <c r="Q7608" s="19">
        <v>0</v>
      </c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 t="s">
        <v>1658</v>
      </c>
      <c r="B7609" s="40" t="s">
        <v>1047</v>
      </c>
      <c r="C7609" s="41" t="s">
        <v>1048</v>
      </c>
      <c r="D7609" s="25">
        <f t="shared" si="236"/>
        <v>0</v>
      </c>
      <c r="E7609" s="35">
        <f t="shared" si="237"/>
        <v>0</v>
      </c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22"/>
      <c r="Q7609" s="22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 t="s">
        <v>1658</v>
      </c>
      <c r="B7610" s="40" t="s">
        <v>1049</v>
      </c>
      <c r="C7610" s="41" t="s">
        <v>1050</v>
      </c>
      <c r="D7610" s="25">
        <f t="shared" si="236"/>
        <v>0</v>
      </c>
      <c r="E7610" s="35">
        <f t="shared" si="237"/>
        <v>0</v>
      </c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19"/>
      <c r="Q7610" s="19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 t="s">
        <v>1658</v>
      </c>
      <c r="B7611" s="40" t="s">
        <v>1051</v>
      </c>
      <c r="C7611" s="41" t="s">
        <v>1052</v>
      </c>
      <c r="D7611" s="25">
        <f t="shared" si="236"/>
        <v>0</v>
      </c>
      <c r="E7611" s="35">
        <f t="shared" si="237"/>
        <v>0</v>
      </c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22"/>
      <c r="Q7611" s="22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 t="s">
        <v>1658</v>
      </c>
      <c r="B7612" s="40" t="s">
        <v>1053</v>
      </c>
      <c r="C7612" s="41" t="s">
        <v>1054</v>
      </c>
      <c r="D7612" s="25">
        <f t="shared" si="236"/>
        <v>0</v>
      </c>
      <c r="E7612" s="35">
        <f t="shared" si="237"/>
        <v>0</v>
      </c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19"/>
      <c r="Q7612" s="19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 t="s">
        <v>1658</v>
      </c>
      <c r="B7613" s="40" t="s">
        <v>1055</v>
      </c>
      <c r="C7613" s="41" t="s">
        <v>1056</v>
      </c>
      <c r="D7613" s="25">
        <f t="shared" si="236"/>
        <v>0</v>
      </c>
      <c r="E7613" s="35">
        <f t="shared" si="237"/>
        <v>0</v>
      </c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 t="s">
        <v>1658</v>
      </c>
      <c r="B7614" s="40" t="s">
        <v>1057</v>
      </c>
      <c r="C7614" s="41" t="s">
        <v>1058</v>
      </c>
      <c r="D7614" s="25">
        <f t="shared" si="236"/>
        <v>0</v>
      </c>
      <c r="E7614" s="35">
        <f t="shared" si="237"/>
        <v>0</v>
      </c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 t="s">
        <v>1658</v>
      </c>
      <c r="B7615" s="40" t="s">
        <v>1059</v>
      </c>
      <c r="C7615" s="41" t="s">
        <v>1060</v>
      </c>
      <c r="D7615" s="25">
        <f t="shared" si="236"/>
        <v>986219.2</v>
      </c>
      <c r="E7615" s="35">
        <f t="shared" si="237"/>
        <v>0</v>
      </c>
      <c r="F7615" s="29">
        <v>198540</v>
      </c>
      <c r="G7615" s="30">
        <v>0</v>
      </c>
      <c r="H7615" s="19">
        <v>158990</v>
      </c>
      <c r="I7615" s="19">
        <v>0</v>
      </c>
      <c r="J7615" s="47">
        <v>158990</v>
      </c>
      <c r="K7615" s="48">
        <v>0</v>
      </c>
      <c r="L7615" s="19">
        <v>158990</v>
      </c>
      <c r="M7615" s="19">
        <v>0</v>
      </c>
      <c r="N7615" s="47">
        <v>158990</v>
      </c>
      <c r="O7615" s="48">
        <v>0</v>
      </c>
      <c r="P7615" s="22">
        <v>151719.20000000001</v>
      </c>
      <c r="Q7615" s="22">
        <v>0</v>
      </c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 t="s">
        <v>1658</v>
      </c>
      <c r="B7616" s="40" t="s">
        <v>1061</v>
      </c>
      <c r="C7616" s="41" t="s">
        <v>1062</v>
      </c>
      <c r="D7616" s="25">
        <f t="shared" si="236"/>
        <v>630120</v>
      </c>
      <c r="E7616" s="35">
        <f t="shared" si="237"/>
        <v>0</v>
      </c>
      <c r="F7616" s="29">
        <v>102120</v>
      </c>
      <c r="G7616" s="30">
        <v>0</v>
      </c>
      <c r="H7616" s="19">
        <v>105600</v>
      </c>
      <c r="I7616" s="19">
        <v>0</v>
      </c>
      <c r="J7616" s="47">
        <v>105600</v>
      </c>
      <c r="K7616" s="48">
        <v>0</v>
      </c>
      <c r="L7616" s="19">
        <v>105600</v>
      </c>
      <c r="M7616" s="19">
        <v>0</v>
      </c>
      <c r="N7616" s="47">
        <v>105600</v>
      </c>
      <c r="O7616" s="48">
        <v>0</v>
      </c>
      <c r="P7616" s="22">
        <v>105600</v>
      </c>
      <c r="Q7616" s="22">
        <v>0</v>
      </c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 t="s">
        <v>1658</v>
      </c>
      <c r="B7617" s="40" t="s">
        <v>1063</v>
      </c>
      <c r="C7617" s="41" t="s">
        <v>1064</v>
      </c>
      <c r="D7617" s="25">
        <f t="shared" si="236"/>
        <v>941104.17999999993</v>
      </c>
      <c r="E7617" s="35">
        <f t="shared" si="237"/>
        <v>9361.33</v>
      </c>
      <c r="F7617" s="29">
        <v>170772.46</v>
      </c>
      <c r="G7617" s="30">
        <v>0</v>
      </c>
      <c r="H7617" s="19">
        <v>154761.26999999999</v>
      </c>
      <c r="I7617" s="19">
        <v>8970</v>
      </c>
      <c r="J7617" s="47">
        <v>151935.45000000001</v>
      </c>
      <c r="K7617" s="48">
        <v>391.33</v>
      </c>
      <c r="L7617" s="19">
        <v>155415</v>
      </c>
      <c r="M7617" s="19">
        <v>0</v>
      </c>
      <c r="N7617" s="47">
        <v>152805</v>
      </c>
      <c r="O7617" s="48">
        <v>0</v>
      </c>
      <c r="P7617" s="19">
        <v>155415</v>
      </c>
      <c r="Q7617" s="19">
        <v>0</v>
      </c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 t="s">
        <v>1658</v>
      </c>
      <c r="B7618" s="40" t="s">
        <v>1065</v>
      </c>
      <c r="C7618" s="41" t="s">
        <v>1066</v>
      </c>
      <c r="D7618" s="25">
        <f t="shared" si="236"/>
        <v>78060</v>
      </c>
      <c r="E7618" s="35">
        <f t="shared" si="237"/>
        <v>78060</v>
      </c>
      <c r="F7618" s="29">
        <v>78060</v>
      </c>
      <c r="G7618" s="30">
        <v>0</v>
      </c>
      <c r="H7618" s="19">
        <v>0</v>
      </c>
      <c r="I7618" s="19">
        <v>78060</v>
      </c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 t="s">
        <v>1658</v>
      </c>
      <c r="B7619" s="40" t="s">
        <v>1067</v>
      </c>
      <c r="C7619" s="41" t="s">
        <v>1068</v>
      </c>
      <c r="D7619" s="25">
        <f t="shared" si="236"/>
        <v>2810487.75</v>
      </c>
      <c r="E7619" s="35">
        <f t="shared" si="237"/>
        <v>0</v>
      </c>
      <c r="F7619" s="29">
        <v>445097.75</v>
      </c>
      <c r="G7619" s="30">
        <v>0</v>
      </c>
      <c r="H7619" s="19">
        <v>462670</v>
      </c>
      <c r="I7619" s="19">
        <v>0</v>
      </c>
      <c r="J7619" s="47">
        <v>469070</v>
      </c>
      <c r="K7619" s="48">
        <v>0</v>
      </c>
      <c r="L7619" s="19">
        <v>469070</v>
      </c>
      <c r="M7619" s="19">
        <v>0</v>
      </c>
      <c r="N7619" s="47">
        <v>515650</v>
      </c>
      <c r="O7619" s="48">
        <v>0</v>
      </c>
      <c r="P7619" s="19">
        <v>448930</v>
      </c>
      <c r="Q7619" s="19">
        <v>0</v>
      </c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 t="s">
        <v>1658</v>
      </c>
      <c r="B7620" s="40" t="s">
        <v>1069</v>
      </c>
      <c r="C7620" s="41" t="s">
        <v>1070</v>
      </c>
      <c r="D7620" s="25">
        <f t="shared" ref="D7620:D7683" si="238">F7620+H7620+J7620+L7620+N7620+P7620+R7620+T7620+V7620+X7620+Z7620+AB7620</f>
        <v>861940</v>
      </c>
      <c r="E7620" s="35">
        <f t="shared" ref="E7620:E7683" si="239">G7620+I7620+K7620+M7620+O7620+Q7620+S7620+U7620+W7620+Y7620+AA7620+AC7620</f>
        <v>0</v>
      </c>
      <c r="F7620" s="29">
        <v>135800</v>
      </c>
      <c r="G7620" s="30">
        <v>0</v>
      </c>
      <c r="H7620" s="19">
        <v>156720</v>
      </c>
      <c r="I7620" s="19">
        <v>0</v>
      </c>
      <c r="J7620" s="47">
        <v>131120</v>
      </c>
      <c r="K7620" s="48">
        <v>0</v>
      </c>
      <c r="L7620" s="19">
        <v>131120</v>
      </c>
      <c r="M7620" s="19">
        <v>0</v>
      </c>
      <c r="N7620" s="47">
        <v>153590</v>
      </c>
      <c r="O7620" s="48">
        <v>0</v>
      </c>
      <c r="P7620" s="19">
        <v>153590</v>
      </c>
      <c r="Q7620" s="19">
        <v>0</v>
      </c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 t="s">
        <v>1658</v>
      </c>
      <c r="B7621" s="40" t="s">
        <v>1071</v>
      </c>
      <c r="C7621" s="41" t="s">
        <v>1072</v>
      </c>
      <c r="D7621" s="25">
        <f t="shared" si="238"/>
        <v>1048840</v>
      </c>
      <c r="E7621" s="35">
        <f t="shared" si="239"/>
        <v>0</v>
      </c>
      <c r="F7621" s="31"/>
      <c r="G7621" s="32"/>
      <c r="H7621" s="22">
        <v>194055</v>
      </c>
      <c r="I7621" s="22">
        <v>0</v>
      </c>
      <c r="J7621" s="49">
        <v>201030</v>
      </c>
      <c r="K7621" s="50">
        <v>0</v>
      </c>
      <c r="L7621" s="22">
        <v>206405</v>
      </c>
      <c r="M7621" s="22">
        <v>0</v>
      </c>
      <c r="N7621" s="49">
        <v>227740</v>
      </c>
      <c r="O7621" s="50">
        <v>0</v>
      </c>
      <c r="P7621" s="19">
        <v>219610</v>
      </c>
      <c r="Q7621" s="19">
        <v>0</v>
      </c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 t="s">
        <v>1658</v>
      </c>
      <c r="B7622" s="40" t="s">
        <v>1073</v>
      </c>
      <c r="C7622" s="41" t="s">
        <v>1074</v>
      </c>
      <c r="D7622" s="25">
        <f t="shared" si="238"/>
        <v>124900</v>
      </c>
      <c r="E7622" s="35">
        <f t="shared" si="239"/>
        <v>0</v>
      </c>
      <c r="F7622" s="31"/>
      <c r="G7622" s="32"/>
      <c r="H7622" s="22">
        <v>87030</v>
      </c>
      <c r="I7622" s="22">
        <v>0</v>
      </c>
      <c r="J7622" s="49">
        <v>8970</v>
      </c>
      <c r="K7622" s="50">
        <v>0</v>
      </c>
      <c r="L7622" s="22">
        <v>7800</v>
      </c>
      <c r="M7622" s="22">
        <v>0</v>
      </c>
      <c r="N7622" s="49">
        <v>8970</v>
      </c>
      <c r="O7622" s="50">
        <v>0</v>
      </c>
      <c r="P7622" s="19">
        <v>12130</v>
      </c>
      <c r="Q7622" s="19">
        <v>0</v>
      </c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 t="s">
        <v>1658</v>
      </c>
      <c r="B7623" s="40" t="s">
        <v>1075</v>
      </c>
      <c r="C7623" s="41" t="s">
        <v>1076</v>
      </c>
      <c r="D7623" s="25">
        <f t="shared" si="238"/>
        <v>0</v>
      </c>
      <c r="E7623" s="35">
        <f t="shared" si="239"/>
        <v>0</v>
      </c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 t="s">
        <v>1658</v>
      </c>
      <c r="B7624" s="40" t="s">
        <v>1077</v>
      </c>
      <c r="C7624" s="41" t="s">
        <v>1078</v>
      </c>
      <c r="D7624" s="25">
        <f t="shared" si="238"/>
        <v>276946</v>
      </c>
      <c r="E7624" s="35">
        <f t="shared" si="239"/>
        <v>0</v>
      </c>
      <c r="F7624" s="29">
        <v>40604</v>
      </c>
      <c r="G7624" s="30">
        <v>0</v>
      </c>
      <c r="H7624" s="19">
        <v>58568</v>
      </c>
      <c r="I7624" s="19">
        <v>0</v>
      </c>
      <c r="J7624" s="47">
        <v>48714</v>
      </c>
      <c r="K7624" s="48">
        <v>0</v>
      </c>
      <c r="L7624" s="19">
        <v>43020</v>
      </c>
      <c r="M7624" s="19">
        <v>0</v>
      </c>
      <c r="N7624" s="47">
        <v>43020</v>
      </c>
      <c r="O7624" s="48">
        <v>0</v>
      </c>
      <c r="P7624" s="22">
        <v>43020</v>
      </c>
      <c r="Q7624" s="22">
        <v>0</v>
      </c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 t="s">
        <v>1658</v>
      </c>
      <c r="B7625" s="40" t="s">
        <v>1079</v>
      </c>
      <c r="C7625" s="41" t="s">
        <v>1080</v>
      </c>
      <c r="D7625" s="25">
        <f t="shared" si="238"/>
        <v>0</v>
      </c>
      <c r="E7625" s="35">
        <f t="shared" si="239"/>
        <v>0</v>
      </c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22"/>
      <c r="Q7625" s="22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 t="s">
        <v>1658</v>
      </c>
      <c r="B7626" s="40" t="s">
        <v>1081</v>
      </c>
      <c r="C7626" s="41" t="s">
        <v>1082</v>
      </c>
      <c r="D7626" s="25">
        <f t="shared" si="238"/>
        <v>1108</v>
      </c>
      <c r="E7626" s="35">
        <f t="shared" si="239"/>
        <v>0</v>
      </c>
      <c r="F7626" s="31">
        <v>596</v>
      </c>
      <c r="G7626" s="32">
        <v>0</v>
      </c>
      <c r="H7626" s="22">
        <v>512</v>
      </c>
      <c r="I7626" s="22">
        <v>0</v>
      </c>
      <c r="J7626" s="49">
        <v>0</v>
      </c>
      <c r="K7626" s="50">
        <v>0</v>
      </c>
      <c r="L7626" s="22">
        <v>0</v>
      </c>
      <c r="M7626" s="22">
        <v>0</v>
      </c>
      <c r="N7626" s="49">
        <v>0</v>
      </c>
      <c r="O7626" s="50">
        <v>0</v>
      </c>
      <c r="P7626" s="19">
        <v>0</v>
      </c>
      <c r="Q7626" s="19">
        <v>0</v>
      </c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 t="s">
        <v>1658</v>
      </c>
      <c r="B7627" s="40" t="s">
        <v>1083</v>
      </c>
      <c r="C7627" s="41" t="s">
        <v>1084</v>
      </c>
      <c r="D7627" s="25">
        <f t="shared" si="238"/>
        <v>0</v>
      </c>
      <c r="E7627" s="35">
        <f t="shared" si="239"/>
        <v>0</v>
      </c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19"/>
      <c r="Q7627" s="19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 t="s">
        <v>1658</v>
      </c>
      <c r="B7628" s="40" t="s">
        <v>1085</v>
      </c>
      <c r="C7628" s="41" t="s">
        <v>1086</v>
      </c>
      <c r="D7628" s="25">
        <f t="shared" si="238"/>
        <v>0</v>
      </c>
      <c r="E7628" s="35">
        <f t="shared" si="239"/>
        <v>0</v>
      </c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 t="s">
        <v>1658</v>
      </c>
      <c r="B7629" s="40" t="s">
        <v>1087</v>
      </c>
      <c r="C7629" s="41" t="s">
        <v>1088</v>
      </c>
      <c r="D7629" s="25">
        <f t="shared" si="238"/>
        <v>0</v>
      </c>
      <c r="E7629" s="35">
        <f t="shared" si="239"/>
        <v>0</v>
      </c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 t="s">
        <v>1658</v>
      </c>
      <c r="B7630" s="40" t="s">
        <v>1089</v>
      </c>
      <c r="C7630" s="41" t="s">
        <v>1090</v>
      </c>
      <c r="D7630" s="25">
        <f t="shared" si="238"/>
        <v>0</v>
      </c>
      <c r="E7630" s="35">
        <f t="shared" si="239"/>
        <v>0</v>
      </c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 t="s">
        <v>1658</v>
      </c>
      <c r="B7631" s="40" t="s">
        <v>1091</v>
      </c>
      <c r="C7631" s="41" t="s">
        <v>1092</v>
      </c>
      <c r="D7631" s="25">
        <f t="shared" si="238"/>
        <v>100800</v>
      </c>
      <c r="E7631" s="35">
        <f t="shared" si="239"/>
        <v>0</v>
      </c>
      <c r="F7631" s="29">
        <v>16800</v>
      </c>
      <c r="G7631" s="30">
        <v>0</v>
      </c>
      <c r="H7631" s="19">
        <v>16800</v>
      </c>
      <c r="I7631" s="19">
        <v>0</v>
      </c>
      <c r="J7631" s="47">
        <v>16800</v>
      </c>
      <c r="K7631" s="48">
        <v>0</v>
      </c>
      <c r="L7631" s="19">
        <v>16800</v>
      </c>
      <c r="M7631" s="19">
        <v>0</v>
      </c>
      <c r="N7631" s="47">
        <v>16800</v>
      </c>
      <c r="O7631" s="48">
        <v>0</v>
      </c>
      <c r="P7631" s="22">
        <v>16800</v>
      </c>
      <c r="Q7631" s="22">
        <v>0</v>
      </c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 t="s">
        <v>1658</v>
      </c>
      <c r="B7632" s="40" t="s">
        <v>1093</v>
      </c>
      <c r="C7632" s="41" t="s">
        <v>1094</v>
      </c>
      <c r="D7632" s="25">
        <f t="shared" si="238"/>
        <v>0</v>
      </c>
      <c r="E7632" s="35">
        <f t="shared" si="239"/>
        <v>0</v>
      </c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22"/>
      <c r="Q7632" s="22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 t="s">
        <v>1658</v>
      </c>
      <c r="B7633" s="40" t="s">
        <v>1095</v>
      </c>
      <c r="C7633" s="41" t="s">
        <v>1096</v>
      </c>
      <c r="D7633" s="25">
        <f t="shared" si="238"/>
        <v>323340</v>
      </c>
      <c r="E7633" s="35">
        <f t="shared" si="239"/>
        <v>0</v>
      </c>
      <c r="F7633" s="29">
        <v>58200</v>
      </c>
      <c r="G7633" s="30">
        <v>0</v>
      </c>
      <c r="H7633" s="19">
        <v>57300</v>
      </c>
      <c r="I7633" s="19">
        <v>0</v>
      </c>
      <c r="J7633" s="47">
        <v>59340</v>
      </c>
      <c r="K7633" s="48">
        <v>0</v>
      </c>
      <c r="L7633" s="19">
        <v>51600</v>
      </c>
      <c r="M7633" s="19">
        <v>0</v>
      </c>
      <c r="N7633" s="47">
        <v>45480</v>
      </c>
      <c r="O7633" s="48">
        <v>0</v>
      </c>
      <c r="P7633" s="19">
        <v>51420</v>
      </c>
      <c r="Q7633" s="19">
        <v>0</v>
      </c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 t="s">
        <v>1658</v>
      </c>
      <c r="B7634" s="40" t="s">
        <v>1097</v>
      </c>
      <c r="C7634" s="41" t="s">
        <v>1098</v>
      </c>
      <c r="D7634" s="25">
        <f t="shared" si="238"/>
        <v>0</v>
      </c>
      <c r="E7634" s="35">
        <f t="shared" si="239"/>
        <v>0</v>
      </c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22"/>
      <c r="Q7634" s="22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 t="s">
        <v>1658</v>
      </c>
      <c r="B7635" s="40" t="s">
        <v>1099</v>
      </c>
      <c r="C7635" s="41" t="s">
        <v>1100</v>
      </c>
      <c r="D7635" s="25">
        <f t="shared" si="238"/>
        <v>0</v>
      </c>
      <c r="E7635" s="35">
        <f t="shared" si="239"/>
        <v>0</v>
      </c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19"/>
      <c r="Q7635" s="19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 t="s">
        <v>1658</v>
      </c>
      <c r="B7636" s="40" t="s">
        <v>1101</v>
      </c>
      <c r="C7636" s="41" t="s">
        <v>1102</v>
      </c>
      <c r="D7636" s="25">
        <f t="shared" si="238"/>
        <v>225986</v>
      </c>
      <c r="E7636" s="35">
        <f t="shared" si="239"/>
        <v>0</v>
      </c>
      <c r="F7636" s="29">
        <v>36723.800000000003</v>
      </c>
      <c r="G7636" s="30">
        <v>0</v>
      </c>
      <c r="H7636" s="19">
        <v>36723.800000000003</v>
      </c>
      <c r="I7636" s="19">
        <v>0</v>
      </c>
      <c r="J7636" s="47">
        <v>36723.800000000003</v>
      </c>
      <c r="K7636" s="48">
        <v>0</v>
      </c>
      <c r="L7636" s="19">
        <v>40835.800000000003</v>
      </c>
      <c r="M7636" s="19">
        <v>0</v>
      </c>
      <c r="N7636" s="47">
        <v>37431.4</v>
      </c>
      <c r="O7636" s="48">
        <v>0</v>
      </c>
      <c r="P7636" s="22">
        <v>37547.4</v>
      </c>
      <c r="Q7636" s="22">
        <v>0</v>
      </c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 t="s">
        <v>1658</v>
      </c>
      <c r="B7637" s="40" t="s">
        <v>1103</v>
      </c>
      <c r="C7637" s="41" t="s">
        <v>1104</v>
      </c>
      <c r="D7637" s="25">
        <f t="shared" si="238"/>
        <v>338978.99999999994</v>
      </c>
      <c r="E7637" s="35">
        <f t="shared" si="239"/>
        <v>0</v>
      </c>
      <c r="F7637" s="29">
        <v>55085.7</v>
      </c>
      <c r="G7637" s="30">
        <v>0</v>
      </c>
      <c r="H7637" s="19">
        <v>55085.7</v>
      </c>
      <c r="I7637" s="19">
        <v>0</v>
      </c>
      <c r="J7637" s="47">
        <v>55085.7</v>
      </c>
      <c r="K7637" s="48">
        <v>0</v>
      </c>
      <c r="L7637" s="19">
        <v>61253.7</v>
      </c>
      <c r="M7637" s="19">
        <v>0</v>
      </c>
      <c r="N7637" s="47">
        <v>56147.1</v>
      </c>
      <c r="O7637" s="48">
        <v>0</v>
      </c>
      <c r="P7637" s="22">
        <v>56321.1</v>
      </c>
      <c r="Q7637" s="22">
        <v>0</v>
      </c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 t="s">
        <v>1658</v>
      </c>
      <c r="B7638" s="40" t="s">
        <v>1105</v>
      </c>
      <c r="C7638" s="41" t="s">
        <v>1106</v>
      </c>
      <c r="D7638" s="25">
        <f t="shared" si="238"/>
        <v>44970.600000000006</v>
      </c>
      <c r="E7638" s="35">
        <f t="shared" si="239"/>
        <v>0</v>
      </c>
      <c r="F7638" s="29">
        <v>8374.7999999999993</v>
      </c>
      <c r="G7638" s="30">
        <v>0</v>
      </c>
      <c r="H7638" s="19">
        <v>7512.6</v>
      </c>
      <c r="I7638" s="19">
        <v>0</v>
      </c>
      <c r="J7638" s="47">
        <v>7270.8</v>
      </c>
      <c r="K7638" s="48">
        <v>0</v>
      </c>
      <c r="L7638" s="19">
        <v>7270.8</v>
      </c>
      <c r="M7638" s="19">
        <v>0</v>
      </c>
      <c r="N7638" s="47">
        <v>7270.8</v>
      </c>
      <c r="O7638" s="48">
        <v>0</v>
      </c>
      <c r="P7638" s="19">
        <v>7270.8</v>
      </c>
      <c r="Q7638" s="19">
        <v>0</v>
      </c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 t="s">
        <v>1658</v>
      </c>
      <c r="B7639" s="40" t="s">
        <v>1107</v>
      </c>
      <c r="C7639" s="41" t="s">
        <v>1108</v>
      </c>
      <c r="D7639" s="25">
        <f t="shared" si="238"/>
        <v>0</v>
      </c>
      <c r="E7639" s="35">
        <f t="shared" si="239"/>
        <v>0</v>
      </c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 t="s">
        <v>1658</v>
      </c>
      <c r="B7640" s="40" t="s">
        <v>1109</v>
      </c>
      <c r="C7640" s="41" t="s">
        <v>1110</v>
      </c>
      <c r="D7640" s="25">
        <f t="shared" si="238"/>
        <v>236479</v>
      </c>
      <c r="E7640" s="35">
        <f t="shared" si="239"/>
        <v>0</v>
      </c>
      <c r="F7640" s="29">
        <v>38427</v>
      </c>
      <c r="G7640" s="30">
        <v>0</v>
      </c>
      <c r="H7640" s="19">
        <v>39998</v>
      </c>
      <c r="I7640" s="19">
        <v>0</v>
      </c>
      <c r="J7640" s="47">
        <v>38742</v>
      </c>
      <c r="K7640" s="48">
        <v>0</v>
      </c>
      <c r="L7640" s="19">
        <v>38610</v>
      </c>
      <c r="M7640" s="19">
        <v>0</v>
      </c>
      <c r="N7640" s="47">
        <v>41548</v>
      </c>
      <c r="O7640" s="48">
        <v>0</v>
      </c>
      <c r="P7640" s="19">
        <v>39154</v>
      </c>
      <c r="Q7640" s="19">
        <v>0</v>
      </c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 t="s">
        <v>1658</v>
      </c>
      <c r="B7641" s="40" t="s">
        <v>1111</v>
      </c>
      <c r="C7641" s="41" t="s">
        <v>1112</v>
      </c>
      <c r="D7641" s="25">
        <f t="shared" si="238"/>
        <v>0</v>
      </c>
      <c r="E7641" s="35">
        <f t="shared" si="239"/>
        <v>0</v>
      </c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 t="s">
        <v>1658</v>
      </c>
      <c r="B7642" s="40" t="s">
        <v>1113</v>
      </c>
      <c r="C7642" s="41" t="s">
        <v>1114</v>
      </c>
      <c r="D7642" s="25">
        <f t="shared" si="238"/>
        <v>29680.400000000001</v>
      </c>
      <c r="E7642" s="35">
        <f t="shared" si="239"/>
        <v>0</v>
      </c>
      <c r="F7642" s="29">
        <v>4603.6000000000004</v>
      </c>
      <c r="G7642" s="30">
        <v>0</v>
      </c>
      <c r="H7642" s="19">
        <v>4970</v>
      </c>
      <c r="I7642" s="19">
        <v>0</v>
      </c>
      <c r="J7642" s="47">
        <v>4786.8</v>
      </c>
      <c r="K7642" s="48">
        <v>0</v>
      </c>
      <c r="L7642" s="19">
        <v>5183.2</v>
      </c>
      <c r="M7642" s="19">
        <v>0</v>
      </c>
      <c r="N7642" s="47">
        <v>5183.2</v>
      </c>
      <c r="O7642" s="48">
        <v>0</v>
      </c>
      <c r="P7642" s="19">
        <v>4953.6000000000004</v>
      </c>
      <c r="Q7642" s="19">
        <v>0</v>
      </c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 t="s">
        <v>1658</v>
      </c>
      <c r="B7643" s="40" t="s">
        <v>1115</v>
      </c>
      <c r="C7643" s="41" t="s">
        <v>1116</v>
      </c>
      <c r="D7643" s="25">
        <f t="shared" si="238"/>
        <v>514500</v>
      </c>
      <c r="E7643" s="35">
        <f t="shared" si="239"/>
        <v>0</v>
      </c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22">
        <v>514500</v>
      </c>
      <c r="Q7643" s="22">
        <v>0</v>
      </c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 t="s">
        <v>1658</v>
      </c>
      <c r="B7644" s="40" t="s">
        <v>1117</v>
      </c>
      <c r="C7644" s="41" t="s">
        <v>1118</v>
      </c>
      <c r="D7644" s="25">
        <f t="shared" si="238"/>
        <v>54500</v>
      </c>
      <c r="E7644" s="35">
        <f t="shared" si="239"/>
        <v>0</v>
      </c>
      <c r="F7644" s="29">
        <v>19500</v>
      </c>
      <c r="G7644" s="30">
        <v>0</v>
      </c>
      <c r="H7644" s="19">
        <v>0</v>
      </c>
      <c r="I7644" s="19">
        <v>0</v>
      </c>
      <c r="J7644" s="47">
        <v>5000</v>
      </c>
      <c r="K7644" s="48">
        <v>0</v>
      </c>
      <c r="L7644" s="19">
        <v>2500</v>
      </c>
      <c r="M7644" s="19">
        <v>0</v>
      </c>
      <c r="N7644" s="47">
        <v>2500</v>
      </c>
      <c r="O7644" s="48">
        <v>0</v>
      </c>
      <c r="P7644" s="19">
        <v>25000</v>
      </c>
      <c r="Q7644" s="19">
        <v>0</v>
      </c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 t="s">
        <v>1658</v>
      </c>
      <c r="B7645" s="40" t="s">
        <v>1119</v>
      </c>
      <c r="C7645" s="41" t="s">
        <v>1120</v>
      </c>
      <c r="D7645" s="25">
        <f t="shared" si="238"/>
        <v>0</v>
      </c>
      <c r="E7645" s="35">
        <f t="shared" si="239"/>
        <v>0</v>
      </c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22"/>
      <c r="Q7645" s="22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 t="s">
        <v>1658</v>
      </c>
      <c r="B7646" s="40" t="s">
        <v>1121</v>
      </c>
      <c r="C7646" s="41" t="s">
        <v>1122</v>
      </c>
      <c r="D7646" s="25">
        <f t="shared" si="238"/>
        <v>0</v>
      </c>
      <c r="E7646" s="35">
        <f t="shared" si="239"/>
        <v>0</v>
      </c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19"/>
      <c r="Q7646" s="19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 t="s">
        <v>1658</v>
      </c>
      <c r="B7647" s="40" t="s">
        <v>1123</v>
      </c>
      <c r="C7647" s="41" t="s">
        <v>1124</v>
      </c>
      <c r="D7647" s="25">
        <f t="shared" si="238"/>
        <v>338900</v>
      </c>
      <c r="E7647" s="35">
        <f t="shared" si="239"/>
        <v>0</v>
      </c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>
        <v>338900</v>
      </c>
      <c r="Q7647" s="22">
        <v>0</v>
      </c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 t="s">
        <v>1658</v>
      </c>
      <c r="B7648" s="40" t="s">
        <v>1125</v>
      </c>
      <c r="C7648" s="41" t="s">
        <v>1126</v>
      </c>
      <c r="D7648" s="25">
        <f t="shared" si="238"/>
        <v>0</v>
      </c>
      <c r="E7648" s="35">
        <f t="shared" si="239"/>
        <v>0</v>
      </c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 t="s">
        <v>1658</v>
      </c>
      <c r="B7649" s="40" t="s">
        <v>1127</v>
      </c>
      <c r="C7649" s="41" t="s">
        <v>1128</v>
      </c>
      <c r="D7649" s="25">
        <f t="shared" si="238"/>
        <v>0</v>
      </c>
      <c r="E7649" s="35">
        <f t="shared" si="239"/>
        <v>0</v>
      </c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 t="s">
        <v>1658</v>
      </c>
      <c r="B7650" s="40" t="s">
        <v>1129</v>
      </c>
      <c r="C7650" s="41" t="s">
        <v>1130</v>
      </c>
      <c r="D7650" s="25">
        <f t="shared" si="238"/>
        <v>0</v>
      </c>
      <c r="E7650" s="35">
        <f t="shared" si="239"/>
        <v>0</v>
      </c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 t="s">
        <v>1658</v>
      </c>
      <c r="B7651" s="40" t="s">
        <v>1131</v>
      </c>
      <c r="C7651" s="41" t="s">
        <v>1132</v>
      </c>
      <c r="D7651" s="25">
        <f t="shared" si="238"/>
        <v>2166300</v>
      </c>
      <c r="E7651" s="35">
        <f t="shared" si="239"/>
        <v>400</v>
      </c>
      <c r="F7651" s="29">
        <v>413100</v>
      </c>
      <c r="G7651" s="30">
        <v>400</v>
      </c>
      <c r="H7651" s="19">
        <v>401700</v>
      </c>
      <c r="I7651" s="19">
        <v>0</v>
      </c>
      <c r="J7651" s="47">
        <v>91500</v>
      </c>
      <c r="K7651" s="48">
        <v>0</v>
      </c>
      <c r="L7651" s="19">
        <v>424500</v>
      </c>
      <c r="M7651" s="19">
        <v>0</v>
      </c>
      <c r="N7651" s="47">
        <v>426700</v>
      </c>
      <c r="O7651" s="48">
        <v>0</v>
      </c>
      <c r="P7651" s="22">
        <v>408800</v>
      </c>
      <c r="Q7651" s="22">
        <v>0</v>
      </c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 t="s">
        <v>1658</v>
      </c>
      <c r="B7652" s="40" t="s">
        <v>1133</v>
      </c>
      <c r="C7652" s="41" t="s">
        <v>1134</v>
      </c>
      <c r="D7652" s="25">
        <f t="shared" si="238"/>
        <v>173000</v>
      </c>
      <c r="E7652" s="35">
        <f t="shared" si="239"/>
        <v>0</v>
      </c>
      <c r="F7652" s="29">
        <v>7400</v>
      </c>
      <c r="G7652" s="30">
        <v>0</v>
      </c>
      <c r="H7652" s="19">
        <v>58700</v>
      </c>
      <c r="I7652" s="19">
        <v>0</v>
      </c>
      <c r="J7652" s="47">
        <v>26000</v>
      </c>
      <c r="K7652" s="48">
        <v>0</v>
      </c>
      <c r="L7652" s="19">
        <v>27000</v>
      </c>
      <c r="M7652" s="19">
        <v>0</v>
      </c>
      <c r="N7652" s="47">
        <v>28200</v>
      </c>
      <c r="O7652" s="48">
        <v>0</v>
      </c>
      <c r="P7652" s="22">
        <v>25700</v>
      </c>
      <c r="Q7652" s="22">
        <v>0</v>
      </c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 t="s">
        <v>1658</v>
      </c>
      <c r="B7653" s="40" t="s">
        <v>1135</v>
      </c>
      <c r="C7653" s="41" t="s">
        <v>1136</v>
      </c>
      <c r="D7653" s="25">
        <f t="shared" si="238"/>
        <v>0</v>
      </c>
      <c r="E7653" s="35">
        <f t="shared" si="239"/>
        <v>0</v>
      </c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 t="s">
        <v>1658</v>
      </c>
      <c r="B7654" s="40" t="s">
        <v>1137</v>
      </c>
      <c r="C7654" s="41" t="s">
        <v>1138</v>
      </c>
      <c r="D7654" s="25">
        <f t="shared" si="238"/>
        <v>0</v>
      </c>
      <c r="E7654" s="35">
        <f t="shared" si="239"/>
        <v>0</v>
      </c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19"/>
      <c r="Q7654" s="19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 t="s">
        <v>1658</v>
      </c>
      <c r="B7655" s="40" t="s">
        <v>1139</v>
      </c>
      <c r="C7655" s="41" t="s">
        <v>1140</v>
      </c>
      <c r="D7655" s="25">
        <f t="shared" si="238"/>
        <v>0</v>
      </c>
      <c r="E7655" s="35">
        <f t="shared" si="239"/>
        <v>0</v>
      </c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 t="s">
        <v>1658</v>
      </c>
      <c r="B7656" s="40" t="s">
        <v>1141</v>
      </c>
      <c r="C7656" s="41" t="s">
        <v>1142</v>
      </c>
      <c r="D7656" s="25">
        <f t="shared" si="238"/>
        <v>0</v>
      </c>
      <c r="E7656" s="35">
        <f t="shared" si="239"/>
        <v>0</v>
      </c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 t="s">
        <v>1658</v>
      </c>
      <c r="B7657" s="40" t="s">
        <v>1143</v>
      </c>
      <c r="C7657" s="41" t="s">
        <v>1144</v>
      </c>
      <c r="D7657" s="25">
        <f t="shared" si="238"/>
        <v>0</v>
      </c>
      <c r="E7657" s="35">
        <f t="shared" si="239"/>
        <v>0</v>
      </c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 t="s">
        <v>1658</v>
      </c>
      <c r="B7658" s="40" t="s">
        <v>1145</v>
      </c>
      <c r="C7658" s="41" t="s">
        <v>1146</v>
      </c>
      <c r="D7658" s="25">
        <f t="shared" si="238"/>
        <v>13946</v>
      </c>
      <c r="E7658" s="35">
        <f t="shared" si="239"/>
        <v>0</v>
      </c>
      <c r="F7658" s="29"/>
      <c r="G7658" s="30"/>
      <c r="H7658" s="19">
        <v>13946</v>
      </c>
      <c r="I7658" s="19">
        <v>0</v>
      </c>
      <c r="J7658" s="47">
        <v>0</v>
      </c>
      <c r="K7658" s="48">
        <v>0</v>
      </c>
      <c r="L7658" s="19">
        <v>0</v>
      </c>
      <c r="M7658" s="19">
        <v>0</v>
      </c>
      <c r="N7658" s="47">
        <v>0</v>
      </c>
      <c r="O7658" s="48">
        <v>0</v>
      </c>
      <c r="P7658" s="22">
        <v>0</v>
      </c>
      <c r="Q7658" s="22">
        <v>0</v>
      </c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 t="s">
        <v>1658</v>
      </c>
      <c r="B7659" s="40" t="s">
        <v>1147</v>
      </c>
      <c r="C7659" s="41" t="s">
        <v>1148</v>
      </c>
      <c r="D7659" s="25">
        <f t="shared" si="238"/>
        <v>1481</v>
      </c>
      <c r="E7659" s="35">
        <f t="shared" si="239"/>
        <v>0</v>
      </c>
      <c r="F7659" s="31">
        <v>159</v>
      </c>
      <c r="G7659" s="32">
        <v>0</v>
      </c>
      <c r="H7659" s="22">
        <v>1322</v>
      </c>
      <c r="I7659" s="22">
        <v>0</v>
      </c>
      <c r="J7659" s="49">
        <v>0</v>
      </c>
      <c r="K7659" s="50">
        <v>0</v>
      </c>
      <c r="L7659" s="22">
        <v>0</v>
      </c>
      <c r="M7659" s="22">
        <v>0</v>
      </c>
      <c r="N7659" s="49">
        <v>0</v>
      </c>
      <c r="O7659" s="50">
        <v>0</v>
      </c>
      <c r="P7659" s="22">
        <v>0</v>
      </c>
      <c r="Q7659" s="22">
        <v>0</v>
      </c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 t="s">
        <v>1658</v>
      </c>
      <c r="B7660" s="40" t="s">
        <v>1149</v>
      </c>
      <c r="C7660" s="41" t="s">
        <v>1150</v>
      </c>
      <c r="D7660" s="25">
        <f t="shared" si="238"/>
        <v>0</v>
      </c>
      <c r="E7660" s="35">
        <f t="shared" si="239"/>
        <v>0</v>
      </c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19"/>
      <c r="Q7660" s="19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 t="s">
        <v>1658</v>
      </c>
      <c r="B7661" s="40" t="s">
        <v>1151</v>
      </c>
      <c r="C7661" s="41" t="s">
        <v>1152</v>
      </c>
      <c r="D7661" s="25">
        <f t="shared" si="238"/>
        <v>0</v>
      </c>
      <c r="E7661" s="35">
        <f t="shared" si="239"/>
        <v>0</v>
      </c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 t="s">
        <v>1658</v>
      </c>
      <c r="B7662" s="40" t="s">
        <v>1153</v>
      </c>
      <c r="C7662" s="41" t="s">
        <v>1154</v>
      </c>
      <c r="D7662" s="25">
        <f t="shared" si="238"/>
        <v>0</v>
      </c>
      <c r="E7662" s="35">
        <f t="shared" si="239"/>
        <v>0</v>
      </c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 t="s">
        <v>1658</v>
      </c>
      <c r="B7663" s="40" t="s">
        <v>1155</v>
      </c>
      <c r="C7663" s="41" t="s">
        <v>1156</v>
      </c>
      <c r="D7663" s="25">
        <f t="shared" si="238"/>
        <v>0</v>
      </c>
      <c r="E7663" s="35">
        <f t="shared" si="239"/>
        <v>0</v>
      </c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 t="s">
        <v>1658</v>
      </c>
      <c r="B7664" s="40" t="s">
        <v>1157</v>
      </c>
      <c r="C7664" s="41" t="s">
        <v>1158</v>
      </c>
      <c r="D7664" s="25">
        <f t="shared" si="238"/>
        <v>0</v>
      </c>
      <c r="E7664" s="35">
        <f t="shared" si="239"/>
        <v>0</v>
      </c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 t="s">
        <v>1658</v>
      </c>
      <c r="B7665" s="40" t="s">
        <v>1159</v>
      </c>
      <c r="C7665" s="41" t="s">
        <v>1160</v>
      </c>
      <c r="D7665" s="25">
        <f t="shared" si="238"/>
        <v>0</v>
      </c>
      <c r="E7665" s="35">
        <f t="shared" si="239"/>
        <v>0</v>
      </c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 t="s">
        <v>1658</v>
      </c>
      <c r="B7666" s="40" t="s">
        <v>1161</v>
      </c>
      <c r="C7666" s="41" t="s">
        <v>1162</v>
      </c>
      <c r="D7666" s="25">
        <f t="shared" si="238"/>
        <v>0</v>
      </c>
      <c r="E7666" s="35">
        <f t="shared" si="239"/>
        <v>0</v>
      </c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 t="s">
        <v>1658</v>
      </c>
      <c r="B7667" s="40" t="s">
        <v>1163</v>
      </c>
      <c r="C7667" s="41" t="s">
        <v>1146</v>
      </c>
      <c r="D7667" s="25">
        <f t="shared" si="238"/>
        <v>37246</v>
      </c>
      <c r="E7667" s="35">
        <f t="shared" si="239"/>
        <v>0</v>
      </c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>
        <v>37246</v>
      </c>
      <c r="Q7667" s="22">
        <v>0</v>
      </c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 t="s">
        <v>1658</v>
      </c>
      <c r="B7668" s="40" t="s">
        <v>1164</v>
      </c>
      <c r="C7668" s="41" t="s">
        <v>1165</v>
      </c>
      <c r="D7668" s="25">
        <f t="shared" si="238"/>
        <v>13294</v>
      </c>
      <c r="E7668" s="35">
        <f t="shared" si="239"/>
        <v>0</v>
      </c>
      <c r="F7668" s="31"/>
      <c r="G7668" s="32"/>
      <c r="H7668" s="22"/>
      <c r="I7668" s="22"/>
      <c r="J7668" s="49"/>
      <c r="K7668" s="50"/>
      <c r="L7668" s="22">
        <v>1234</v>
      </c>
      <c r="M7668" s="22">
        <v>0</v>
      </c>
      <c r="N7668" s="49">
        <v>0</v>
      </c>
      <c r="O7668" s="50">
        <v>0</v>
      </c>
      <c r="P7668" s="22">
        <v>12060</v>
      </c>
      <c r="Q7668" s="22">
        <v>0</v>
      </c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 t="s">
        <v>1658</v>
      </c>
      <c r="B7669" s="40" t="s">
        <v>1166</v>
      </c>
      <c r="C7669" s="41" t="s">
        <v>1167</v>
      </c>
      <c r="D7669" s="25">
        <f t="shared" si="238"/>
        <v>0</v>
      </c>
      <c r="E7669" s="35">
        <f t="shared" si="239"/>
        <v>0</v>
      </c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 t="s">
        <v>1658</v>
      </c>
      <c r="B7670" s="40" t="s">
        <v>1168</v>
      </c>
      <c r="C7670" s="41" t="s">
        <v>1169</v>
      </c>
      <c r="D7670" s="25">
        <f t="shared" si="238"/>
        <v>0</v>
      </c>
      <c r="E7670" s="35">
        <f t="shared" si="239"/>
        <v>0</v>
      </c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 t="s">
        <v>1658</v>
      </c>
      <c r="B7671" s="40" t="s">
        <v>1170</v>
      </c>
      <c r="C7671" s="41" t="s">
        <v>1171</v>
      </c>
      <c r="D7671" s="25">
        <f t="shared" si="238"/>
        <v>0</v>
      </c>
      <c r="E7671" s="35">
        <f t="shared" si="239"/>
        <v>0</v>
      </c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 t="s">
        <v>1658</v>
      </c>
      <c r="B7672" s="40" t="s">
        <v>1172</v>
      </c>
      <c r="C7672" s="41" t="s">
        <v>1173</v>
      </c>
      <c r="D7672" s="25">
        <f t="shared" si="238"/>
        <v>40000</v>
      </c>
      <c r="E7672" s="35">
        <f t="shared" si="239"/>
        <v>0</v>
      </c>
      <c r="F7672" s="31"/>
      <c r="G7672" s="32"/>
      <c r="H7672" s="22">
        <v>40000</v>
      </c>
      <c r="I7672" s="22">
        <v>0</v>
      </c>
      <c r="J7672" s="49">
        <v>0</v>
      </c>
      <c r="K7672" s="50">
        <v>0</v>
      </c>
      <c r="L7672" s="22">
        <v>0</v>
      </c>
      <c r="M7672" s="22">
        <v>0</v>
      </c>
      <c r="N7672" s="49">
        <v>0</v>
      </c>
      <c r="O7672" s="50">
        <v>0</v>
      </c>
      <c r="P7672" s="22">
        <v>0</v>
      </c>
      <c r="Q7672" s="22">
        <v>0</v>
      </c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 t="s">
        <v>1658</v>
      </c>
      <c r="B7673" s="40" t="s">
        <v>1174</v>
      </c>
      <c r="C7673" s="41" t="s">
        <v>1175</v>
      </c>
      <c r="D7673" s="25">
        <f t="shared" si="238"/>
        <v>0</v>
      </c>
      <c r="E7673" s="35">
        <f t="shared" si="239"/>
        <v>0</v>
      </c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 t="s">
        <v>1658</v>
      </c>
      <c r="B7674" s="40" t="s">
        <v>1176</v>
      </c>
      <c r="C7674" s="41" t="s">
        <v>1177</v>
      </c>
      <c r="D7674" s="25">
        <f t="shared" si="238"/>
        <v>0</v>
      </c>
      <c r="E7674" s="35">
        <f t="shared" si="239"/>
        <v>0</v>
      </c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 t="s">
        <v>1658</v>
      </c>
      <c r="B7675" s="40" t="s">
        <v>1178</v>
      </c>
      <c r="C7675" s="41" t="s">
        <v>1179</v>
      </c>
      <c r="D7675" s="25">
        <f t="shared" si="238"/>
        <v>0</v>
      </c>
      <c r="E7675" s="35">
        <f t="shared" si="239"/>
        <v>0</v>
      </c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22"/>
      <c r="Q7675" s="22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 t="s">
        <v>1658</v>
      </c>
      <c r="B7676" s="40" t="s">
        <v>1180</v>
      </c>
      <c r="C7676" s="41" t="s">
        <v>1181</v>
      </c>
      <c r="D7676" s="25">
        <f t="shared" si="238"/>
        <v>0</v>
      </c>
      <c r="E7676" s="35">
        <f t="shared" si="239"/>
        <v>0</v>
      </c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19"/>
      <c r="Q7676" s="19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 t="s">
        <v>1658</v>
      </c>
      <c r="B7677" s="40" t="s">
        <v>1182</v>
      </c>
      <c r="C7677" s="41" t="s">
        <v>1183</v>
      </c>
      <c r="D7677" s="25">
        <f t="shared" si="238"/>
        <v>0</v>
      </c>
      <c r="E7677" s="35">
        <f t="shared" si="239"/>
        <v>0</v>
      </c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 t="s">
        <v>1658</v>
      </c>
      <c r="B7678" s="40" t="s">
        <v>1184</v>
      </c>
      <c r="C7678" s="41" t="s">
        <v>1185</v>
      </c>
      <c r="D7678" s="25">
        <f t="shared" si="238"/>
        <v>33400</v>
      </c>
      <c r="E7678" s="35">
        <f t="shared" si="239"/>
        <v>0</v>
      </c>
      <c r="F7678" s="31">
        <v>4720</v>
      </c>
      <c r="G7678" s="32">
        <v>0</v>
      </c>
      <c r="H7678" s="22">
        <v>4880</v>
      </c>
      <c r="I7678" s="22">
        <v>0</v>
      </c>
      <c r="J7678" s="49">
        <v>1680</v>
      </c>
      <c r="K7678" s="50">
        <v>0</v>
      </c>
      <c r="L7678" s="22">
        <v>4720</v>
      </c>
      <c r="M7678" s="22">
        <v>0</v>
      </c>
      <c r="N7678" s="49">
        <v>5280</v>
      </c>
      <c r="O7678" s="50">
        <v>0</v>
      </c>
      <c r="P7678" s="22">
        <v>12120</v>
      </c>
      <c r="Q7678" s="22">
        <v>0</v>
      </c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 t="s">
        <v>1658</v>
      </c>
      <c r="B7679" s="40" t="s">
        <v>1186</v>
      </c>
      <c r="C7679" s="41" t="s">
        <v>1187</v>
      </c>
      <c r="D7679" s="25">
        <f t="shared" si="238"/>
        <v>0</v>
      </c>
      <c r="E7679" s="35">
        <f t="shared" si="239"/>
        <v>0</v>
      </c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 t="s">
        <v>1658</v>
      </c>
      <c r="B7680" s="40" t="s">
        <v>1188</v>
      </c>
      <c r="C7680" s="41" t="s">
        <v>1189</v>
      </c>
      <c r="D7680" s="25">
        <f t="shared" si="238"/>
        <v>40530</v>
      </c>
      <c r="E7680" s="35">
        <f t="shared" si="239"/>
        <v>0</v>
      </c>
      <c r="F7680" s="31">
        <v>16900</v>
      </c>
      <c r="G7680" s="32">
        <v>0</v>
      </c>
      <c r="H7680" s="22">
        <v>0</v>
      </c>
      <c r="I7680" s="22">
        <v>0</v>
      </c>
      <c r="J7680" s="49">
        <v>3900</v>
      </c>
      <c r="K7680" s="50">
        <v>0</v>
      </c>
      <c r="L7680" s="22">
        <v>9230</v>
      </c>
      <c r="M7680" s="22">
        <v>0</v>
      </c>
      <c r="N7680" s="49">
        <v>3900</v>
      </c>
      <c r="O7680" s="50">
        <v>0</v>
      </c>
      <c r="P7680" s="22">
        <v>6600</v>
      </c>
      <c r="Q7680" s="22">
        <v>0</v>
      </c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 t="s">
        <v>1658</v>
      </c>
      <c r="B7681" s="40" t="s">
        <v>1190</v>
      </c>
      <c r="C7681" s="41" t="s">
        <v>1191</v>
      </c>
      <c r="D7681" s="25">
        <f t="shared" si="238"/>
        <v>0</v>
      </c>
      <c r="E7681" s="35">
        <f t="shared" si="239"/>
        <v>0</v>
      </c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 t="s">
        <v>1658</v>
      </c>
      <c r="B7682" s="40" t="s">
        <v>1192</v>
      </c>
      <c r="C7682" s="41" t="s">
        <v>1193</v>
      </c>
      <c r="D7682" s="25">
        <f t="shared" si="238"/>
        <v>159108</v>
      </c>
      <c r="E7682" s="35">
        <f t="shared" si="239"/>
        <v>0</v>
      </c>
      <c r="F7682" s="31">
        <v>20550</v>
      </c>
      <c r="G7682" s="32">
        <v>0</v>
      </c>
      <c r="H7682" s="22">
        <v>12440</v>
      </c>
      <c r="I7682" s="22">
        <v>0</v>
      </c>
      <c r="J7682" s="49">
        <v>5940</v>
      </c>
      <c r="K7682" s="50">
        <v>0</v>
      </c>
      <c r="L7682" s="22">
        <v>19146</v>
      </c>
      <c r="M7682" s="22">
        <v>0</v>
      </c>
      <c r="N7682" s="49">
        <v>73512</v>
      </c>
      <c r="O7682" s="50">
        <v>0</v>
      </c>
      <c r="P7682" s="22">
        <v>27520</v>
      </c>
      <c r="Q7682" s="22">
        <v>0</v>
      </c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 t="s">
        <v>1658</v>
      </c>
      <c r="B7683" s="40" t="s">
        <v>1194</v>
      </c>
      <c r="C7683" s="41" t="s">
        <v>1195</v>
      </c>
      <c r="D7683" s="25">
        <f t="shared" si="238"/>
        <v>523234.74000000005</v>
      </c>
      <c r="E7683" s="35">
        <f t="shared" si="239"/>
        <v>0.01</v>
      </c>
      <c r="F7683" s="29">
        <v>89358.33</v>
      </c>
      <c r="G7683" s="30">
        <v>0</v>
      </c>
      <c r="H7683" s="19">
        <v>88307.5</v>
      </c>
      <c r="I7683" s="19">
        <v>0</v>
      </c>
      <c r="J7683" s="47">
        <v>87348</v>
      </c>
      <c r="K7683" s="48">
        <v>0</v>
      </c>
      <c r="L7683" s="19">
        <v>97191.58</v>
      </c>
      <c r="M7683" s="19">
        <v>0</v>
      </c>
      <c r="N7683" s="47">
        <v>71101</v>
      </c>
      <c r="O7683" s="48">
        <v>0</v>
      </c>
      <c r="P7683" s="22">
        <v>89928.33</v>
      </c>
      <c r="Q7683" s="22">
        <v>0.01</v>
      </c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 t="s">
        <v>1658</v>
      </c>
      <c r="B7684" s="40" t="s">
        <v>1196</v>
      </c>
      <c r="C7684" s="41" t="s">
        <v>1197</v>
      </c>
      <c r="D7684" s="25">
        <f t="shared" ref="D7684:D7747" si="240">F7684+H7684+J7684+L7684+N7684+P7684+R7684+T7684+V7684+X7684+Z7684+AB7684</f>
        <v>16700</v>
      </c>
      <c r="E7684" s="35">
        <f t="shared" ref="E7684:E7747" si="241">G7684+I7684+K7684+M7684+O7684+Q7684+S7684+U7684+W7684+Y7684+AA7684+AC7684</f>
        <v>0</v>
      </c>
      <c r="F7684" s="29"/>
      <c r="G7684" s="30"/>
      <c r="H7684" s="19">
        <v>13600</v>
      </c>
      <c r="I7684" s="19">
        <v>0</v>
      </c>
      <c r="J7684" s="47">
        <v>3100</v>
      </c>
      <c r="K7684" s="48">
        <v>0</v>
      </c>
      <c r="L7684" s="19">
        <v>0</v>
      </c>
      <c r="M7684" s="19">
        <v>0</v>
      </c>
      <c r="N7684" s="47">
        <v>0</v>
      </c>
      <c r="O7684" s="48">
        <v>0</v>
      </c>
      <c r="P7684" s="22">
        <v>0</v>
      </c>
      <c r="Q7684" s="22">
        <v>0</v>
      </c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 t="s">
        <v>1658</v>
      </c>
      <c r="B7685" s="40" t="s">
        <v>1198</v>
      </c>
      <c r="C7685" s="41" t="s">
        <v>1199</v>
      </c>
      <c r="D7685" s="25">
        <f t="shared" si="240"/>
        <v>46777</v>
      </c>
      <c r="E7685" s="35">
        <f t="shared" si="241"/>
        <v>0</v>
      </c>
      <c r="F7685" s="29">
        <v>585</v>
      </c>
      <c r="G7685" s="30">
        <v>0</v>
      </c>
      <c r="H7685" s="19">
        <v>1560</v>
      </c>
      <c r="I7685" s="19">
        <v>0</v>
      </c>
      <c r="J7685" s="47">
        <v>1437</v>
      </c>
      <c r="K7685" s="48">
        <v>0</v>
      </c>
      <c r="L7685" s="19">
        <v>15752</v>
      </c>
      <c r="M7685" s="19">
        <v>0</v>
      </c>
      <c r="N7685" s="47">
        <v>21454</v>
      </c>
      <c r="O7685" s="48">
        <v>0</v>
      </c>
      <c r="P7685" s="19">
        <v>5989</v>
      </c>
      <c r="Q7685" s="19">
        <v>0</v>
      </c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 t="s">
        <v>1658</v>
      </c>
      <c r="B7686" s="40" t="s">
        <v>1200</v>
      </c>
      <c r="C7686" s="41" t="s">
        <v>1201</v>
      </c>
      <c r="D7686" s="25">
        <f t="shared" si="240"/>
        <v>0</v>
      </c>
      <c r="E7686" s="35">
        <f t="shared" si="241"/>
        <v>0</v>
      </c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 t="s">
        <v>1658</v>
      </c>
      <c r="B7687" s="40" t="s">
        <v>1202</v>
      </c>
      <c r="C7687" s="41" t="s">
        <v>1203</v>
      </c>
      <c r="D7687" s="25">
        <f t="shared" si="240"/>
        <v>27745</v>
      </c>
      <c r="E7687" s="35">
        <f t="shared" si="241"/>
        <v>0</v>
      </c>
      <c r="F7687" s="29">
        <v>1120</v>
      </c>
      <c r="G7687" s="30">
        <v>0</v>
      </c>
      <c r="H7687" s="19">
        <v>430</v>
      </c>
      <c r="I7687" s="19">
        <v>0</v>
      </c>
      <c r="J7687" s="47">
        <v>21750</v>
      </c>
      <c r="K7687" s="48">
        <v>0</v>
      </c>
      <c r="L7687" s="19">
        <v>580</v>
      </c>
      <c r="M7687" s="19">
        <v>0</v>
      </c>
      <c r="N7687" s="47">
        <v>3565</v>
      </c>
      <c r="O7687" s="48">
        <v>0</v>
      </c>
      <c r="P7687" s="19">
        <v>300</v>
      </c>
      <c r="Q7687" s="19">
        <v>0</v>
      </c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 t="s">
        <v>1658</v>
      </c>
      <c r="B7688" s="40" t="s">
        <v>1204</v>
      </c>
      <c r="C7688" s="41" t="s">
        <v>1205</v>
      </c>
      <c r="D7688" s="25">
        <f t="shared" si="240"/>
        <v>316366.35000000003</v>
      </c>
      <c r="E7688" s="35">
        <f t="shared" si="241"/>
        <v>0</v>
      </c>
      <c r="F7688" s="29">
        <v>68051.5</v>
      </c>
      <c r="G7688" s="30">
        <v>0</v>
      </c>
      <c r="H7688" s="19">
        <v>40174.33</v>
      </c>
      <c r="I7688" s="19">
        <v>0</v>
      </c>
      <c r="J7688" s="47">
        <v>39766.5</v>
      </c>
      <c r="K7688" s="48">
        <v>0</v>
      </c>
      <c r="L7688" s="19">
        <v>63845</v>
      </c>
      <c r="M7688" s="19">
        <v>0</v>
      </c>
      <c r="N7688" s="47">
        <v>45834.5</v>
      </c>
      <c r="O7688" s="48">
        <v>0</v>
      </c>
      <c r="P7688" s="22">
        <v>58694.52</v>
      </c>
      <c r="Q7688" s="22">
        <v>0</v>
      </c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 t="s">
        <v>1658</v>
      </c>
      <c r="B7689" s="40" t="s">
        <v>1206</v>
      </c>
      <c r="C7689" s="41" t="s">
        <v>1207</v>
      </c>
      <c r="D7689" s="25">
        <f t="shared" si="240"/>
        <v>234218</v>
      </c>
      <c r="E7689" s="35">
        <f t="shared" si="241"/>
        <v>0</v>
      </c>
      <c r="F7689" s="29"/>
      <c r="G7689" s="30"/>
      <c r="H7689" s="19"/>
      <c r="I7689" s="19"/>
      <c r="J7689" s="47"/>
      <c r="K7689" s="48"/>
      <c r="L7689" s="19">
        <v>155716</v>
      </c>
      <c r="M7689" s="19">
        <v>0</v>
      </c>
      <c r="N7689" s="47">
        <v>1108</v>
      </c>
      <c r="O7689" s="48">
        <v>0</v>
      </c>
      <c r="P7689" s="19">
        <v>77394</v>
      </c>
      <c r="Q7689" s="19">
        <v>0</v>
      </c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 t="s">
        <v>1658</v>
      </c>
      <c r="B7690" s="40" t="s">
        <v>1208</v>
      </c>
      <c r="C7690" s="41" t="s">
        <v>1209</v>
      </c>
      <c r="D7690" s="25">
        <f t="shared" si="240"/>
        <v>714366.64999999991</v>
      </c>
      <c r="E7690" s="35">
        <f t="shared" si="241"/>
        <v>0</v>
      </c>
      <c r="F7690" s="31">
        <v>95702.09</v>
      </c>
      <c r="G7690" s="32">
        <v>0</v>
      </c>
      <c r="H7690" s="22">
        <v>81690.92</v>
      </c>
      <c r="I7690" s="22">
        <v>0</v>
      </c>
      <c r="J7690" s="49">
        <v>89244.54</v>
      </c>
      <c r="K7690" s="50">
        <v>0</v>
      </c>
      <c r="L7690" s="22">
        <v>66831.12</v>
      </c>
      <c r="M7690" s="22">
        <v>0</v>
      </c>
      <c r="N7690" s="49">
        <v>69995.88</v>
      </c>
      <c r="O7690" s="50">
        <v>0</v>
      </c>
      <c r="P7690" s="19">
        <v>310902.09999999998</v>
      </c>
      <c r="Q7690" s="19">
        <v>0</v>
      </c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 t="s">
        <v>1658</v>
      </c>
      <c r="B7691" s="40" t="s">
        <v>1210</v>
      </c>
      <c r="C7691" s="41" t="s">
        <v>1211</v>
      </c>
      <c r="D7691" s="25">
        <f t="shared" si="240"/>
        <v>0</v>
      </c>
      <c r="E7691" s="35">
        <f t="shared" si="241"/>
        <v>0</v>
      </c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19"/>
      <c r="Q7691" s="19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 t="s">
        <v>1658</v>
      </c>
      <c r="B7692" s="40" t="s">
        <v>1212</v>
      </c>
      <c r="C7692" s="41" t="s">
        <v>1213</v>
      </c>
      <c r="D7692" s="25">
        <f t="shared" si="240"/>
        <v>32280</v>
      </c>
      <c r="E7692" s="35">
        <f t="shared" si="241"/>
        <v>0</v>
      </c>
      <c r="F7692" s="31">
        <v>22200</v>
      </c>
      <c r="G7692" s="32">
        <v>0</v>
      </c>
      <c r="H7692" s="22">
        <v>2000</v>
      </c>
      <c r="I7692" s="22">
        <v>0</v>
      </c>
      <c r="J7692" s="49">
        <v>5500</v>
      </c>
      <c r="K7692" s="50">
        <v>0</v>
      </c>
      <c r="L7692" s="22">
        <v>0</v>
      </c>
      <c r="M7692" s="22">
        <v>0</v>
      </c>
      <c r="N7692" s="49">
        <v>2580</v>
      </c>
      <c r="O7692" s="50">
        <v>0</v>
      </c>
      <c r="P7692" s="22">
        <v>0</v>
      </c>
      <c r="Q7692" s="22">
        <v>0</v>
      </c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 t="s">
        <v>1658</v>
      </c>
      <c r="B7693" s="40" t="s">
        <v>1214</v>
      </c>
      <c r="C7693" s="41" t="s">
        <v>1215</v>
      </c>
      <c r="D7693" s="25">
        <f t="shared" si="240"/>
        <v>0</v>
      </c>
      <c r="E7693" s="35">
        <f t="shared" si="241"/>
        <v>0</v>
      </c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 t="s">
        <v>1658</v>
      </c>
      <c r="B7694" s="40" t="s">
        <v>1216</v>
      </c>
      <c r="C7694" s="41" t="s">
        <v>1217</v>
      </c>
      <c r="D7694" s="25">
        <f t="shared" si="240"/>
        <v>63580</v>
      </c>
      <c r="E7694" s="35">
        <f t="shared" si="241"/>
        <v>0</v>
      </c>
      <c r="F7694" s="31">
        <v>1800</v>
      </c>
      <c r="G7694" s="32">
        <v>0</v>
      </c>
      <c r="H7694" s="22">
        <v>6000</v>
      </c>
      <c r="I7694" s="22">
        <v>0</v>
      </c>
      <c r="J7694" s="49">
        <v>21030</v>
      </c>
      <c r="K7694" s="50">
        <v>0</v>
      </c>
      <c r="L7694" s="22">
        <v>0</v>
      </c>
      <c r="M7694" s="22">
        <v>0</v>
      </c>
      <c r="N7694" s="49">
        <v>21750</v>
      </c>
      <c r="O7694" s="50">
        <v>0</v>
      </c>
      <c r="P7694" s="22">
        <v>13000</v>
      </c>
      <c r="Q7694" s="22">
        <v>0</v>
      </c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 t="s">
        <v>1658</v>
      </c>
      <c r="B7695" s="40" t="s">
        <v>1218</v>
      </c>
      <c r="C7695" s="41" t="s">
        <v>1219</v>
      </c>
      <c r="D7695" s="25">
        <f t="shared" si="240"/>
        <v>67390</v>
      </c>
      <c r="E7695" s="35">
        <f t="shared" si="241"/>
        <v>0</v>
      </c>
      <c r="F7695" s="31"/>
      <c r="G7695" s="32"/>
      <c r="H7695" s="22"/>
      <c r="I7695" s="22"/>
      <c r="J7695" s="49"/>
      <c r="K7695" s="50"/>
      <c r="L7695" s="22">
        <v>58000</v>
      </c>
      <c r="M7695" s="22">
        <v>0</v>
      </c>
      <c r="N7695" s="49">
        <v>9390</v>
      </c>
      <c r="O7695" s="50">
        <v>0</v>
      </c>
      <c r="P7695" s="22">
        <v>0</v>
      </c>
      <c r="Q7695" s="22">
        <v>0</v>
      </c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 t="s">
        <v>1658</v>
      </c>
      <c r="B7696" s="40" t="s">
        <v>1220</v>
      </c>
      <c r="C7696" s="41" t="s">
        <v>1221</v>
      </c>
      <c r="D7696" s="25">
        <f t="shared" si="240"/>
        <v>0</v>
      </c>
      <c r="E7696" s="35">
        <f t="shared" si="241"/>
        <v>0</v>
      </c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 t="s">
        <v>1658</v>
      </c>
      <c r="B7697" s="40" t="s">
        <v>1222</v>
      </c>
      <c r="C7697" s="41" t="s">
        <v>1223</v>
      </c>
      <c r="D7697" s="25">
        <f t="shared" si="240"/>
        <v>51150</v>
      </c>
      <c r="E7697" s="35">
        <f t="shared" si="241"/>
        <v>0</v>
      </c>
      <c r="F7697" s="31"/>
      <c r="G7697" s="32"/>
      <c r="H7697" s="22"/>
      <c r="I7697" s="22"/>
      <c r="J7697" s="49"/>
      <c r="K7697" s="50"/>
      <c r="L7697" s="22">
        <v>46750</v>
      </c>
      <c r="M7697" s="22">
        <v>0</v>
      </c>
      <c r="N7697" s="49">
        <v>4400</v>
      </c>
      <c r="O7697" s="50">
        <v>0</v>
      </c>
      <c r="P7697" s="22">
        <v>0</v>
      </c>
      <c r="Q7697" s="22">
        <v>0</v>
      </c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 t="s">
        <v>1658</v>
      </c>
      <c r="B7698" s="40" t="s">
        <v>1224</v>
      </c>
      <c r="C7698" s="41" t="s">
        <v>1225</v>
      </c>
      <c r="D7698" s="25">
        <f t="shared" si="240"/>
        <v>48250</v>
      </c>
      <c r="E7698" s="35">
        <f t="shared" si="241"/>
        <v>0</v>
      </c>
      <c r="F7698" s="31">
        <v>19400</v>
      </c>
      <c r="G7698" s="32">
        <v>0</v>
      </c>
      <c r="H7698" s="22">
        <v>0</v>
      </c>
      <c r="I7698" s="22">
        <v>0</v>
      </c>
      <c r="J7698" s="49">
        <v>0</v>
      </c>
      <c r="K7698" s="50">
        <v>0</v>
      </c>
      <c r="L7698" s="22">
        <v>3040</v>
      </c>
      <c r="M7698" s="22">
        <v>0</v>
      </c>
      <c r="N7698" s="49">
        <v>15700</v>
      </c>
      <c r="O7698" s="50">
        <v>0</v>
      </c>
      <c r="P7698" s="22">
        <v>10110</v>
      </c>
      <c r="Q7698" s="22">
        <v>0</v>
      </c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 t="s">
        <v>1658</v>
      </c>
      <c r="B7699" s="40" t="s">
        <v>1226</v>
      </c>
      <c r="C7699" s="41" t="s">
        <v>1227</v>
      </c>
      <c r="D7699" s="25">
        <f t="shared" si="240"/>
        <v>0</v>
      </c>
      <c r="E7699" s="35">
        <f t="shared" si="241"/>
        <v>0</v>
      </c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 t="s">
        <v>1658</v>
      </c>
      <c r="B7700" s="40" t="s">
        <v>1228</v>
      </c>
      <c r="C7700" s="41" t="s">
        <v>1229</v>
      </c>
      <c r="D7700" s="25">
        <f t="shared" si="240"/>
        <v>0</v>
      </c>
      <c r="E7700" s="35">
        <f t="shared" si="241"/>
        <v>0</v>
      </c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 t="s">
        <v>1658</v>
      </c>
      <c r="B7701" s="40" t="s">
        <v>1230</v>
      </c>
      <c r="C7701" s="41" t="s">
        <v>1231</v>
      </c>
      <c r="D7701" s="25">
        <f t="shared" si="240"/>
        <v>5000</v>
      </c>
      <c r="E7701" s="35">
        <f t="shared" si="241"/>
        <v>0</v>
      </c>
      <c r="F7701" s="31">
        <v>5000</v>
      </c>
      <c r="G7701" s="32">
        <v>0</v>
      </c>
      <c r="H7701" s="22">
        <v>0</v>
      </c>
      <c r="I7701" s="22">
        <v>0</v>
      </c>
      <c r="J7701" s="49">
        <v>0</v>
      </c>
      <c r="K7701" s="50">
        <v>0</v>
      </c>
      <c r="L7701" s="22">
        <v>0</v>
      </c>
      <c r="M7701" s="22">
        <v>0</v>
      </c>
      <c r="N7701" s="49">
        <v>0</v>
      </c>
      <c r="O7701" s="50">
        <v>0</v>
      </c>
      <c r="P7701" s="22">
        <v>0</v>
      </c>
      <c r="Q7701" s="22">
        <v>0</v>
      </c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 t="s">
        <v>1658</v>
      </c>
      <c r="B7702" s="40" t="s">
        <v>1232</v>
      </c>
      <c r="C7702" s="41" t="s">
        <v>1233</v>
      </c>
      <c r="D7702" s="25">
        <f t="shared" si="240"/>
        <v>385623.06</v>
      </c>
      <c r="E7702" s="35">
        <f t="shared" si="241"/>
        <v>0</v>
      </c>
      <c r="F7702" s="31">
        <v>57180.71</v>
      </c>
      <c r="G7702" s="32">
        <v>0</v>
      </c>
      <c r="H7702" s="22">
        <v>50695</v>
      </c>
      <c r="I7702" s="22">
        <v>0</v>
      </c>
      <c r="J7702" s="49">
        <v>22480</v>
      </c>
      <c r="K7702" s="50">
        <v>0</v>
      </c>
      <c r="L7702" s="22">
        <v>24787.35</v>
      </c>
      <c r="M7702" s="22">
        <v>0</v>
      </c>
      <c r="N7702" s="49">
        <v>94150</v>
      </c>
      <c r="O7702" s="50">
        <v>0</v>
      </c>
      <c r="P7702" s="22">
        <v>136330</v>
      </c>
      <c r="Q7702" s="22">
        <v>0</v>
      </c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 t="s">
        <v>1658</v>
      </c>
      <c r="B7703" s="40" t="s">
        <v>1234</v>
      </c>
      <c r="C7703" s="41" t="s">
        <v>1235</v>
      </c>
      <c r="D7703" s="25">
        <f t="shared" si="240"/>
        <v>125886</v>
      </c>
      <c r="E7703" s="35">
        <f t="shared" si="241"/>
        <v>0</v>
      </c>
      <c r="F7703" s="29">
        <v>11500</v>
      </c>
      <c r="G7703" s="30">
        <v>0</v>
      </c>
      <c r="H7703" s="19">
        <v>45100</v>
      </c>
      <c r="I7703" s="19">
        <v>0</v>
      </c>
      <c r="J7703" s="47">
        <v>0</v>
      </c>
      <c r="K7703" s="48">
        <v>0</v>
      </c>
      <c r="L7703" s="19">
        <v>10486</v>
      </c>
      <c r="M7703" s="19">
        <v>0</v>
      </c>
      <c r="N7703" s="47">
        <v>33000</v>
      </c>
      <c r="O7703" s="48">
        <v>0</v>
      </c>
      <c r="P7703" s="22">
        <v>25800</v>
      </c>
      <c r="Q7703" s="22">
        <v>0</v>
      </c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 t="s">
        <v>1658</v>
      </c>
      <c r="B7704" s="40" t="s">
        <v>1236</v>
      </c>
      <c r="C7704" s="41" t="s">
        <v>1237</v>
      </c>
      <c r="D7704" s="25">
        <f t="shared" si="240"/>
        <v>108000</v>
      </c>
      <c r="E7704" s="35">
        <f t="shared" si="241"/>
        <v>0</v>
      </c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22">
        <v>108000</v>
      </c>
      <c r="Q7704" s="22">
        <v>0</v>
      </c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 t="s">
        <v>1658</v>
      </c>
      <c r="B7705" s="40" t="s">
        <v>1238</v>
      </c>
      <c r="C7705" s="41" t="s">
        <v>1239</v>
      </c>
      <c r="D7705" s="25">
        <f t="shared" si="240"/>
        <v>271524.71999999997</v>
      </c>
      <c r="E7705" s="35">
        <f t="shared" si="241"/>
        <v>0</v>
      </c>
      <c r="F7705" s="29">
        <v>31612.65</v>
      </c>
      <c r="G7705" s="30">
        <v>0</v>
      </c>
      <c r="H7705" s="19">
        <v>40036.5</v>
      </c>
      <c r="I7705" s="19">
        <v>0</v>
      </c>
      <c r="J7705" s="47">
        <v>43922.65</v>
      </c>
      <c r="K7705" s="48">
        <v>0</v>
      </c>
      <c r="L7705" s="19">
        <v>48112.19</v>
      </c>
      <c r="M7705" s="19">
        <v>0</v>
      </c>
      <c r="N7705" s="47">
        <v>62047.3</v>
      </c>
      <c r="O7705" s="48">
        <v>0</v>
      </c>
      <c r="P7705" s="19">
        <v>45793.43</v>
      </c>
      <c r="Q7705" s="19">
        <v>0</v>
      </c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 t="s">
        <v>1658</v>
      </c>
      <c r="B7706" s="40" t="s">
        <v>1240</v>
      </c>
      <c r="C7706" s="41" t="s">
        <v>1241</v>
      </c>
      <c r="D7706" s="25">
        <f t="shared" si="240"/>
        <v>0</v>
      </c>
      <c r="E7706" s="35">
        <f t="shared" si="241"/>
        <v>0</v>
      </c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22"/>
      <c r="Q7706" s="22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 t="s">
        <v>1658</v>
      </c>
      <c r="B7707" s="40" t="s">
        <v>1242</v>
      </c>
      <c r="C7707" s="41" t="s">
        <v>1243</v>
      </c>
      <c r="D7707" s="25">
        <f t="shared" si="240"/>
        <v>0</v>
      </c>
      <c r="E7707" s="35">
        <f t="shared" si="241"/>
        <v>0</v>
      </c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19"/>
      <c r="Q7707" s="19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 t="s">
        <v>1658</v>
      </c>
      <c r="B7708" s="40" t="s">
        <v>1244</v>
      </c>
      <c r="C7708" s="41" t="s">
        <v>1245</v>
      </c>
      <c r="D7708" s="25">
        <f t="shared" si="240"/>
        <v>0</v>
      </c>
      <c r="E7708" s="35">
        <f t="shared" si="241"/>
        <v>0</v>
      </c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 t="s">
        <v>1658</v>
      </c>
      <c r="B7709" s="40" t="s">
        <v>1246</v>
      </c>
      <c r="C7709" s="41" t="s">
        <v>1247</v>
      </c>
      <c r="D7709" s="25">
        <f t="shared" si="240"/>
        <v>0</v>
      </c>
      <c r="E7709" s="35">
        <f t="shared" si="241"/>
        <v>0</v>
      </c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 t="s">
        <v>1658</v>
      </c>
      <c r="B7710" s="40" t="s">
        <v>1248</v>
      </c>
      <c r="C7710" s="41" t="s">
        <v>1249</v>
      </c>
      <c r="D7710" s="25">
        <f t="shared" si="240"/>
        <v>0</v>
      </c>
      <c r="E7710" s="35">
        <f t="shared" si="241"/>
        <v>0</v>
      </c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 t="s">
        <v>1658</v>
      </c>
      <c r="B7711" s="40" t="s">
        <v>1250</v>
      </c>
      <c r="C7711" s="41" t="s">
        <v>1251</v>
      </c>
      <c r="D7711" s="25">
        <f t="shared" si="240"/>
        <v>53636</v>
      </c>
      <c r="E7711" s="35">
        <f t="shared" si="241"/>
        <v>0</v>
      </c>
      <c r="F7711" s="29"/>
      <c r="G7711" s="30"/>
      <c r="H7711" s="19">
        <v>7032</v>
      </c>
      <c r="I7711" s="19">
        <v>0</v>
      </c>
      <c r="J7711" s="47">
        <v>0</v>
      </c>
      <c r="K7711" s="48">
        <v>0</v>
      </c>
      <c r="L7711" s="19">
        <v>23696</v>
      </c>
      <c r="M7711" s="19">
        <v>0</v>
      </c>
      <c r="N7711" s="47">
        <v>11892</v>
      </c>
      <c r="O7711" s="48">
        <v>0</v>
      </c>
      <c r="P7711" s="22">
        <v>11016</v>
      </c>
      <c r="Q7711" s="22">
        <v>0</v>
      </c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 t="s">
        <v>1658</v>
      </c>
      <c r="B7712" s="40" t="s">
        <v>1252</v>
      </c>
      <c r="C7712" s="41" t="s">
        <v>1253</v>
      </c>
      <c r="D7712" s="25">
        <f t="shared" si="240"/>
        <v>45970</v>
      </c>
      <c r="E7712" s="35">
        <f t="shared" si="241"/>
        <v>0</v>
      </c>
      <c r="F7712" s="31">
        <v>3060</v>
      </c>
      <c r="G7712" s="32">
        <v>0</v>
      </c>
      <c r="H7712" s="22">
        <v>8130</v>
      </c>
      <c r="I7712" s="22">
        <v>0</v>
      </c>
      <c r="J7712" s="49">
        <v>0</v>
      </c>
      <c r="K7712" s="50">
        <v>0</v>
      </c>
      <c r="L7712" s="22">
        <v>0</v>
      </c>
      <c r="M7712" s="22">
        <v>0</v>
      </c>
      <c r="N7712" s="49">
        <v>23325</v>
      </c>
      <c r="O7712" s="50">
        <v>0</v>
      </c>
      <c r="P7712" s="22">
        <v>11455</v>
      </c>
      <c r="Q7712" s="22">
        <v>0</v>
      </c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 t="s">
        <v>1658</v>
      </c>
      <c r="B7713" s="40" t="s">
        <v>1254</v>
      </c>
      <c r="C7713" s="41" t="s">
        <v>1255</v>
      </c>
      <c r="D7713" s="25">
        <f t="shared" si="240"/>
        <v>768247.72</v>
      </c>
      <c r="E7713" s="35">
        <f t="shared" si="241"/>
        <v>63000</v>
      </c>
      <c r="F7713" s="29">
        <v>225125</v>
      </c>
      <c r="G7713" s="30">
        <v>0</v>
      </c>
      <c r="H7713" s="19">
        <v>348477.72</v>
      </c>
      <c r="I7713" s="19">
        <v>0</v>
      </c>
      <c r="J7713" s="47">
        <v>57400</v>
      </c>
      <c r="K7713" s="48">
        <v>63000</v>
      </c>
      <c r="L7713" s="19">
        <v>19900</v>
      </c>
      <c r="M7713" s="19">
        <v>0</v>
      </c>
      <c r="N7713" s="47">
        <v>64445</v>
      </c>
      <c r="O7713" s="48">
        <v>0</v>
      </c>
      <c r="P7713" s="19">
        <v>52900</v>
      </c>
      <c r="Q7713" s="19">
        <v>0</v>
      </c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 t="s">
        <v>1658</v>
      </c>
      <c r="B7714" s="40" t="s">
        <v>1256</v>
      </c>
      <c r="C7714" s="41" t="s">
        <v>1257</v>
      </c>
      <c r="D7714" s="25">
        <f t="shared" si="240"/>
        <v>526075</v>
      </c>
      <c r="E7714" s="35">
        <f t="shared" si="241"/>
        <v>0</v>
      </c>
      <c r="F7714" s="29">
        <v>74981</v>
      </c>
      <c r="G7714" s="30">
        <v>0</v>
      </c>
      <c r="H7714" s="19">
        <v>450</v>
      </c>
      <c r="I7714" s="19">
        <v>0</v>
      </c>
      <c r="J7714" s="47">
        <v>0</v>
      </c>
      <c r="K7714" s="48">
        <v>0</v>
      </c>
      <c r="L7714" s="19">
        <v>76338</v>
      </c>
      <c r="M7714" s="19">
        <v>0</v>
      </c>
      <c r="N7714" s="47">
        <v>151909</v>
      </c>
      <c r="O7714" s="48">
        <v>0</v>
      </c>
      <c r="P7714" s="22">
        <v>222397</v>
      </c>
      <c r="Q7714" s="22">
        <v>0</v>
      </c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 t="s">
        <v>1658</v>
      </c>
      <c r="B7715" s="40" t="s">
        <v>1258</v>
      </c>
      <c r="C7715" s="41" t="s">
        <v>1259</v>
      </c>
      <c r="D7715" s="25">
        <f t="shared" si="240"/>
        <v>0</v>
      </c>
      <c r="E7715" s="35">
        <f t="shared" si="241"/>
        <v>0</v>
      </c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 t="s">
        <v>1658</v>
      </c>
      <c r="B7716" s="40" t="s">
        <v>1260</v>
      </c>
      <c r="C7716" s="41" t="s">
        <v>1261</v>
      </c>
      <c r="D7716" s="25">
        <f t="shared" si="240"/>
        <v>0</v>
      </c>
      <c r="E7716" s="35">
        <f t="shared" si="241"/>
        <v>0</v>
      </c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19"/>
      <c r="Q7716" s="19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 t="s">
        <v>1658</v>
      </c>
      <c r="B7717" s="40" t="s">
        <v>1262</v>
      </c>
      <c r="C7717" s="41" t="s">
        <v>1263</v>
      </c>
      <c r="D7717" s="25">
        <f t="shared" si="240"/>
        <v>134</v>
      </c>
      <c r="E7717" s="35">
        <f t="shared" si="241"/>
        <v>0</v>
      </c>
      <c r="F7717" s="31">
        <v>26</v>
      </c>
      <c r="G7717" s="32">
        <v>0</v>
      </c>
      <c r="H7717" s="22">
        <v>31</v>
      </c>
      <c r="I7717" s="22">
        <v>0</v>
      </c>
      <c r="J7717" s="49">
        <v>6</v>
      </c>
      <c r="K7717" s="50">
        <v>0</v>
      </c>
      <c r="L7717" s="22">
        <v>30</v>
      </c>
      <c r="M7717" s="22">
        <v>0</v>
      </c>
      <c r="N7717" s="49">
        <v>0</v>
      </c>
      <c r="O7717" s="50">
        <v>0</v>
      </c>
      <c r="P7717" s="22">
        <v>41</v>
      </c>
      <c r="Q7717" s="22">
        <v>0</v>
      </c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 t="s">
        <v>1658</v>
      </c>
      <c r="B7718" s="40" t="s">
        <v>1264</v>
      </c>
      <c r="C7718" s="41" t="s">
        <v>1265</v>
      </c>
      <c r="D7718" s="25">
        <f t="shared" si="240"/>
        <v>815988.79</v>
      </c>
      <c r="E7718" s="35">
        <f t="shared" si="241"/>
        <v>54560.35</v>
      </c>
      <c r="F7718" s="29">
        <v>147000</v>
      </c>
      <c r="G7718" s="30">
        <v>0</v>
      </c>
      <c r="H7718" s="19">
        <v>151216.10999999999</v>
      </c>
      <c r="I7718" s="19">
        <v>0</v>
      </c>
      <c r="J7718" s="47">
        <v>130000</v>
      </c>
      <c r="K7718" s="48">
        <v>40006.92</v>
      </c>
      <c r="L7718" s="19">
        <v>120000</v>
      </c>
      <c r="M7718" s="19">
        <v>14553.43</v>
      </c>
      <c r="N7718" s="47">
        <v>136274.16</v>
      </c>
      <c r="O7718" s="48">
        <v>0</v>
      </c>
      <c r="P7718" s="22">
        <v>131498.51999999999</v>
      </c>
      <c r="Q7718" s="22">
        <v>0</v>
      </c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 t="s">
        <v>1658</v>
      </c>
      <c r="B7719" s="40" t="s">
        <v>1266</v>
      </c>
      <c r="C7719" s="41" t="s">
        <v>1267</v>
      </c>
      <c r="D7719" s="25">
        <f t="shared" si="240"/>
        <v>0</v>
      </c>
      <c r="E7719" s="35">
        <f t="shared" si="241"/>
        <v>0</v>
      </c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22"/>
      <c r="Q7719" s="22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 t="s">
        <v>1658</v>
      </c>
      <c r="B7720" s="40" t="s">
        <v>1268</v>
      </c>
      <c r="C7720" s="41" t="s">
        <v>1269</v>
      </c>
      <c r="D7720" s="25">
        <f t="shared" si="240"/>
        <v>40788.549999999996</v>
      </c>
      <c r="E7720" s="35">
        <f t="shared" si="241"/>
        <v>827.06</v>
      </c>
      <c r="F7720" s="29">
        <v>7370.74</v>
      </c>
      <c r="G7720" s="30">
        <v>0</v>
      </c>
      <c r="H7720" s="19">
        <v>7000</v>
      </c>
      <c r="I7720" s="19">
        <v>21.91</v>
      </c>
      <c r="J7720" s="47">
        <v>7000</v>
      </c>
      <c r="K7720" s="48">
        <v>104.7</v>
      </c>
      <c r="L7720" s="19">
        <v>6500</v>
      </c>
      <c r="M7720" s="19">
        <v>606.01</v>
      </c>
      <c r="N7720" s="47">
        <v>6400</v>
      </c>
      <c r="O7720" s="48">
        <v>94.44</v>
      </c>
      <c r="P7720" s="19">
        <v>6517.81</v>
      </c>
      <c r="Q7720" s="19">
        <v>0</v>
      </c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 t="s">
        <v>1658</v>
      </c>
      <c r="B7721" s="40" t="s">
        <v>1270</v>
      </c>
      <c r="C7721" s="41" t="s">
        <v>1271</v>
      </c>
      <c r="D7721" s="25">
        <f t="shared" si="240"/>
        <v>35245.800000000003</v>
      </c>
      <c r="E7721" s="35">
        <f t="shared" si="241"/>
        <v>0</v>
      </c>
      <c r="F7721" s="29">
        <v>5874.3</v>
      </c>
      <c r="G7721" s="30">
        <v>0</v>
      </c>
      <c r="H7721" s="19">
        <v>5874.3</v>
      </c>
      <c r="I7721" s="19">
        <v>0</v>
      </c>
      <c r="J7721" s="47">
        <v>5874.3</v>
      </c>
      <c r="K7721" s="48">
        <v>0</v>
      </c>
      <c r="L7721" s="19">
        <v>5874.3</v>
      </c>
      <c r="M7721" s="19">
        <v>0</v>
      </c>
      <c r="N7721" s="47">
        <v>5874.3</v>
      </c>
      <c r="O7721" s="48">
        <v>0</v>
      </c>
      <c r="P7721" s="22">
        <v>5874.3</v>
      </c>
      <c r="Q7721" s="22">
        <v>0</v>
      </c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 t="s">
        <v>1658</v>
      </c>
      <c r="B7722" s="40" t="s">
        <v>1272</v>
      </c>
      <c r="C7722" s="41" t="s">
        <v>1273</v>
      </c>
      <c r="D7722" s="25">
        <f t="shared" si="240"/>
        <v>9106</v>
      </c>
      <c r="E7722" s="35">
        <f t="shared" si="241"/>
        <v>474</v>
      </c>
      <c r="F7722" s="29">
        <v>1470</v>
      </c>
      <c r="G7722" s="30">
        <v>0</v>
      </c>
      <c r="H7722" s="19">
        <v>1326</v>
      </c>
      <c r="I7722" s="19">
        <v>0</v>
      </c>
      <c r="J7722" s="47">
        <v>2069</v>
      </c>
      <c r="K7722" s="48">
        <v>0</v>
      </c>
      <c r="L7722" s="19">
        <v>1717</v>
      </c>
      <c r="M7722" s="19">
        <v>0</v>
      </c>
      <c r="N7722" s="47">
        <v>1000</v>
      </c>
      <c r="O7722" s="48">
        <v>474</v>
      </c>
      <c r="P7722" s="19">
        <v>1524</v>
      </c>
      <c r="Q7722" s="19">
        <v>0</v>
      </c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 t="s">
        <v>1658</v>
      </c>
      <c r="B7723" s="40" t="s">
        <v>1274</v>
      </c>
      <c r="C7723" s="41" t="s">
        <v>1275</v>
      </c>
      <c r="D7723" s="25">
        <f t="shared" si="240"/>
        <v>0</v>
      </c>
      <c r="E7723" s="35">
        <f t="shared" si="241"/>
        <v>0</v>
      </c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 t="s">
        <v>1658</v>
      </c>
      <c r="B7724" s="40" t="s">
        <v>1276</v>
      </c>
      <c r="C7724" s="41" t="s">
        <v>1277</v>
      </c>
      <c r="D7724" s="25">
        <f t="shared" si="240"/>
        <v>148460.36000000002</v>
      </c>
      <c r="E7724" s="35">
        <f t="shared" si="241"/>
        <v>0</v>
      </c>
      <c r="F7724" s="31"/>
      <c r="G7724" s="32"/>
      <c r="H7724" s="22"/>
      <c r="I7724" s="22"/>
      <c r="J7724" s="49">
        <v>118971.16</v>
      </c>
      <c r="K7724" s="50">
        <v>0</v>
      </c>
      <c r="L7724" s="22">
        <v>0</v>
      </c>
      <c r="M7724" s="22">
        <v>0</v>
      </c>
      <c r="N7724" s="49">
        <v>29489.200000000001</v>
      </c>
      <c r="O7724" s="50">
        <v>0</v>
      </c>
      <c r="P7724" s="19">
        <v>0</v>
      </c>
      <c r="Q7724" s="19">
        <v>0</v>
      </c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 t="s">
        <v>1658</v>
      </c>
      <c r="B7725" s="40" t="s">
        <v>1278</v>
      </c>
      <c r="C7725" s="41" t="s">
        <v>1279</v>
      </c>
      <c r="D7725" s="25">
        <f t="shared" si="240"/>
        <v>5640406.1500000004</v>
      </c>
      <c r="E7725" s="35">
        <f t="shared" si="241"/>
        <v>0</v>
      </c>
      <c r="F7725" s="29">
        <v>799622.44</v>
      </c>
      <c r="G7725" s="30">
        <v>0</v>
      </c>
      <c r="H7725" s="19">
        <v>995069.63</v>
      </c>
      <c r="I7725" s="19">
        <v>0</v>
      </c>
      <c r="J7725" s="47">
        <v>928398.71</v>
      </c>
      <c r="K7725" s="48">
        <v>0</v>
      </c>
      <c r="L7725" s="19">
        <v>1076589.33</v>
      </c>
      <c r="M7725" s="19">
        <v>0</v>
      </c>
      <c r="N7725" s="47">
        <v>842683.67</v>
      </c>
      <c r="O7725" s="48">
        <v>0</v>
      </c>
      <c r="P7725" s="22">
        <v>998042.37</v>
      </c>
      <c r="Q7725" s="22">
        <v>0</v>
      </c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 t="s">
        <v>1658</v>
      </c>
      <c r="B7726" s="40" t="s">
        <v>1280</v>
      </c>
      <c r="C7726" s="41" t="s">
        <v>1281</v>
      </c>
      <c r="D7726" s="25">
        <f t="shared" si="240"/>
        <v>73815</v>
      </c>
      <c r="E7726" s="35">
        <f t="shared" si="241"/>
        <v>0</v>
      </c>
      <c r="F7726" s="29">
        <v>6425</v>
      </c>
      <c r="G7726" s="30">
        <v>0</v>
      </c>
      <c r="H7726" s="19">
        <v>15630</v>
      </c>
      <c r="I7726" s="19">
        <v>0</v>
      </c>
      <c r="J7726" s="47">
        <v>1405</v>
      </c>
      <c r="K7726" s="48">
        <v>0</v>
      </c>
      <c r="L7726" s="19">
        <v>17615</v>
      </c>
      <c r="M7726" s="19">
        <v>0</v>
      </c>
      <c r="N7726" s="47">
        <v>14155</v>
      </c>
      <c r="O7726" s="48">
        <v>0</v>
      </c>
      <c r="P7726" s="22">
        <v>18585</v>
      </c>
      <c r="Q7726" s="22">
        <v>0</v>
      </c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 t="s">
        <v>1658</v>
      </c>
      <c r="B7727" s="40" t="s">
        <v>1282</v>
      </c>
      <c r="C7727" s="41" t="s">
        <v>1283</v>
      </c>
      <c r="D7727" s="25">
        <f t="shared" si="240"/>
        <v>911529.93</v>
      </c>
      <c r="E7727" s="35">
        <f t="shared" si="241"/>
        <v>0</v>
      </c>
      <c r="F7727" s="29">
        <v>164529.46</v>
      </c>
      <c r="G7727" s="30">
        <v>0</v>
      </c>
      <c r="H7727" s="19">
        <v>116482.16</v>
      </c>
      <c r="I7727" s="19">
        <v>0</v>
      </c>
      <c r="J7727" s="47">
        <v>161128.29999999999</v>
      </c>
      <c r="K7727" s="48">
        <v>0</v>
      </c>
      <c r="L7727" s="19">
        <v>154486.96</v>
      </c>
      <c r="M7727" s="19">
        <v>0</v>
      </c>
      <c r="N7727" s="47">
        <v>159957.95000000001</v>
      </c>
      <c r="O7727" s="48">
        <v>0</v>
      </c>
      <c r="P7727" s="19">
        <v>154945.1</v>
      </c>
      <c r="Q7727" s="19">
        <v>0</v>
      </c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 t="s">
        <v>1658</v>
      </c>
      <c r="B7728" s="40" t="s">
        <v>1284</v>
      </c>
      <c r="C7728" s="41" t="s">
        <v>1285</v>
      </c>
      <c r="D7728" s="25">
        <f t="shared" si="240"/>
        <v>2407985.6</v>
      </c>
      <c r="E7728" s="35">
        <f t="shared" si="241"/>
        <v>0</v>
      </c>
      <c r="F7728" s="29">
        <v>461508.4</v>
      </c>
      <c r="G7728" s="30">
        <v>0</v>
      </c>
      <c r="H7728" s="19">
        <v>458013.5</v>
      </c>
      <c r="I7728" s="19">
        <v>0</v>
      </c>
      <c r="J7728" s="47">
        <v>411249.5</v>
      </c>
      <c r="K7728" s="48">
        <v>0</v>
      </c>
      <c r="L7728" s="19">
        <v>472384</v>
      </c>
      <c r="M7728" s="19">
        <v>0</v>
      </c>
      <c r="N7728" s="47">
        <v>329555.20000000001</v>
      </c>
      <c r="O7728" s="48">
        <v>0</v>
      </c>
      <c r="P7728" s="19">
        <v>275275</v>
      </c>
      <c r="Q7728" s="19">
        <v>0</v>
      </c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 t="s">
        <v>1658</v>
      </c>
      <c r="B7729" s="40" t="s">
        <v>1286</v>
      </c>
      <c r="C7729" s="41" t="s">
        <v>1287</v>
      </c>
      <c r="D7729" s="25">
        <f t="shared" si="240"/>
        <v>360594</v>
      </c>
      <c r="E7729" s="35">
        <f t="shared" si="241"/>
        <v>0</v>
      </c>
      <c r="F7729" s="29">
        <v>58869</v>
      </c>
      <c r="G7729" s="30">
        <v>0</v>
      </c>
      <c r="H7729" s="19">
        <v>60974</v>
      </c>
      <c r="I7729" s="19">
        <v>0</v>
      </c>
      <c r="J7729" s="47">
        <v>48792</v>
      </c>
      <c r="K7729" s="48">
        <v>0</v>
      </c>
      <c r="L7729" s="19">
        <v>57283</v>
      </c>
      <c r="M7729" s="19">
        <v>0</v>
      </c>
      <c r="N7729" s="47">
        <v>62955</v>
      </c>
      <c r="O7729" s="48">
        <v>0</v>
      </c>
      <c r="P7729" s="19">
        <v>71721</v>
      </c>
      <c r="Q7729" s="19">
        <v>0</v>
      </c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 t="s">
        <v>1658</v>
      </c>
      <c r="B7730" s="40" t="s">
        <v>1288</v>
      </c>
      <c r="C7730" s="41" t="s">
        <v>1289</v>
      </c>
      <c r="D7730" s="25">
        <f t="shared" si="240"/>
        <v>11500</v>
      </c>
      <c r="E7730" s="35">
        <f t="shared" si="241"/>
        <v>0</v>
      </c>
      <c r="F7730" s="29">
        <v>1800</v>
      </c>
      <c r="G7730" s="30">
        <v>0</v>
      </c>
      <c r="H7730" s="19">
        <v>0</v>
      </c>
      <c r="I7730" s="19">
        <v>0</v>
      </c>
      <c r="J7730" s="47">
        <v>1800</v>
      </c>
      <c r="K7730" s="48">
        <v>0</v>
      </c>
      <c r="L7730" s="19">
        <v>0</v>
      </c>
      <c r="M7730" s="19">
        <v>0</v>
      </c>
      <c r="N7730" s="47">
        <v>900</v>
      </c>
      <c r="O7730" s="48">
        <v>0</v>
      </c>
      <c r="P7730" s="19">
        <v>7000</v>
      </c>
      <c r="Q7730" s="19">
        <v>0</v>
      </c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 t="s">
        <v>1658</v>
      </c>
      <c r="B7731" s="40" t="s">
        <v>1290</v>
      </c>
      <c r="C7731" s="41" t="s">
        <v>1291</v>
      </c>
      <c r="D7731" s="25">
        <f t="shared" si="240"/>
        <v>158509.76999999999</v>
      </c>
      <c r="E7731" s="35">
        <f t="shared" si="241"/>
        <v>0</v>
      </c>
      <c r="F7731" s="29">
        <v>11155.46</v>
      </c>
      <c r="G7731" s="30">
        <v>0</v>
      </c>
      <c r="H7731" s="19">
        <v>35452.230000000003</v>
      </c>
      <c r="I7731" s="19">
        <v>0</v>
      </c>
      <c r="J7731" s="47">
        <v>52012.59</v>
      </c>
      <c r="K7731" s="48">
        <v>0</v>
      </c>
      <c r="L7731" s="19">
        <v>6056</v>
      </c>
      <c r="M7731" s="19">
        <v>0</v>
      </c>
      <c r="N7731" s="47">
        <v>40300</v>
      </c>
      <c r="O7731" s="48">
        <v>0</v>
      </c>
      <c r="P7731" s="19">
        <v>13533.49</v>
      </c>
      <c r="Q7731" s="19">
        <v>0</v>
      </c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 t="s">
        <v>1658</v>
      </c>
      <c r="B7732" s="40" t="s">
        <v>1292</v>
      </c>
      <c r="C7732" s="41" t="s">
        <v>1293</v>
      </c>
      <c r="D7732" s="25">
        <f t="shared" si="240"/>
        <v>158200</v>
      </c>
      <c r="E7732" s="35">
        <f t="shared" si="241"/>
        <v>0</v>
      </c>
      <c r="F7732" s="31">
        <v>35200</v>
      </c>
      <c r="G7732" s="32">
        <v>0</v>
      </c>
      <c r="H7732" s="22">
        <v>23950</v>
      </c>
      <c r="I7732" s="22">
        <v>0</v>
      </c>
      <c r="J7732" s="49">
        <v>27000</v>
      </c>
      <c r="K7732" s="50">
        <v>0</v>
      </c>
      <c r="L7732" s="22">
        <v>24000</v>
      </c>
      <c r="M7732" s="22">
        <v>0</v>
      </c>
      <c r="N7732" s="49">
        <v>19600</v>
      </c>
      <c r="O7732" s="50">
        <v>0</v>
      </c>
      <c r="P7732" s="19">
        <v>28450</v>
      </c>
      <c r="Q7732" s="19">
        <v>0</v>
      </c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 t="s">
        <v>1658</v>
      </c>
      <c r="B7733" s="40" t="s">
        <v>1294</v>
      </c>
      <c r="C7733" s="41" t="s">
        <v>1295</v>
      </c>
      <c r="D7733" s="25">
        <f t="shared" si="240"/>
        <v>337800</v>
      </c>
      <c r="E7733" s="35">
        <f t="shared" si="241"/>
        <v>0</v>
      </c>
      <c r="F7733" s="29">
        <v>104790</v>
      </c>
      <c r="G7733" s="30">
        <v>0</v>
      </c>
      <c r="H7733" s="19">
        <v>0</v>
      </c>
      <c r="I7733" s="19">
        <v>0</v>
      </c>
      <c r="J7733" s="47">
        <v>34500</v>
      </c>
      <c r="K7733" s="48">
        <v>0</v>
      </c>
      <c r="L7733" s="19">
        <v>28210</v>
      </c>
      <c r="M7733" s="19">
        <v>0</v>
      </c>
      <c r="N7733" s="47">
        <v>33000</v>
      </c>
      <c r="O7733" s="48">
        <v>0</v>
      </c>
      <c r="P7733" s="19">
        <v>137300</v>
      </c>
      <c r="Q7733" s="19">
        <v>0</v>
      </c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 t="s">
        <v>1658</v>
      </c>
      <c r="B7734" s="40" t="s">
        <v>1296</v>
      </c>
      <c r="C7734" s="41" t="s">
        <v>1297</v>
      </c>
      <c r="D7734" s="25">
        <f t="shared" si="240"/>
        <v>0</v>
      </c>
      <c r="E7734" s="35">
        <f t="shared" si="241"/>
        <v>0</v>
      </c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22"/>
      <c r="Q7734" s="22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 t="s">
        <v>1658</v>
      </c>
      <c r="B7735" s="40" t="s">
        <v>1298</v>
      </c>
      <c r="C7735" s="41" t="s">
        <v>1299</v>
      </c>
      <c r="D7735" s="25">
        <f t="shared" si="240"/>
        <v>0</v>
      </c>
      <c r="E7735" s="35">
        <f t="shared" si="241"/>
        <v>0</v>
      </c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19"/>
      <c r="Q7735" s="19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 t="s">
        <v>1658</v>
      </c>
      <c r="B7736" s="40" t="s">
        <v>1300</v>
      </c>
      <c r="C7736" s="41" t="s">
        <v>1301</v>
      </c>
      <c r="D7736" s="25">
        <f t="shared" si="240"/>
        <v>0</v>
      </c>
      <c r="E7736" s="35">
        <f t="shared" si="241"/>
        <v>0</v>
      </c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 t="s">
        <v>1658</v>
      </c>
      <c r="B7737" s="40" t="s">
        <v>1302</v>
      </c>
      <c r="C7737" s="41" t="s">
        <v>1303</v>
      </c>
      <c r="D7737" s="25">
        <f t="shared" si="240"/>
        <v>41115.200000000004</v>
      </c>
      <c r="E7737" s="35">
        <f t="shared" si="241"/>
        <v>0</v>
      </c>
      <c r="F7737" s="31">
        <v>10291.200000000001</v>
      </c>
      <c r="G7737" s="32">
        <v>0</v>
      </c>
      <c r="H7737" s="22">
        <v>0</v>
      </c>
      <c r="I7737" s="22">
        <v>0</v>
      </c>
      <c r="J7737" s="49">
        <v>16351.6</v>
      </c>
      <c r="K7737" s="50">
        <v>0</v>
      </c>
      <c r="L7737" s="22">
        <v>0</v>
      </c>
      <c r="M7737" s="22">
        <v>0</v>
      </c>
      <c r="N7737" s="49">
        <v>5634.8</v>
      </c>
      <c r="O7737" s="50">
        <v>0</v>
      </c>
      <c r="P7737" s="22">
        <v>8837.6</v>
      </c>
      <c r="Q7737" s="22">
        <v>0</v>
      </c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 t="s">
        <v>1658</v>
      </c>
      <c r="B7738" s="40" t="s">
        <v>1304</v>
      </c>
      <c r="C7738" s="41" t="s">
        <v>1305</v>
      </c>
      <c r="D7738" s="25">
        <f t="shared" si="240"/>
        <v>0</v>
      </c>
      <c r="E7738" s="35">
        <f t="shared" si="241"/>
        <v>0</v>
      </c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 t="s">
        <v>1658</v>
      </c>
      <c r="B7739" s="40" t="s">
        <v>1306</v>
      </c>
      <c r="C7739" s="41" t="s">
        <v>1307</v>
      </c>
      <c r="D7739" s="25">
        <f t="shared" si="240"/>
        <v>0</v>
      </c>
      <c r="E7739" s="35">
        <f t="shared" si="241"/>
        <v>0</v>
      </c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 t="s">
        <v>1658</v>
      </c>
      <c r="B7740" s="40" t="s">
        <v>1308</v>
      </c>
      <c r="C7740" s="41" t="s">
        <v>1309</v>
      </c>
      <c r="D7740" s="25">
        <f t="shared" si="240"/>
        <v>83859</v>
      </c>
      <c r="E7740" s="35">
        <f t="shared" si="241"/>
        <v>0</v>
      </c>
      <c r="F7740" s="31">
        <v>56075</v>
      </c>
      <c r="G7740" s="32">
        <v>0</v>
      </c>
      <c r="H7740" s="22">
        <v>22831</v>
      </c>
      <c r="I7740" s="22">
        <v>0</v>
      </c>
      <c r="J7740" s="49">
        <v>0</v>
      </c>
      <c r="K7740" s="50">
        <v>0</v>
      </c>
      <c r="L7740" s="22">
        <v>2919</v>
      </c>
      <c r="M7740" s="22">
        <v>0</v>
      </c>
      <c r="N7740" s="49">
        <v>0</v>
      </c>
      <c r="O7740" s="50">
        <v>0</v>
      </c>
      <c r="P7740" s="22">
        <v>2034</v>
      </c>
      <c r="Q7740" s="22">
        <v>0</v>
      </c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 t="s">
        <v>1658</v>
      </c>
      <c r="B7741" s="40" t="s">
        <v>1310</v>
      </c>
      <c r="C7741" s="41" t="s">
        <v>1311</v>
      </c>
      <c r="D7741" s="25">
        <f t="shared" si="240"/>
        <v>0</v>
      </c>
      <c r="E7741" s="35">
        <f t="shared" si="241"/>
        <v>0</v>
      </c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 t="s">
        <v>1658</v>
      </c>
      <c r="B7742" s="40" t="s">
        <v>1312</v>
      </c>
      <c r="C7742" s="41" t="s">
        <v>1313</v>
      </c>
      <c r="D7742" s="25">
        <f t="shared" si="240"/>
        <v>0</v>
      </c>
      <c r="E7742" s="35">
        <f t="shared" si="241"/>
        <v>0</v>
      </c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 t="s">
        <v>1658</v>
      </c>
      <c r="B7743" s="40" t="s">
        <v>1314</v>
      </c>
      <c r="C7743" s="41" t="s">
        <v>1315</v>
      </c>
      <c r="D7743" s="25">
        <f t="shared" si="240"/>
        <v>48000</v>
      </c>
      <c r="E7743" s="35">
        <f t="shared" si="241"/>
        <v>0</v>
      </c>
      <c r="F7743" s="31"/>
      <c r="G7743" s="32"/>
      <c r="H7743" s="22"/>
      <c r="I7743" s="22"/>
      <c r="J7743" s="49"/>
      <c r="K7743" s="50"/>
      <c r="L7743" s="22">
        <v>48000</v>
      </c>
      <c r="M7743" s="22">
        <v>0</v>
      </c>
      <c r="N7743" s="49">
        <v>0</v>
      </c>
      <c r="O7743" s="50">
        <v>0</v>
      </c>
      <c r="P7743" s="22">
        <v>0</v>
      </c>
      <c r="Q7743" s="22">
        <v>0</v>
      </c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 t="s">
        <v>1658</v>
      </c>
      <c r="B7744" s="40" t="s">
        <v>1316</v>
      </c>
      <c r="C7744" s="41" t="s">
        <v>1317</v>
      </c>
      <c r="D7744" s="25">
        <f t="shared" si="240"/>
        <v>0</v>
      </c>
      <c r="E7744" s="35">
        <f t="shared" si="241"/>
        <v>0</v>
      </c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 t="s">
        <v>1658</v>
      </c>
      <c r="B7745" s="40" t="s">
        <v>1318</v>
      </c>
      <c r="C7745" s="41" t="s">
        <v>1319</v>
      </c>
      <c r="D7745" s="25">
        <f t="shared" si="240"/>
        <v>641895</v>
      </c>
      <c r="E7745" s="35">
        <f t="shared" si="241"/>
        <v>0</v>
      </c>
      <c r="F7745" s="31">
        <v>320710</v>
      </c>
      <c r="G7745" s="32">
        <v>0</v>
      </c>
      <c r="H7745" s="22">
        <v>136765</v>
      </c>
      <c r="I7745" s="22">
        <v>0</v>
      </c>
      <c r="J7745" s="49">
        <v>21960</v>
      </c>
      <c r="K7745" s="50">
        <v>0</v>
      </c>
      <c r="L7745" s="22">
        <v>86660</v>
      </c>
      <c r="M7745" s="22">
        <v>0</v>
      </c>
      <c r="N7745" s="49">
        <v>51200</v>
      </c>
      <c r="O7745" s="50">
        <v>0</v>
      </c>
      <c r="P7745" s="22">
        <v>24600</v>
      </c>
      <c r="Q7745" s="22">
        <v>0</v>
      </c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 t="s">
        <v>1658</v>
      </c>
      <c r="B7746" s="40" t="s">
        <v>1320</v>
      </c>
      <c r="C7746" s="41" t="s">
        <v>1321</v>
      </c>
      <c r="D7746" s="25">
        <f t="shared" si="240"/>
        <v>1214534</v>
      </c>
      <c r="E7746" s="35">
        <f t="shared" si="241"/>
        <v>0</v>
      </c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>
        <v>1214534</v>
      </c>
      <c r="Q7746" s="22">
        <v>0</v>
      </c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 t="s">
        <v>1658</v>
      </c>
      <c r="B7747" s="40" t="s">
        <v>1322</v>
      </c>
      <c r="C7747" s="41" t="s">
        <v>1323</v>
      </c>
      <c r="D7747" s="25">
        <f t="shared" si="240"/>
        <v>272876</v>
      </c>
      <c r="E7747" s="35">
        <f t="shared" si="241"/>
        <v>0</v>
      </c>
      <c r="F7747" s="29"/>
      <c r="G7747" s="30"/>
      <c r="H7747" s="19"/>
      <c r="I7747" s="19"/>
      <c r="J7747" s="47"/>
      <c r="K7747" s="48"/>
      <c r="L7747" s="19">
        <v>78968</v>
      </c>
      <c r="M7747" s="19">
        <v>0</v>
      </c>
      <c r="N7747" s="47">
        <v>0</v>
      </c>
      <c r="O7747" s="48">
        <v>0</v>
      </c>
      <c r="P7747" s="22">
        <v>193908</v>
      </c>
      <c r="Q7747" s="22">
        <v>0</v>
      </c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 t="s">
        <v>1658</v>
      </c>
      <c r="B7748" s="40" t="s">
        <v>1324</v>
      </c>
      <c r="C7748" s="41" t="s">
        <v>1325</v>
      </c>
      <c r="D7748" s="25">
        <f t="shared" ref="D7748:D7811" si="242">F7748+H7748+J7748+L7748+N7748+P7748+R7748+T7748+V7748+X7748+Z7748+AB7748</f>
        <v>0</v>
      </c>
      <c r="E7748" s="35">
        <f t="shared" ref="E7748:E7811" si="243">G7748+I7748+K7748+M7748+O7748+Q7748+S7748+U7748+W7748+Y7748+AA7748+AC7748</f>
        <v>0</v>
      </c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 t="s">
        <v>1658</v>
      </c>
      <c r="B7749" s="40" t="s">
        <v>1326</v>
      </c>
      <c r="C7749" s="41" t="s">
        <v>1327</v>
      </c>
      <c r="D7749" s="25">
        <f t="shared" si="242"/>
        <v>0</v>
      </c>
      <c r="E7749" s="35">
        <f t="shared" si="243"/>
        <v>0</v>
      </c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19"/>
      <c r="Q7749" s="19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 t="s">
        <v>1658</v>
      </c>
      <c r="B7750" s="40" t="s">
        <v>1328</v>
      </c>
      <c r="C7750" s="41" t="s">
        <v>1329</v>
      </c>
      <c r="D7750" s="25">
        <f t="shared" si="242"/>
        <v>0</v>
      </c>
      <c r="E7750" s="35">
        <f t="shared" si="243"/>
        <v>0</v>
      </c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 t="s">
        <v>1658</v>
      </c>
      <c r="B7751" s="40" t="s">
        <v>1330</v>
      </c>
      <c r="C7751" s="41" t="s">
        <v>1331</v>
      </c>
      <c r="D7751" s="25">
        <f t="shared" si="242"/>
        <v>0</v>
      </c>
      <c r="E7751" s="35">
        <f t="shared" si="243"/>
        <v>0</v>
      </c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 t="s">
        <v>1658</v>
      </c>
      <c r="B7752" s="40" t="s">
        <v>1332</v>
      </c>
      <c r="C7752" s="41" t="s">
        <v>1333</v>
      </c>
      <c r="D7752" s="25">
        <f t="shared" si="242"/>
        <v>3593852.5</v>
      </c>
      <c r="E7752" s="35">
        <f t="shared" si="243"/>
        <v>16152.5</v>
      </c>
      <c r="F7752" s="29">
        <v>504200</v>
      </c>
      <c r="G7752" s="30">
        <v>0</v>
      </c>
      <c r="H7752" s="19">
        <v>660510</v>
      </c>
      <c r="I7752" s="19">
        <v>0</v>
      </c>
      <c r="J7752" s="47">
        <v>634240</v>
      </c>
      <c r="K7752" s="48">
        <v>200</v>
      </c>
      <c r="L7752" s="19">
        <v>700442.5</v>
      </c>
      <c r="M7752" s="19">
        <v>0</v>
      </c>
      <c r="N7752" s="47">
        <v>531680</v>
      </c>
      <c r="O7752" s="48">
        <v>15952.5</v>
      </c>
      <c r="P7752" s="22">
        <v>562780</v>
      </c>
      <c r="Q7752" s="22">
        <v>0</v>
      </c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 t="s">
        <v>1658</v>
      </c>
      <c r="B7753" s="40" t="s">
        <v>1334</v>
      </c>
      <c r="C7753" s="41" t="s">
        <v>1335</v>
      </c>
      <c r="D7753" s="25">
        <f t="shared" si="242"/>
        <v>251480</v>
      </c>
      <c r="E7753" s="35">
        <f t="shared" si="243"/>
        <v>8470</v>
      </c>
      <c r="F7753" s="31">
        <v>42940</v>
      </c>
      <c r="G7753" s="32">
        <v>0</v>
      </c>
      <c r="H7753" s="22">
        <v>40050</v>
      </c>
      <c r="I7753" s="22">
        <v>0</v>
      </c>
      <c r="J7753" s="49">
        <v>52000</v>
      </c>
      <c r="K7753" s="50">
        <v>0</v>
      </c>
      <c r="L7753" s="22">
        <v>41200</v>
      </c>
      <c r="M7753" s="22">
        <v>5950</v>
      </c>
      <c r="N7753" s="49">
        <v>35000</v>
      </c>
      <c r="O7753" s="50">
        <v>2520</v>
      </c>
      <c r="P7753" s="22">
        <v>40290</v>
      </c>
      <c r="Q7753" s="22">
        <v>0</v>
      </c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 t="s">
        <v>1658</v>
      </c>
      <c r="B7754" s="40" t="s">
        <v>1336</v>
      </c>
      <c r="C7754" s="41" t="s">
        <v>1337</v>
      </c>
      <c r="D7754" s="25">
        <f t="shared" si="242"/>
        <v>0</v>
      </c>
      <c r="E7754" s="35">
        <f t="shared" si="243"/>
        <v>0</v>
      </c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19"/>
      <c r="Q7754" s="19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 t="s">
        <v>1658</v>
      </c>
      <c r="B7755" s="40" t="s">
        <v>1338</v>
      </c>
      <c r="C7755" s="41" t="s">
        <v>1339</v>
      </c>
      <c r="D7755" s="25">
        <f t="shared" si="242"/>
        <v>0</v>
      </c>
      <c r="E7755" s="35">
        <f t="shared" si="243"/>
        <v>0</v>
      </c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 t="s">
        <v>1658</v>
      </c>
      <c r="B7756" s="40" t="s">
        <v>1340</v>
      </c>
      <c r="C7756" s="41" t="s">
        <v>1341</v>
      </c>
      <c r="D7756" s="25">
        <f t="shared" si="242"/>
        <v>0</v>
      </c>
      <c r="E7756" s="35">
        <f t="shared" si="243"/>
        <v>0</v>
      </c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 t="s">
        <v>1658</v>
      </c>
      <c r="B7757" s="40" t="s">
        <v>1342</v>
      </c>
      <c r="C7757" s="41" t="s">
        <v>1343</v>
      </c>
      <c r="D7757" s="25">
        <f t="shared" si="242"/>
        <v>300000</v>
      </c>
      <c r="E7757" s="35">
        <f t="shared" si="243"/>
        <v>10000</v>
      </c>
      <c r="F7757" s="29">
        <v>50000</v>
      </c>
      <c r="G7757" s="30">
        <v>0</v>
      </c>
      <c r="H7757" s="19">
        <v>50000</v>
      </c>
      <c r="I7757" s="19">
        <v>0</v>
      </c>
      <c r="J7757" s="47">
        <v>50000</v>
      </c>
      <c r="K7757" s="48">
        <v>0</v>
      </c>
      <c r="L7757" s="19">
        <v>50000</v>
      </c>
      <c r="M7757" s="19">
        <v>0</v>
      </c>
      <c r="N7757" s="47">
        <v>50000</v>
      </c>
      <c r="O7757" s="48">
        <v>0</v>
      </c>
      <c r="P7757" s="22">
        <v>50000</v>
      </c>
      <c r="Q7757" s="22">
        <v>10000</v>
      </c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 t="s">
        <v>1658</v>
      </c>
      <c r="B7758" s="40" t="s">
        <v>1344</v>
      </c>
      <c r="C7758" s="41" t="s">
        <v>1345</v>
      </c>
      <c r="D7758" s="25">
        <f t="shared" si="242"/>
        <v>240000</v>
      </c>
      <c r="E7758" s="35">
        <f t="shared" si="243"/>
        <v>0</v>
      </c>
      <c r="F7758" s="31">
        <v>40000</v>
      </c>
      <c r="G7758" s="32">
        <v>0</v>
      </c>
      <c r="H7758" s="22">
        <v>40000</v>
      </c>
      <c r="I7758" s="22">
        <v>0</v>
      </c>
      <c r="J7758" s="49">
        <v>40000</v>
      </c>
      <c r="K7758" s="50">
        <v>0</v>
      </c>
      <c r="L7758" s="22">
        <v>40000</v>
      </c>
      <c r="M7758" s="22">
        <v>0</v>
      </c>
      <c r="N7758" s="49">
        <v>40000</v>
      </c>
      <c r="O7758" s="50">
        <v>0</v>
      </c>
      <c r="P7758" s="22">
        <v>40000</v>
      </c>
      <c r="Q7758" s="22">
        <v>0</v>
      </c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 t="s">
        <v>1658</v>
      </c>
      <c r="B7759" s="40" t="s">
        <v>1346</v>
      </c>
      <c r="C7759" s="41" t="s">
        <v>1347</v>
      </c>
      <c r="D7759" s="25">
        <f t="shared" si="242"/>
        <v>120000</v>
      </c>
      <c r="E7759" s="35">
        <f t="shared" si="243"/>
        <v>0</v>
      </c>
      <c r="F7759" s="29">
        <v>20000</v>
      </c>
      <c r="G7759" s="30">
        <v>0</v>
      </c>
      <c r="H7759" s="19">
        <v>20000</v>
      </c>
      <c r="I7759" s="19">
        <v>0</v>
      </c>
      <c r="J7759" s="47">
        <v>20000</v>
      </c>
      <c r="K7759" s="48">
        <v>0</v>
      </c>
      <c r="L7759" s="19">
        <v>20000</v>
      </c>
      <c r="M7759" s="19">
        <v>0</v>
      </c>
      <c r="N7759" s="47">
        <v>20000</v>
      </c>
      <c r="O7759" s="48">
        <v>0</v>
      </c>
      <c r="P7759" s="19">
        <v>20000</v>
      </c>
      <c r="Q7759" s="19">
        <v>0</v>
      </c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 t="s">
        <v>1658</v>
      </c>
      <c r="B7760" s="40" t="s">
        <v>1348</v>
      </c>
      <c r="C7760" s="41" t="s">
        <v>1349</v>
      </c>
      <c r="D7760" s="25">
        <f t="shared" si="242"/>
        <v>171255</v>
      </c>
      <c r="E7760" s="35">
        <f t="shared" si="243"/>
        <v>0</v>
      </c>
      <c r="F7760" s="29">
        <v>27105</v>
      </c>
      <c r="G7760" s="30">
        <v>0</v>
      </c>
      <c r="H7760" s="19">
        <v>22095</v>
      </c>
      <c r="I7760" s="19">
        <v>0</v>
      </c>
      <c r="J7760" s="47">
        <v>26460</v>
      </c>
      <c r="K7760" s="48">
        <v>0</v>
      </c>
      <c r="L7760" s="19">
        <v>41370</v>
      </c>
      <c r="M7760" s="19">
        <v>0</v>
      </c>
      <c r="N7760" s="47">
        <v>28575</v>
      </c>
      <c r="O7760" s="48">
        <v>0</v>
      </c>
      <c r="P7760" s="22">
        <v>25650</v>
      </c>
      <c r="Q7760" s="22">
        <v>0</v>
      </c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 t="s">
        <v>1658</v>
      </c>
      <c r="B7761" s="40" t="s">
        <v>1350</v>
      </c>
      <c r="C7761" s="41" t="s">
        <v>1351</v>
      </c>
      <c r="D7761" s="25">
        <f t="shared" si="242"/>
        <v>3900</v>
      </c>
      <c r="E7761" s="35">
        <f t="shared" si="243"/>
        <v>0</v>
      </c>
      <c r="F7761" s="31"/>
      <c r="G7761" s="32"/>
      <c r="H7761" s="22"/>
      <c r="I7761" s="22"/>
      <c r="J7761" s="49"/>
      <c r="K7761" s="50"/>
      <c r="L7761" s="22">
        <v>3900</v>
      </c>
      <c r="M7761" s="22">
        <v>0</v>
      </c>
      <c r="N7761" s="49">
        <v>0</v>
      </c>
      <c r="O7761" s="50">
        <v>0</v>
      </c>
      <c r="P7761" s="19">
        <v>0</v>
      </c>
      <c r="Q7761" s="19">
        <v>0</v>
      </c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 t="s">
        <v>1658</v>
      </c>
      <c r="B7762" s="40" t="s">
        <v>1352</v>
      </c>
      <c r="C7762" s="41" t="s">
        <v>1353</v>
      </c>
      <c r="D7762" s="25">
        <f t="shared" si="242"/>
        <v>16800</v>
      </c>
      <c r="E7762" s="35">
        <f t="shared" si="243"/>
        <v>0</v>
      </c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19">
        <v>16800</v>
      </c>
      <c r="Q7762" s="19">
        <v>0</v>
      </c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 t="s">
        <v>1658</v>
      </c>
      <c r="B7763" s="40" t="s">
        <v>1354</v>
      </c>
      <c r="C7763" s="41" t="s">
        <v>1355</v>
      </c>
      <c r="D7763" s="25">
        <f t="shared" si="242"/>
        <v>0</v>
      </c>
      <c r="E7763" s="35">
        <f t="shared" si="243"/>
        <v>0</v>
      </c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 t="s">
        <v>1658</v>
      </c>
      <c r="B7764" s="40" t="s">
        <v>1356</v>
      </c>
      <c r="C7764" s="41" t="s">
        <v>1357</v>
      </c>
      <c r="D7764" s="25">
        <f t="shared" si="242"/>
        <v>0</v>
      </c>
      <c r="E7764" s="35">
        <f t="shared" si="243"/>
        <v>0</v>
      </c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22"/>
      <c r="Q7764" s="22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 t="s">
        <v>1658</v>
      </c>
      <c r="B7765" s="40" t="s">
        <v>1358</v>
      </c>
      <c r="C7765" s="41" t="s">
        <v>1359</v>
      </c>
      <c r="D7765" s="25">
        <f t="shared" si="242"/>
        <v>1655.17</v>
      </c>
      <c r="E7765" s="35">
        <f t="shared" si="243"/>
        <v>0</v>
      </c>
      <c r="F7765" s="31">
        <v>333.18</v>
      </c>
      <c r="G7765" s="32">
        <v>0</v>
      </c>
      <c r="H7765" s="22">
        <v>322.44</v>
      </c>
      <c r="I7765" s="22">
        <v>0</v>
      </c>
      <c r="J7765" s="49">
        <v>333.19</v>
      </c>
      <c r="K7765" s="50">
        <v>0</v>
      </c>
      <c r="L7765" s="22">
        <v>333.18</v>
      </c>
      <c r="M7765" s="22">
        <v>0</v>
      </c>
      <c r="N7765" s="49">
        <v>333.18</v>
      </c>
      <c r="O7765" s="50">
        <v>0</v>
      </c>
      <c r="P7765" s="19">
        <v>0</v>
      </c>
      <c r="Q7765" s="19">
        <v>0</v>
      </c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 t="s">
        <v>1658</v>
      </c>
      <c r="B7766" s="40" t="s">
        <v>1360</v>
      </c>
      <c r="C7766" s="41" t="s">
        <v>1361</v>
      </c>
      <c r="D7766" s="25">
        <f t="shared" si="242"/>
        <v>0</v>
      </c>
      <c r="E7766" s="35">
        <f t="shared" si="243"/>
        <v>0</v>
      </c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 t="s">
        <v>1658</v>
      </c>
      <c r="B7767" s="40" t="s">
        <v>1362</v>
      </c>
      <c r="C7767" s="41" t="s">
        <v>1363</v>
      </c>
      <c r="D7767" s="25">
        <f t="shared" si="242"/>
        <v>0</v>
      </c>
      <c r="E7767" s="35">
        <f t="shared" si="243"/>
        <v>0</v>
      </c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 t="s">
        <v>1658</v>
      </c>
      <c r="B7768" s="40" t="s">
        <v>1364</v>
      </c>
      <c r="C7768" s="41" t="s">
        <v>1365</v>
      </c>
      <c r="D7768" s="25">
        <f t="shared" si="242"/>
        <v>81371.92</v>
      </c>
      <c r="E7768" s="35">
        <f t="shared" si="243"/>
        <v>0</v>
      </c>
      <c r="F7768" s="31">
        <v>16380.06</v>
      </c>
      <c r="G7768" s="32">
        <v>0</v>
      </c>
      <c r="H7768" s="22">
        <v>15851.68</v>
      </c>
      <c r="I7768" s="22">
        <v>0</v>
      </c>
      <c r="J7768" s="49">
        <v>16380.06</v>
      </c>
      <c r="K7768" s="50">
        <v>0</v>
      </c>
      <c r="L7768" s="22">
        <v>16380.06</v>
      </c>
      <c r="M7768" s="22">
        <v>0</v>
      </c>
      <c r="N7768" s="49">
        <v>16380.06</v>
      </c>
      <c r="O7768" s="50">
        <v>0</v>
      </c>
      <c r="P7768" s="22">
        <v>0</v>
      </c>
      <c r="Q7768" s="22">
        <v>0</v>
      </c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 t="s">
        <v>1658</v>
      </c>
      <c r="B7769" s="40" t="s">
        <v>1366</v>
      </c>
      <c r="C7769" s="41" t="s">
        <v>1367</v>
      </c>
      <c r="D7769" s="25">
        <f t="shared" si="242"/>
        <v>0</v>
      </c>
      <c r="E7769" s="35">
        <f t="shared" si="243"/>
        <v>0</v>
      </c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 t="s">
        <v>1658</v>
      </c>
      <c r="B7770" s="40" t="s">
        <v>1368</v>
      </c>
      <c r="C7770" s="41" t="s">
        <v>1369</v>
      </c>
      <c r="D7770" s="25">
        <f t="shared" si="242"/>
        <v>0</v>
      </c>
      <c r="E7770" s="35">
        <f t="shared" si="243"/>
        <v>0</v>
      </c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 t="s">
        <v>1658</v>
      </c>
      <c r="B7771" s="40" t="s">
        <v>1370</v>
      </c>
      <c r="C7771" s="41" t="s">
        <v>1371</v>
      </c>
      <c r="D7771" s="25">
        <f t="shared" si="242"/>
        <v>0</v>
      </c>
      <c r="E7771" s="35">
        <f t="shared" si="243"/>
        <v>0</v>
      </c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 t="s">
        <v>1658</v>
      </c>
      <c r="B7772" s="40" t="s">
        <v>1372</v>
      </c>
      <c r="C7772" s="41" t="s">
        <v>1373</v>
      </c>
      <c r="D7772" s="25">
        <f t="shared" si="242"/>
        <v>0</v>
      </c>
      <c r="E7772" s="35">
        <f t="shared" si="243"/>
        <v>0</v>
      </c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22"/>
      <c r="Q7772" s="22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 t="s">
        <v>1658</v>
      </c>
      <c r="B7773" s="40" t="s">
        <v>1374</v>
      </c>
      <c r="C7773" s="41" t="s">
        <v>1375</v>
      </c>
      <c r="D7773" s="25">
        <f t="shared" si="242"/>
        <v>0</v>
      </c>
      <c r="E7773" s="35">
        <f t="shared" si="243"/>
        <v>0</v>
      </c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19"/>
      <c r="Q7773" s="19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 t="s">
        <v>1658</v>
      </c>
      <c r="B7774" s="40" t="s">
        <v>1376</v>
      </c>
      <c r="C7774" s="41" t="s">
        <v>1377</v>
      </c>
      <c r="D7774" s="25">
        <f t="shared" si="242"/>
        <v>4350.97</v>
      </c>
      <c r="E7774" s="35">
        <f t="shared" si="243"/>
        <v>0</v>
      </c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22">
        <v>4350.97</v>
      </c>
      <c r="Q7774" s="22">
        <v>0</v>
      </c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 t="s">
        <v>1658</v>
      </c>
      <c r="B7775" s="40" t="s">
        <v>1378</v>
      </c>
      <c r="C7775" s="41" t="s">
        <v>1379</v>
      </c>
      <c r="D7775" s="25">
        <f t="shared" si="242"/>
        <v>0</v>
      </c>
      <c r="E7775" s="35">
        <f t="shared" si="243"/>
        <v>0</v>
      </c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 t="s">
        <v>1658</v>
      </c>
      <c r="B7776" s="40" t="s">
        <v>1380</v>
      </c>
      <c r="C7776" s="41" t="s">
        <v>1381</v>
      </c>
      <c r="D7776" s="25">
        <f t="shared" si="242"/>
        <v>0</v>
      </c>
      <c r="E7776" s="35">
        <f t="shared" si="243"/>
        <v>0</v>
      </c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19"/>
      <c r="Q7776" s="19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 t="s">
        <v>1658</v>
      </c>
      <c r="B7777" s="40" t="s">
        <v>1382</v>
      </c>
      <c r="C7777" s="41" t="s">
        <v>1383</v>
      </c>
      <c r="D7777" s="25">
        <f t="shared" si="242"/>
        <v>0</v>
      </c>
      <c r="E7777" s="35">
        <f t="shared" si="243"/>
        <v>0</v>
      </c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 t="s">
        <v>1658</v>
      </c>
      <c r="B7778" s="40" t="s">
        <v>1384</v>
      </c>
      <c r="C7778" s="41" t="s">
        <v>1385</v>
      </c>
      <c r="D7778" s="25">
        <f t="shared" si="242"/>
        <v>0</v>
      </c>
      <c r="E7778" s="35">
        <f t="shared" si="243"/>
        <v>0</v>
      </c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 t="s">
        <v>1658</v>
      </c>
      <c r="B7779" s="40" t="s">
        <v>1386</v>
      </c>
      <c r="C7779" s="41" t="s">
        <v>1387</v>
      </c>
      <c r="D7779" s="25">
        <f t="shared" si="242"/>
        <v>0</v>
      </c>
      <c r="E7779" s="35">
        <f t="shared" si="243"/>
        <v>0</v>
      </c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22"/>
      <c r="Q7779" s="22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 t="s">
        <v>1658</v>
      </c>
      <c r="B7780" s="40" t="s">
        <v>1388</v>
      </c>
      <c r="C7780" s="41" t="s">
        <v>1389</v>
      </c>
      <c r="D7780" s="25">
        <f t="shared" si="242"/>
        <v>0</v>
      </c>
      <c r="E7780" s="35">
        <f t="shared" si="243"/>
        <v>0</v>
      </c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19"/>
      <c r="Q7780" s="19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 t="s">
        <v>1658</v>
      </c>
      <c r="B7781" s="40" t="s">
        <v>1390</v>
      </c>
      <c r="C7781" s="41" t="s">
        <v>1391</v>
      </c>
      <c r="D7781" s="25">
        <f t="shared" si="242"/>
        <v>0</v>
      </c>
      <c r="E7781" s="35">
        <f t="shared" si="243"/>
        <v>0</v>
      </c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 t="s">
        <v>1658</v>
      </c>
      <c r="B7782" s="40" t="s">
        <v>1392</v>
      </c>
      <c r="C7782" s="41" t="s">
        <v>1393</v>
      </c>
      <c r="D7782" s="25">
        <f t="shared" si="242"/>
        <v>0</v>
      </c>
      <c r="E7782" s="35">
        <f t="shared" si="243"/>
        <v>0</v>
      </c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 t="s">
        <v>1658</v>
      </c>
      <c r="B7783" s="40" t="s">
        <v>1394</v>
      </c>
      <c r="C7783" s="41" t="s">
        <v>1395</v>
      </c>
      <c r="D7783" s="25">
        <f t="shared" si="242"/>
        <v>0</v>
      </c>
      <c r="E7783" s="35">
        <f t="shared" si="243"/>
        <v>0</v>
      </c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 t="s">
        <v>1658</v>
      </c>
      <c r="B7784" s="40" t="s">
        <v>1396</v>
      </c>
      <c r="C7784" s="41" t="s">
        <v>1397</v>
      </c>
      <c r="D7784" s="25">
        <f t="shared" si="242"/>
        <v>0</v>
      </c>
      <c r="E7784" s="35">
        <f t="shared" si="243"/>
        <v>0</v>
      </c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 t="s">
        <v>1658</v>
      </c>
      <c r="B7785" s="40" t="s">
        <v>1398</v>
      </c>
      <c r="C7785" s="41" t="s">
        <v>1399</v>
      </c>
      <c r="D7785" s="25">
        <f t="shared" si="242"/>
        <v>0</v>
      </c>
      <c r="E7785" s="35">
        <f t="shared" si="243"/>
        <v>0</v>
      </c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 t="s">
        <v>1658</v>
      </c>
      <c r="B7786" s="40" t="s">
        <v>1400</v>
      </c>
      <c r="C7786" s="41" t="s">
        <v>1401</v>
      </c>
      <c r="D7786" s="25">
        <f t="shared" si="242"/>
        <v>0</v>
      </c>
      <c r="E7786" s="35">
        <f t="shared" si="243"/>
        <v>0</v>
      </c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 t="s">
        <v>1658</v>
      </c>
      <c r="B7787" s="40" t="s">
        <v>1402</v>
      </c>
      <c r="C7787" s="41" t="s">
        <v>1403</v>
      </c>
      <c r="D7787" s="25">
        <f t="shared" si="242"/>
        <v>0</v>
      </c>
      <c r="E7787" s="35">
        <f t="shared" si="243"/>
        <v>0</v>
      </c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 t="s">
        <v>1658</v>
      </c>
      <c r="B7788" s="40" t="s">
        <v>1404</v>
      </c>
      <c r="C7788" s="41" t="s">
        <v>1405</v>
      </c>
      <c r="D7788" s="25">
        <f t="shared" si="242"/>
        <v>0</v>
      </c>
      <c r="E7788" s="35">
        <f t="shared" si="243"/>
        <v>0</v>
      </c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 t="s">
        <v>1658</v>
      </c>
      <c r="B7789" s="40" t="s">
        <v>1406</v>
      </c>
      <c r="C7789" s="41" t="s">
        <v>1407</v>
      </c>
      <c r="D7789" s="25">
        <f t="shared" si="242"/>
        <v>272940.03999999998</v>
      </c>
      <c r="E7789" s="35">
        <f t="shared" si="243"/>
        <v>0</v>
      </c>
      <c r="F7789" s="29">
        <v>48578.32</v>
      </c>
      <c r="G7789" s="30">
        <v>0</v>
      </c>
      <c r="H7789" s="19">
        <v>47011.28</v>
      </c>
      <c r="I7789" s="19">
        <v>0</v>
      </c>
      <c r="J7789" s="47">
        <v>48578.31</v>
      </c>
      <c r="K7789" s="48">
        <v>0</v>
      </c>
      <c r="L7789" s="19">
        <v>48578.31</v>
      </c>
      <c r="M7789" s="19">
        <v>0</v>
      </c>
      <c r="N7789" s="47">
        <v>48578.31</v>
      </c>
      <c r="O7789" s="48">
        <v>0</v>
      </c>
      <c r="P7789" s="22">
        <v>31615.51</v>
      </c>
      <c r="Q7789" s="22">
        <v>0</v>
      </c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 t="s">
        <v>1658</v>
      </c>
      <c r="B7790" s="40" t="s">
        <v>1408</v>
      </c>
      <c r="C7790" s="41" t="s">
        <v>1409</v>
      </c>
      <c r="D7790" s="25">
        <f t="shared" si="242"/>
        <v>58162.35</v>
      </c>
      <c r="E7790" s="35">
        <f t="shared" si="243"/>
        <v>0</v>
      </c>
      <c r="F7790" s="29">
        <v>9746.0499999999993</v>
      </c>
      <c r="G7790" s="30">
        <v>0</v>
      </c>
      <c r="H7790" s="19">
        <v>9431.66</v>
      </c>
      <c r="I7790" s="19">
        <v>0</v>
      </c>
      <c r="J7790" s="47">
        <v>9746.0499999999993</v>
      </c>
      <c r="K7790" s="48">
        <v>0</v>
      </c>
      <c r="L7790" s="19">
        <v>9746.0499999999993</v>
      </c>
      <c r="M7790" s="19">
        <v>0</v>
      </c>
      <c r="N7790" s="47">
        <v>9746.0499999999993</v>
      </c>
      <c r="O7790" s="48">
        <v>0</v>
      </c>
      <c r="P7790" s="22">
        <v>9746.49</v>
      </c>
      <c r="Q7790" s="22">
        <v>0</v>
      </c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 t="s">
        <v>1658</v>
      </c>
      <c r="B7791" s="40" t="s">
        <v>1410</v>
      </c>
      <c r="C7791" s="41" t="s">
        <v>1411</v>
      </c>
      <c r="D7791" s="25">
        <f t="shared" si="242"/>
        <v>40854.11</v>
      </c>
      <c r="E7791" s="35">
        <f t="shared" si="243"/>
        <v>0</v>
      </c>
      <c r="F7791" s="29">
        <v>6788.02</v>
      </c>
      <c r="G7791" s="30">
        <v>0</v>
      </c>
      <c r="H7791" s="19">
        <v>6569.05</v>
      </c>
      <c r="I7791" s="19">
        <v>0</v>
      </c>
      <c r="J7791" s="47">
        <v>6788.01</v>
      </c>
      <c r="K7791" s="48">
        <v>0</v>
      </c>
      <c r="L7791" s="19">
        <v>6788.02</v>
      </c>
      <c r="M7791" s="19">
        <v>0</v>
      </c>
      <c r="N7791" s="47">
        <v>6788.02</v>
      </c>
      <c r="O7791" s="48">
        <v>0</v>
      </c>
      <c r="P7791" s="19">
        <v>7132.99</v>
      </c>
      <c r="Q7791" s="19">
        <v>0</v>
      </c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 t="s">
        <v>1658</v>
      </c>
      <c r="B7792" s="40" t="s">
        <v>1412</v>
      </c>
      <c r="C7792" s="41" t="s">
        <v>1413</v>
      </c>
      <c r="D7792" s="25">
        <f t="shared" si="242"/>
        <v>12655.31</v>
      </c>
      <c r="E7792" s="35">
        <f t="shared" si="243"/>
        <v>0</v>
      </c>
      <c r="F7792" s="31">
        <v>1956.73</v>
      </c>
      <c r="G7792" s="32">
        <v>0</v>
      </c>
      <c r="H7792" s="22">
        <v>1893.6</v>
      </c>
      <c r="I7792" s="22">
        <v>0</v>
      </c>
      <c r="J7792" s="49">
        <v>1956.72</v>
      </c>
      <c r="K7792" s="50">
        <v>0</v>
      </c>
      <c r="L7792" s="22">
        <v>1956.72</v>
      </c>
      <c r="M7792" s="22">
        <v>0</v>
      </c>
      <c r="N7792" s="49">
        <v>1956.72</v>
      </c>
      <c r="O7792" s="50">
        <v>0</v>
      </c>
      <c r="P7792" s="19">
        <v>2934.82</v>
      </c>
      <c r="Q7792" s="19">
        <v>0</v>
      </c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 t="s">
        <v>1658</v>
      </c>
      <c r="B7793" s="40" t="s">
        <v>1414</v>
      </c>
      <c r="C7793" s="41" t="s">
        <v>1415</v>
      </c>
      <c r="D7793" s="25">
        <f t="shared" si="242"/>
        <v>0</v>
      </c>
      <c r="E7793" s="35">
        <f t="shared" si="243"/>
        <v>0</v>
      </c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19"/>
      <c r="Q7793" s="19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 t="s">
        <v>1658</v>
      </c>
      <c r="B7794" s="40" t="s">
        <v>1416</v>
      </c>
      <c r="C7794" s="41" t="s">
        <v>1417</v>
      </c>
      <c r="D7794" s="25">
        <f t="shared" si="242"/>
        <v>0</v>
      </c>
      <c r="E7794" s="35">
        <f t="shared" si="243"/>
        <v>0</v>
      </c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 t="s">
        <v>1658</v>
      </c>
      <c r="B7795" s="40" t="s">
        <v>1418</v>
      </c>
      <c r="C7795" s="41" t="s">
        <v>1419</v>
      </c>
      <c r="D7795" s="25">
        <f t="shared" si="242"/>
        <v>0</v>
      </c>
      <c r="E7795" s="35">
        <f t="shared" si="243"/>
        <v>0</v>
      </c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 t="s">
        <v>1658</v>
      </c>
      <c r="B7796" s="40" t="s">
        <v>1420</v>
      </c>
      <c r="C7796" s="41" t="s">
        <v>1421</v>
      </c>
      <c r="D7796" s="25">
        <f t="shared" si="242"/>
        <v>0</v>
      </c>
      <c r="E7796" s="35">
        <f t="shared" si="243"/>
        <v>0</v>
      </c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 t="s">
        <v>1658</v>
      </c>
      <c r="B7797" s="40" t="s">
        <v>1422</v>
      </c>
      <c r="C7797" s="41" t="s">
        <v>1423</v>
      </c>
      <c r="D7797" s="25">
        <f t="shared" si="242"/>
        <v>0</v>
      </c>
      <c r="E7797" s="35">
        <f t="shared" si="243"/>
        <v>0</v>
      </c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 t="s">
        <v>1658</v>
      </c>
      <c r="B7798" s="40" t="s">
        <v>1424</v>
      </c>
      <c r="C7798" s="41" t="s">
        <v>1425</v>
      </c>
      <c r="D7798" s="25">
        <f t="shared" si="242"/>
        <v>66568.53</v>
      </c>
      <c r="E7798" s="35">
        <f t="shared" si="243"/>
        <v>0</v>
      </c>
      <c r="F7798" s="29">
        <v>7642.21</v>
      </c>
      <c r="G7798" s="30">
        <v>0</v>
      </c>
      <c r="H7798" s="19">
        <v>7395.67</v>
      </c>
      <c r="I7798" s="19">
        <v>0</v>
      </c>
      <c r="J7798" s="47">
        <v>7642.17</v>
      </c>
      <c r="K7798" s="48">
        <v>0</v>
      </c>
      <c r="L7798" s="19">
        <v>8131.03</v>
      </c>
      <c r="M7798" s="19">
        <v>0</v>
      </c>
      <c r="N7798" s="47">
        <v>8131.03</v>
      </c>
      <c r="O7798" s="48">
        <v>0</v>
      </c>
      <c r="P7798" s="22">
        <v>27626.42</v>
      </c>
      <c r="Q7798" s="22">
        <v>0</v>
      </c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 t="s">
        <v>1658</v>
      </c>
      <c r="B7799" s="40" t="s">
        <v>1426</v>
      </c>
      <c r="C7799" s="41" t="s">
        <v>1427</v>
      </c>
      <c r="D7799" s="25">
        <f t="shared" si="242"/>
        <v>209478.13999999996</v>
      </c>
      <c r="E7799" s="35">
        <f t="shared" si="243"/>
        <v>0</v>
      </c>
      <c r="F7799" s="29">
        <v>30524.63</v>
      </c>
      <c r="G7799" s="30">
        <v>0</v>
      </c>
      <c r="H7799" s="19">
        <v>29539.96</v>
      </c>
      <c r="I7799" s="19">
        <v>0</v>
      </c>
      <c r="J7799" s="47">
        <v>42517.04</v>
      </c>
      <c r="K7799" s="48">
        <v>0</v>
      </c>
      <c r="L7799" s="19">
        <v>35632.17</v>
      </c>
      <c r="M7799" s="19">
        <v>0</v>
      </c>
      <c r="N7799" s="47">
        <v>35632.17</v>
      </c>
      <c r="O7799" s="48">
        <v>0</v>
      </c>
      <c r="P7799" s="22">
        <v>35632.17</v>
      </c>
      <c r="Q7799" s="22">
        <v>0</v>
      </c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 t="s">
        <v>1658</v>
      </c>
      <c r="B7800" s="40" t="s">
        <v>1428</v>
      </c>
      <c r="C7800" s="41" t="s">
        <v>1429</v>
      </c>
      <c r="D7800" s="25">
        <f t="shared" si="242"/>
        <v>8589.66</v>
      </c>
      <c r="E7800" s="35">
        <f t="shared" si="243"/>
        <v>0</v>
      </c>
      <c r="F7800" s="29">
        <v>1421.73</v>
      </c>
      <c r="G7800" s="30">
        <v>0</v>
      </c>
      <c r="H7800" s="19">
        <v>1375.84</v>
      </c>
      <c r="I7800" s="19">
        <v>0</v>
      </c>
      <c r="J7800" s="47">
        <v>1421.77</v>
      </c>
      <c r="K7800" s="48">
        <v>0</v>
      </c>
      <c r="L7800" s="19">
        <v>1421.7</v>
      </c>
      <c r="M7800" s="19">
        <v>0</v>
      </c>
      <c r="N7800" s="47">
        <v>1421.7</v>
      </c>
      <c r="O7800" s="48">
        <v>0</v>
      </c>
      <c r="P7800" s="19">
        <v>1526.92</v>
      </c>
      <c r="Q7800" s="19">
        <v>0</v>
      </c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 t="s">
        <v>1658</v>
      </c>
      <c r="B7801" s="40" t="s">
        <v>1430</v>
      </c>
      <c r="C7801" s="41" t="s">
        <v>1431</v>
      </c>
      <c r="D7801" s="25">
        <f t="shared" si="242"/>
        <v>29556.770000000004</v>
      </c>
      <c r="E7801" s="35">
        <f t="shared" si="243"/>
        <v>0</v>
      </c>
      <c r="F7801" s="29">
        <v>5137.45</v>
      </c>
      <c r="G7801" s="30">
        <v>0</v>
      </c>
      <c r="H7801" s="19">
        <v>4971.75</v>
      </c>
      <c r="I7801" s="19">
        <v>0</v>
      </c>
      <c r="J7801" s="47">
        <v>5137.45</v>
      </c>
      <c r="K7801" s="48">
        <v>0</v>
      </c>
      <c r="L7801" s="19">
        <v>5137.45</v>
      </c>
      <c r="M7801" s="19">
        <v>0</v>
      </c>
      <c r="N7801" s="47">
        <v>5137.45</v>
      </c>
      <c r="O7801" s="48">
        <v>0</v>
      </c>
      <c r="P7801" s="19">
        <v>4035.22</v>
      </c>
      <c r="Q7801" s="19">
        <v>0</v>
      </c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 t="s">
        <v>1658</v>
      </c>
      <c r="B7802" s="40" t="s">
        <v>1432</v>
      </c>
      <c r="C7802" s="41" t="s">
        <v>1433</v>
      </c>
      <c r="D7802" s="25">
        <f t="shared" si="242"/>
        <v>51383.700000000004</v>
      </c>
      <c r="E7802" s="35">
        <f t="shared" si="243"/>
        <v>0</v>
      </c>
      <c r="F7802" s="29">
        <v>7357.6</v>
      </c>
      <c r="G7802" s="30">
        <v>0</v>
      </c>
      <c r="H7802" s="19">
        <v>7737.66</v>
      </c>
      <c r="I7802" s="19">
        <v>0</v>
      </c>
      <c r="J7802" s="47">
        <v>10547.5</v>
      </c>
      <c r="K7802" s="48">
        <v>0</v>
      </c>
      <c r="L7802" s="19">
        <v>10547.5</v>
      </c>
      <c r="M7802" s="19">
        <v>0</v>
      </c>
      <c r="N7802" s="47">
        <v>10547.5</v>
      </c>
      <c r="O7802" s="48">
        <v>0</v>
      </c>
      <c r="P7802" s="19">
        <v>4645.9399999999996</v>
      </c>
      <c r="Q7802" s="19">
        <v>0</v>
      </c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 t="s">
        <v>1658</v>
      </c>
      <c r="B7803" s="40" t="s">
        <v>1434</v>
      </c>
      <c r="C7803" s="41" t="s">
        <v>1435</v>
      </c>
      <c r="D7803" s="25">
        <f t="shared" si="242"/>
        <v>506.47</v>
      </c>
      <c r="E7803" s="35">
        <f t="shared" si="243"/>
        <v>0</v>
      </c>
      <c r="F7803" s="31">
        <v>84.87</v>
      </c>
      <c r="G7803" s="32">
        <v>0</v>
      </c>
      <c r="H7803" s="22">
        <v>82.13</v>
      </c>
      <c r="I7803" s="22">
        <v>0</v>
      </c>
      <c r="J7803" s="49">
        <v>84.86</v>
      </c>
      <c r="K7803" s="50">
        <v>0</v>
      </c>
      <c r="L7803" s="22">
        <v>84.87</v>
      </c>
      <c r="M7803" s="22">
        <v>0</v>
      </c>
      <c r="N7803" s="49">
        <v>84.87</v>
      </c>
      <c r="O7803" s="50">
        <v>0</v>
      </c>
      <c r="P7803" s="19">
        <v>84.87</v>
      </c>
      <c r="Q7803" s="19">
        <v>0</v>
      </c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 t="s">
        <v>1658</v>
      </c>
      <c r="B7804" s="40" t="s">
        <v>1436</v>
      </c>
      <c r="C7804" s="41" t="s">
        <v>1437</v>
      </c>
      <c r="D7804" s="25">
        <f t="shared" si="242"/>
        <v>962965.10999999987</v>
      </c>
      <c r="E7804" s="35">
        <f t="shared" si="243"/>
        <v>0</v>
      </c>
      <c r="F7804" s="29">
        <v>151057.87</v>
      </c>
      <c r="G7804" s="30">
        <v>0</v>
      </c>
      <c r="H7804" s="19">
        <v>146195.54999999999</v>
      </c>
      <c r="I7804" s="19">
        <v>0</v>
      </c>
      <c r="J7804" s="47">
        <v>151068.62</v>
      </c>
      <c r="K7804" s="48">
        <v>0</v>
      </c>
      <c r="L7804" s="19">
        <v>151331.94</v>
      </c>
      <c r="M7804" s="19">
        <v>0</v>
      </c>
      <c r="N7804" s="47">
        <v>151331.94</v>
      </c>
      <c r="O7804" s="48">
        <v>0</v>
      </c>
      <c r="P7804" s="19">
        <v>211979.19</v>
      </c>
      <c r="Q7804" s="19">
        <v>0</v>
      </c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 t="s">
        <v>1658</v>
      </c>
      <c r="B7805" s="40" t="s">
        <v>1438</v>
      </c>
      <c r="C7805" s="41" t="s">
        <v>1439</v>
      </c>
      <c r="D7805" s="25">
        <f t="shared" si="242"/>
        <v>102713.04000000001</v>
      </c>
      <c r="E7805" s="35">
        <f t="shared" si="243"/>
        <v>0</v>
      </c>
      <c r="F7805" s="29">
        <v>15513.28</v>
      </c>
      <c r="G7805" s="30">
        <v>0</v>
      </c>
      <c r="H7805" s="19">
        <v>15012.85</v>
      </c>
      <c r="I7805" s="19">
        <v>0</v>
      </c>
      <c r="J7805" s="47">
        <v>15513.31</v>
      </c>
      <c r="K7805" s="48">
        <v>0</v>
      </c>
      <c r="L7805" s="19">
        <v>16557</v>
      </c>
      <c r="M7805" s="19">
        <v>0</v>
      </c>
      <c r="N7805" s="47">
        <v>16557</v>
      </c>
      <c r="O7805" s="48">
        <v>0</v>
      </c>
      <c r="P7805" s="22">
        <v>23559.599999999999</v>
      </c>
      <c r="Q7805" s="22">
        <v>0</v>
      </c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 t="s">
        <v>1658</v>
      </c>
      <c r="B7806" s="40" t="s">
        <v>1440</v>
      </c>
      <c r="C7806" s="41" t="s">
        <v>1441</v>
      </c>
      <c r="D7806" s="25">
        <f t="shared" si="242"/>
        <v>12710.359999999999</v>
      </c>
      <c r="E7806" s="35">
        <f t="shared" si="243"/>
        <v>0</v>
      </c>
      <c r="F7806" s="29">
        <v>2160.73</v>
      </c>
      <c r="G7806" s="30">
        <v>0</v>
      </c>
      <c r="H7806" s="19">
        <v>2091.0100000000002</v>
      </c>
      <c r="I7806" s="19">
        <v>0</v>
      </c>
      <c r="J7806" s="47">
        <v>2160.73</v>
      </c>
      <c r="K7806" s="48">
        <v>0</v>
      </c>
      <c r="L7806" s="19">
        <v>2160.7399999999998</v>
      </c>
      <c r="M7806" s="19">
        <v>0</v>
      </c>
      <c r="N7806" s="47">
        <v>2160.7399999999998</v>
      </c>
      <c r="O7806" s="48">
        <v>0</v>
      </c>
      <c r="P7806" s="19">
        <v>1976.41</v>
      </c>
      <c r="Q7806" s="19">
        <v>0</v>
      </c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 t="s">
        <v>1658</v>
      </c>
      <c r="B7807" s="40" t="s">
        <v>1442</v>
      </c>
      <c r="C7807" s="41" t="s">
        <v>1443</v>
      </c>
      <c r="D7807" s="25">
        <f t="shared" si="242"/>
        <v>0</v>
      </c>
      <c r="E7807" s="35">
        <f t="shared" si="243"/>
        <v>0</v>
      </c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 t="s">
        <v>1658</v>
      </c>
      <c r="B7808" s="40" t="s">
        <v>1444</v>
      </c>
      <c r="C7808" s="41" t="s">
        <v>1445</v>
      </c>
      <c r="D7808" s="25">
        <f t="shared" si="242"/>
        <v>22644.7</v>
      </c>
      <c r="E7808" s="35">
        <f t="shared" si="243"/>
        <v>0</v>
      </c>
      <c r="F7808" s="29">
        <v>561.55999999999995</v>
      </c>
      <c r="G7808" s="30">
        <v>0</v>
      </c>
      <c r="H7808" s="19">
        <v>543.45000000000005</v>
      </c>
      <c r="I7808" s="19">
        <v>0</v>
      </c>
      <c r="J7808" s="47">
        <v>561.57000000000005</v>
      </c>
      <c r="K7808" s="48">
        <v>0</v>
      </c>
      <c r="L7808" s="19">
        <v>561.55999999999995</v>
      </c>
      <c r="M7808" s="19">
        <v>0</v>
      </c>
      <c r="N7808" s="47">
        <v>561.55999999999995</v>
      </c>
      <c r="O7808" s="48">
        <v>0</v>
      </c>
      <c r="P7808" s="19">
        <v>19855</v>
      </c>
      <c r="Q7808" s="19">
        <v>0</v>
      </c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 t="s">
        <v>1658</v>
      </c>
      <c r="B7809" s="40" t="s">
        <v>1446</v>
      </c>
      <c r="C7809" s="41" t="s">
        <v>1447</v>
      </c>
      <c r="D7809" s="25">
        <f t="shared" si="242"/>
        <v>0</v>
      </c>
      <c r="E7809" s="35">
        <f t="shared" si="243"/>
        <v>0</v>
      </c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 t="s">
        <v>1658</v>
      </c>
      <c r="B7810" s="40" t="s">
        <v>1448</v>
      </c>
      <c r="C7810" s="41" t="s">
        <v>1449</v>
      </c>
      <c r="D7810" s="25">
        <f t="shared" si="242"/>
        <v>0</v>
      </c>
      <c r="E7810" s="35">
        <f t="shared" si="243"/>
        <v>0</v>
      </c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19"/>
      <c r="Q7810" s="19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 t="s">
        <v>1658</v>
      </c>
      <c r="B7811" s="40" t="s">
        <v>1450</v>
      </c>
      <c r="C7811" s="41" t="s">
        <v>1451</v>
      </c>
      <c r="D7811" s="25">
        <f t="shared" si="242"/>
        <v>0</v>
      </c>
      <c r="E7811" s="35">
        <f t="shared" si="243"/>
        <v>0</v>
      </c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 t="s">
        <v>1658</v>
      </c>
      <c r="B7812" s="40" t="s">
        <v>1452</v>
      </c>
      <c r="C7812" s="41" t="s">
        <v>1453</v>
      </c>
      <c r="D7812" s="25">
        <f t="shared" ref="D7812:D7875" si="244">F7812+H7812+J7812+L7812+N7812+P7812+R7812+T7812+V7812+X7812+Z7812+AB7812</f>
        <v>0</v>
      </c>
      <c r="E7812" s="35">
        <f t="shared" ref="E7812:E7875" si="245">G7812+I7812+K7812+M7812+O7812+Q7812+S7812+U7812+W7812+Y7812+AA7812+AC7812</f>
        <v>0</v>
      </c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 t="s">
        <v>1658</v>
      </c>
      <c r="B7813" s="40" t="s">
        <v>1454</v>
      </c>
      <c r="C7813" s="41" t="s">
        <v>1455</v>
      </c>
      <c r="D7813" s="25">
        <f t="shared" si="244"/>
        <v>0</v>
      </c>
      <c r="E7813" s="35">
        <f t="shared" si="245"/>
        <v>0</v>
      </c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 t="s">
        <v>1658</v>
      </c>
      <c r="B7814" s="40" t="s">
        <v>1456</v>
      </c>
      <c r="C7814" s="41" t="s">
        <v>1457</v>
      </c>
      <c r="D7814" s="25">
        <f t="shared" si="244"/>
        <v>0</v>
      </c>
      <c r="E7814" s="35">
        <f t="shared" si="245"/>
        <v>0</v>
      </c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 t="s">
        <v>1658</v>
      </c>
      <c r="B7815" s="40" t="s">
        <v>1458</v>
      </c>
      <c r="C7815" s="41" t="s">
        <v>1459</v>
      </c>
      <c r="D7815" s="25">
        <f t="shared" si="244"/>
        <v>0</v>
      </c>
      <c r="E7815" s="35">
        <f t="shared" si="245"/>
        <v>0</v>
      </c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 t="s">
        <v>1658</v>
      </c>
      <c r="B7816" s="40" t="s">
        <v>1460</v>
      </c>
      <c r="C7816" s="41" t="s">
        <v>1461</v>
      </c>
      <c r="D7816" s="25">
        <f t="shared" si="244"/>
        <v>0</v>
      </c>
      <c r="E7816" s="35">
        <f t="shared" si="245"/>
        <v>0</v>
      </c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 t="s">
        <v>1658</v>
      </c>
      <c r="B7817" s="40" t="s">
        <v>1462</v>
      </c>
      <c r="C7817" s="41" t="s">
        <v>1463</v>
      </c>
      <c r="D7817" s="25">
        <f t="shared" si="244"/>
        <v>0</v>
      </c>
      <c r="E7817" s="35">
        <f t="shared" si="245"/>
        <v>0</v>
      </c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 t="s">
        <v>1658</v>
      </c>
      <c r="B7818" s="40" t="s">
        <v>1464</v>
      </c>
      <c r="C7818" s="41" t="s">
        <v>1465</v>
      </c>
      <c r="D7818" s="25">
        <f t="shared" si="244"/>
        <v>0</v>
      </c>
      <c r="E7818" s="35">
        <f t="shared" si="245"/>
        <v>0</v>
      </c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 t="s">
        <v>1658</v>
      </c>
      <c r="B7819" s="40" t="s">
        <v>1466</v>
      </c>
      <c r="C7819" s="41" t="s">
        <v>1467</v>
      </c>
      <c r="D7819" s="25">
        <f t="shared" si="244"/>
        <v>0</v>
      </c>
      <c r="E7819" s="35">
        <f t="shared" si="245"/>
        <v>0</v>
      </c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 t="s">
        <v>1658</v>
      </c>
      <c r="B7820" s="40" t="s">
        <v>1468</v>
      </c>
      <c r="C7820" s="41" t="s">
        <v>1469</v>
      </c>
      <c r="D7820" s="25">
        <f t="shared" si="244"/>
        <v>0</v>
      </c>
      <c r="E7820" s="35">
        <f t="shared" si="245"/>
        <v>0</v>
      </c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 t="s">
        <v>1658</v>
      </c>
      <c r="B7821" s="40" t="s">
        <v>1470</v>
      </c>
      <c r="C7821" s="41" t="s">
        <v>1471</v>
      </c>
      <c r="D7821" s="25">
        <f t="shared" si="244"/>
        <v>0</v>
      </c>
      <c r="E7821" s="35">
        <f t="shared" si="245"/>
        <v>0</v>
      </c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 t="s">
        <v>1658</v>
      </c>
      <c r="B7822" s="40" t="s">
        <v>1472</v>
      </c>
      <c r="C7822" s="41" t="s">
        <v>1473</v>
      </c>
      <c r="D7822" s="25">
        <f t="shared" si="244"/>
        <v>0</v>
      </c>
      <c r="E7822" s="35">
        <f t="shared" si="245"/>
        <v>0</v>
      </c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22"/>
      <c r="Q7822" s="22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 t="s">
        <v>1658</v>
      </c>
      <c r="B7823" s="40" t="s">
        <v>1474</v>
      </c>
      <c r="C7823" s="41" t="s">
        <v>1475</v>
      </c>
      <c r="D7823" s="25">
        <f t="shared" si="244"/>
        <v>0</v>
      </c>
      <c r="E7823" s="35">
        <f t="shared" si="245"/>
        <v>0</v>
      </c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19"/>
      <c r="Q7823" s="19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 t="s">
        <v>1658</v>
      </c>
      <c r="B7824" s="40" t="s">
        <v>1476</v>
      </c>
      <c r="C7824" s="41" t="s">
        <v>1477</v>
      </c>
      <c r="D7824" s="25">
        <f t="shared" si="244"/>
        <v>0</v>
      </c>
      <c r="E7824" s="35">
        <f t="shared" si="245"/>
        <v>0</v>
      </c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 t="s">
        <v>1658</v>
      </c>
      <c r="B7825" s="40" t="s">
        <v>1478</v>
      </c>
      <c r="C7825" s="41" t="s">
        <v>1479</v>
      </c>
      <c r="D7825" s="25">
        <f t="shared" si="244"/>
        <v>0</v>
      </c>
      <c r="E7825" s="35">
        <f t="shared" si="245"/>
        <v>0</v>
      </c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22"/>
      <c r="Q7825" s="22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 t="s">
        <v>1658</v>
      </c>
      <c r="B7826" s="40" t="s">
        <v>1480</v>
      </c>
      <c r="C7826" s="41" t="s">
        <v>1481</v>
      </c>
      <c r="D7826" s="25">
        <f t="shared" si="244"/>
        <v>0</v>
      </c>
      <c r="E7826" s="35">
        <f t="shared" si="245"/>
        <v>0</v>
      </c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 t="s">
        <v>1658</v>
      </c>
      <c r="B7827" s="40" t="s">
        <v>1482</v>
      </c>
      <c r="C7827" s="41" t="s">
        <v>1483</v>
      </c>
      <c r="D7827" s="25">
        <f t="shared" si="244"/>
        <v>0</v>
      </c>
      <c r="E7827" s="35">
        <f t="shared" si="245"/>
        <v>0</v>
      </c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19"/>
      <c r="Q7827" s="19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 t="s">
        <v>1658</v>
      </c>
      <c r="B7828" s="40" t="s">
        <v>1484</v>
      </c>
      <c r="C7828" s="41" t="s">
        <v>1485</v>
      </c>
      <c r="D7828" s="25">
        <f t="shared" si="244"/>
        <v>192786.59</v>
      </c>
      <c r="E7828" s="35">
        <f t="shared" si="245"/>
        <v>0</v>
      </c>
      <c r="F7828" s="29">
        <v>31787.72</v>
      </c>
      <c r="G7828" s="30">
        <v>0</v>
      </c>
      <c r="H7828" s="19">
        <v>14852.06</v>
      </c>
      <c r="I7828" s="19">
        <v>0</v>
      </c>
      <c r="J7828" s="47">
        <v>26605.94</v>
      </c>
      <c r="K7828" s="48">
        <v>0</v>
      </c>
      <c r="L7828" s="19">
        <v>40481.629999999997</v>
      </c>
      <c r="M7828" s="19">
        <v>0</v>
      </c>
      <c r="N7828" s="47">
        <v>41150.199999999997</v>
      </c>
      <c r="O7828" s="48">
        <v>0</v>
      </c>
      <c r="P7828" s="22">
        <v>37909.040000000001</v>
      </c>
      <c r="Q7828" s="22">
        <v>0</v>
      </c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 t="s">
        <v>1658</v>
      </c>
      <c r="B7829" s="40" t="s">
        <v>1486</v>
      </c>
      <c r="C7829" s="41" t="s">
        <v>1487</v>
      </c>
      <c r="D7829" s="25">
        <f t="shared" si="244"/>
        <v>67135.320000000007</v>
      </c>
      <c r="E7829" s="35">
        <f t="shared" si="245"/>
        <v>11259.17</v>
      </c>
      <c r="F7829" s="29">
        <v>16593.650000000001</v>
      </c>
      <c r="G7829" s="30">
        <v>0</v>
      </c>
      <c r="H7829" s="19">
        <v>0</v>
      </c>
      <c r="I7829" s="19">
        <v>11259.17</v>
      </c>
      <c r="J7829" s="47">
        <v>21496.36</v>
      </c>
      <c r="K7829" s="48">
        <v>0</v>
      </c>
      <c r="L7829" s="19">
        <v>22986.68</v>
      </c>
      <c r="M7829" s="19">
        <v>0</v>
      </c>
      <c r="N7829" s="47">
        <v>1558.48</v>
      </c>
      <c r="O7829" s="48">
        <v>0</v>
      </c>
      <c r="P7829" s="22">
        <v>4500.1499999999996</v>
      </c>
      <c r="Q7829" s="22">
        <v>0</v>
      </c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 t="s">
        <v>1658</v>
      </c>
      <c r="B7830" s="40" t="s">
        <v>1488</v>
      </c>
      <c r="C7830" s="41" t="s">
        <v>1489</v>
      </c>
      <c r="D7830" s="25">
        <f t="shared" si="244"/>
        <v>0</v>
      </c>
      <c r="E7830" s="35">
        <f t="shared" si="245"/>
        <v>0</v>
      </c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 t="s">
        <v>1658</v>
      </c>
      <c r="B7831" s="40" t="s">
        <v>1490</v>
      </c>
      <c r="C7831" s="41" t="s">
        <v>1491</v>
      </c>
      <c r="D7831" s="25">
        <f t="shared" si="244"/>
        <v>0</v>
      </c>
      <c r="E7831" s="35">
        <f t="shared" si="245"/>
        <v>0</v>
      </c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 t="s">
        <v>1658</v>
      </c>
      <c r="B7832" s="40" t="s">
        <v>1492</v>
      </c>
      <c r="C7832" s="41" t="s">
        <v>1493</v>
      </c>
      <c r="D7832" s="25">
        <f t="shared" si="244"/>
        <v>0</v>
      </c>
      <c r="E7832" s="35">
        <f t="shared" si="245"/>
        <v>0</v>
      </c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19"/>
      <c r="Q7832" s="19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 t="s">
        <v>1658</v>
      </c>
      <c r="B7833" s="40" t="s">
        <v>1494</v>
      </c>
      <c r="C7833" s="41" t="s">
        <v>1495</v>
      </c>
      <c r="D7833" s="25">
        <f t="shared" si="244"/>
        <v>0</v>
      </c>
      <c r="E7833" s="35">
        <f t="shared" si="245"/>
        <v>0</v>
      </c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 t="s">
        <v>1658</v>
      </c>
      <c r="B7834" s="40" t="s">
        <v>1496</v>
      </c>
      <c r="C7834" s="41" t="s">
        <v>1497</v>
      </c>
      <c r="D7834" s="25">
        <f t="shared" si="244"/>
        <v>0</v>
      </c>
      <c r="E7834" s="35">
        <f t="shared" si="245"/>
        <v>0</v>
      </c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 t="s">
        <v>1658</v>
      </c>
      <c r="B7835" s="40" t="s">
        <v>1498</v>
      </c>
      <c r="C7835" s="41" t="s">
        <v>1499</v>
      </c>
      <c r="D7835" s="25">
        <f t="shared" si="244"/>
        <v>0</v>
      </c>
      <c r="E7835" s="35">
        <f t="shared" si="245"/>
        <v>0</v>
      </c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 t="s">
        <v>1658</v>
      </c>
      <c r="B7836" s="40" t="s">
        <v>1500</v>
      </c>
      <c r="C7836" s="41" t="s">
        <v>1501</v>
      </c>
      <c r="D7836" s="25">
        <f t="shared" si="244"/>
        <v>0</v>
      </c>
      <c r="E7836" s="35">
        <f t="shared" si="245"/>
        <v>0</v>
      </c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 t="s">
        <v>1658</v>
      </c>
      <c r="B7837" s="40" t="s">
        <v>1502</v>
      </c>
      <c r="C7837" s="41" t="s">
        <v>1503</v>
      </c>
      <c r="D7837" s="25">
        <f t="shared" si="244"/>
        <v>0</v>
      </c>
      <c r="E7837" s="35">
        <f t="shared" si="245"/>
        <v>0</v>
      </c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 t="s">
        <v>1658</v>
      </c>
      <c r="B7838" s="40" t="s">
        <v>1504</v>
      </c>
      <c r="C7838" s="41" t="s">
        <v>1505</v>
      </c>
      <c r="D7838" s="25">
        <f t="shared" si="244"/>
        <v>0</v>
      </c>
      <c r="E7838" s="35">
        <f t="shared" si="245"/>
        <v>0</v>
      </c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 t="s">
        <v>1658</v>
      </c>
      <c r="B7839" s="40" t="s">
        <v>1506</v>
      </c>
      <c r="C7839" s="41" t="s">
        <v>1507</v>
      </c>
      <c r="D7839" s="25">
        <f t="shared" si="244"/>
        <v>0</v>
      </c>
      <c r="E7839" s="35">
        <f t="shared" si="245"/>
        <v>0</v>
      </c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 t="s">
        <v>1658</v>
      </c>
      <c r="B7840" s="40" t="s">
        <v>1508</v>
      </c>
      <c r="C7840" s="41" t="s">
        <v>1509</v>
      </c>
      <c r="D7840" s="25">
        <f t="shared" si="244"/>
        <v>0</v>
      </c>
      <c r="E7840" s="35">
        <f t="shared" si="245"/>
        <v>0</v>
      </c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 t="s">
        <v>1658</v>
      </c>
      <c r="B7841" s="40" t="s">
        <v>1510</v>
      </c>
      <c r="C7841" s="41" t="s">
        <v>1511</v>
      </c>
      <c r="D7841" s="25">
        <f t="shared" si="244"/>
        <v>0</v>
      </c>
      <c r="E7841" s="35">
        <f t="shared" si="245"/>
        <v>0</v>
      </c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 t="s">
        <v>1658</v>
      </c>
      <c r="B7842" s="40" t="s">
        <v>1512</v>
      </c>
      <c r="C7842" s="41" t="s">
        <v>1513</v>
      </c>
      <c r="D7842" s="25">
        <f t="shared" si="244"/>
        <v>0</v>
      </c>
      <c r="E7842" s="35">
        <f t="shared" si="245"/>
        <v>0</v>
      </c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 t="s">
        <v>1658</v>
      </c>
      <c r="B7843" s="40" t="s">
        <v>1514</v>
      </c>
      <c r="C7843" s="41" t="s">
        <v>1515</v>
      </c>
      <c r="D7843" s="25">
        <f t="shared" si="244"/>
        <v>0</v>
      </c>
      <c r="E7843" s="35">
        <f t="shared" si="245"/>
        <v>0</v>
      </c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 t="s">
        <v>1658</v>
      </c>
      <c r="B7844" s="40" t="s">
        <v>1516</v>
      </c>
      <c r="C7844" s="41" t="s">
        <v>1517</v>
      </c>
      <c r="D7844" s="25">
        <f t="shared" si="244"/>
        <v>0</v>
      </c>
      <c r="E7844" s="35">
        <f t="shared" si="245"/>
        <v>0</v>
      </c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 t="s">
        <v>1658</v>
      </c>
      <c r="B7845" s="40" t="s">
        <v>1518</v>
      </c>
      <c r="C7845" s="41" t="s">
        <v>1519</v>
      </c>
      <c r="D7845" s="25">
        <f t="shared" si="244"/>
        <v>0</v>
      </c>
      <c r="E7845" s="35">
        <f t="shared" si="245"/>
        <v>0</v>
      </c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 t="s">
        <v>1658</v>
      </c>
      <c r="B7846" s="40" t="s">
        <v>1520</v>
      </c>
      <c r="C7846" s="41" t="s">
        <v>1521</v>
      </c>
      <c r="D7846" s="25">
        <f t="shared" si="244"/>
        <v>0</v>
      </c>
      <c r="E7846" s="35">
        <f t="shared" si="245"/>
        <v>0</v>
      </c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 t="s">
        <v>1658</v>
      </c>
      <c r="B7847" s="40" t="s">
        <v>1522</v>
      </c>
      <c r="C7847" s="41" t="s">
        <v>1523</v>
      </c>
      <c r="D7847" s="25">
        <f t="shared" si="244"/>
        <v>0</v>
      </c>
      <c r="E7847" s="35">
        <f t="shared" si="245"/>
        <v>0</v>
      </c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 t="s">
        <v>1658</v>
      </c>
      <c r="B7848" s="40" t="s">
        <v>1524</v>
      </c>
      <c r="C7848" s="41" t="s">
        <v>1525</v>
      </c>
      <c r="D7848" s="25">
        <f t="shared" si="244"/>
        <v>0</v>
      </c>
      <c r="E7848" s="35">
        <f t="shared" si="245"/>
        <v>0</v>
      </c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 t="s">
        <v>1658</v>
      </c>
      <c r="B7849" s="40" t="s">
        <v>1526</v>
      </c>
      <c r="C7849" s="41" t="s">
        <v>1527</v>
      </c>
      <c r="D7849" s="25">
        <f t="shared" si="244"/>
        <v>0</v>
      </c>
      <c r="E7849" s="35">
        <f t="shared" si="245"/>
        <v>0</v>
      </c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 t="s">
        <v>1658</v>
      </c>
      <c r="B7850" s="40" t="s">
        <v>1528</v>
      </c>
      <c r="C7850" s="41" t="s">
        <v>1529</v>
      </c>
      <c r="D7850" s="25">
        <f t="shared" si="244"/>
        <v>0</v>
      </c>
      <c r="E7850" s="35">
        <f t="shared" si="245"/>
        <v>0</v>
      </c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 t="s">
        <v>1658</v>
      </c>
      <c r="B7851" s="40" t="s">
        <v>1530</v>
      </c>
      <c r="C7851" s="41" t="s">
        <v>1531</v>
      </c>
      <c r="D7851" s="25">
        <f t="shared" si="244"/>
        <v>0</v>
      </c>
      <c r="E7851" s="35">
        <f t="shared" si="245"/>
        <v>0</v>
      </c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 t="s">
        <v>1658</v>
      </c>
      <c r="B7852" s="40" t="s">
        <v>1532</v>
      </c>
      <c r="C7852" s="41" t="s">
        <v>1533</v>
      </c>
      <c r="D7852" s="25">
        <f t="shared" si="244"/>
        <v>0</v>
      </c>
      <c r="E7852" s="35">
        <f t="shared" si="245"/>
        <v>0</v>
      </c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 t="s">
        <v>1658</v>
      </c>
      <c r="B7853" s="40" t="s">
        <v>1534</v>
      </c>
      <c r="C7853" s="41" t="s">
        <v>1535</v>
      </c>
      <c r="D7853" s="25">
        <f t="shared" si="244"/>
        <v>0</v>
      </c>
      <c r="E7853" s="35">
        <f t="shared" si="245"/>
        <v>0</v>
      </c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 t="s">
        <v>1658</v>
      </c>
      <c r="B7854" s="40" t="s">
        <v>1536</v>
      </c>
      <c r="C7854" s="41" t="s">
        <v>1537</v>
      </c>
      <c r="D7854" s="25">
        <f t="shared" si="244"/>
        <v>0</v>
      </c>
      <c r="E7854" s="35">
        <f t="shared" si="245"/>
        <v>0</v>
      </c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 t="s">
        <v>1658</v>
      </c>
      <c r="B7855" s="40" t="s">
        <v>1538</v>
      </c>
      <c r="C7855" s="41" t="s">
        <v>1539</v>
      </c>
      <c r="D7855" s="25">
        <f t="shared" si="244"/>
        <v>0</v>
      </c>
      <c r="E7855" s="35">
        <f t="shared" si="245"/>
        <v>0</v>
      </c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 t="s">
        <v>1658</v>
      </c>
      <c r="B7856" s="40" t="s">
        <v>1540</v>
      </c>
      <c r="C7856" s="41" t="s">
        <v>1541</v>
      </c>
      <c r="D7856" s="25">
        <f t="shared" si="244"/>
        <v>0</v>
      </c>
      <c r="E7856" s="35">
        <f t="shared" si="245"/>
        <v>0</v>
      </c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 t="s">
        <v>1658</v>
      </c>
      <c r="B7857" s="40" t="s">
        <v>1542</v>
      </c>
      <c r="C7857" s="41" t="s">
        <v>1543</v>
      </c>
      <c r="D7857" s="25">
        <f t="shared" si="244"/>
        <v>0</v>
      </c>
      <c r="E7857" s="35">
        <f t="shared" si="245"/>
        <v>0</v>
      </c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 t="s">
        <v>1658</v>
      </c>
      <c r="B7858" s="40" t="s">
        <v>1544</v>
      </c>
      <c r="C7858" s="41" t="s">
        <v>1545</v>
      </c>
      <c r="D7858" s="25">
        <f t="shared" si="244"/>
        <v>0</v>
      </c>
      <c r="E7858" s="35">
        <f t="shared" si="245"/>
        <v>0</v>
      </c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 t="s">
        <v>1658</v>
      </c>
      <c r="B7859" s="40" t="s">
        <v>1546</v>
      </c>
      <c r="C7859" s="41" t="s">
        <v>1547</v>
      </c>
      <c r="D7859" s="25">
        <f t="shared" si="244"/>
        <v>0</v>
      </c>
      <c r="E7859" s="35">
        <f t="shared" si="245"/>
        <v>0</v>
      </c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 t="s">
        <v>1658</v>
      </c>
      <c r="B7860" s="40" t="s">
        <v>1548</v>
      </c>
      <c r="C7860" s="41" t="s">
        <v>1549</v>
      </c>
      <c r="D7860" s="25">
        <f t="shared" si="244"/>
        <v>0</v>
      </c>
      <c r="E7860" s="35">
        <f t="shared" si="245"/>
        <v>0</v>
      </c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 t="s">
        <v>1658</v>
      </c>
      <c r="B7861" s="40" t="s">
        <v>1550</v>
      </c>
      <c r="C7861" s="41" t="s">
        <v>1551</v>
      </c>
      <c r="D7861" s="25">
        <f t="shared" si="244"/>
        <v>0</v>
      </c>
      <c r="E7861" s="35">
        <f t="shared" si="245"/>
        <v>0</v>
      </c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 t="s">
        <v>1658</v>
      </c>
      <c r="B7862" s="40" t="s">
        <v>1552</v>
      </c>
      <c r="C7862" s="41" t="s">
        <v>1553</v>
      </c>
      <c r="D7862" s="25">
        <f t="shared" si="244"/>
        <v>22270.260000000002</v>
      </c>
      <c r="E7862" s="35">
        <f t="shared" si="245"/>
        <v>0</v>
      </c>
      <c r="F7862" s="29"/>
      <c r="G7862" s="30"/>
      <c r="H7862" s="19">
        <v>3514.26</v>
      </c>
      <c r="I7862" s="19">
        <v>0</v>
      </c>
      <c r="J7862" s="47">
        <v>0</v>
      </c>
      <c r="K7862" s="48">
        <v>0</v>
      </c>
      <c r="L7862" s="19">
        <v>16756</v>
      </c>
      <c r="M7862" s="19">
        <v>0</v>
      </c>
      <c r="N7862" s="47">
        <v>0</v>
      </c>
      <c r="O7862" s="48">
        <v>0</v>
      </c>
      <c r="P7862" s="22">
        <v>2000</v>
      </c>
      <c r="Q7862" s="22">
        <v>0</v>
      </c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 t="s">
        <v>1658</v>
      </c>
      <c r="B7863" s="40" t="s">
        <v>1554</v>
      </c>
      <c r="C7863" s="41" t="s">
        <v>1555</v>
      </c>
      <c r="D7863" s="25">
        <f t="shared" si="244"/>
        <v>0</v>
      </c>
      <c r="E7863" s="35">
        <f t="shared" si="245"/>
        <v>0</v>
      </c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22"/>
      <c r="Q7863" s="22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 t="s">
        <v>1658</v>
      </c>
      <c r="B7864" s="40" t="s">
        <v>1556</v>
      </c>
      <c r="C7864" s="41" t="s">
        <v>1557</v>
      </c>
      <c r="D7864" s="25">
        <f t="shared" si="244"/>
        <v>0</v>
      </c>
      <c r="E7864" s="35">
        <f t="shared" si="245"/>
        <v>0</v>
      </c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19"/>
      <c r="Q7864" s="19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 t="s">
        <v>1658</v>
      </c>
      <c r="B7865" s="40" t="s">
        <v>1558</v>
      </c>
      <c r="C7865" s="41" t="s">
        <v>1559</v>
      </c>
      <c r="D7865" s="25">
        <f t="shared" si="244"/>
        <v>0</v>
      </c>
      <c r="E7865" s="35">
        <f t="shared" si="245"/>
        <v>0</v>
      </c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22"/>
      <c r="Q7865" s="22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 t="s">
        <v>1658</v>
      </c>
      <c r="B7866" s="40" t="s">
        <v>1560</v>
      </c>
      <c r="C7866" s="41" t="s">
        <v>1561</v>
      </c>
      <c r="D7866" s="25">
        <f t="shared" si="244"/>
        <v>0</v>
      </c>
      <c r="E7866" s="35">
        <f t="shared" si="245"/>
        <v>0</v>
      </c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19"/>
      <c r="Q7866" s="19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 t="s">
        <v>1658</v>
      </c>
      <c r="B7867" s="40" t="s">
        <v>1562</v>
      </c>
      <c r="C7867" s="41" t="s">
        <v>1563</v>
      </c>
      <c r="D7867" s="25">
        <f t="shared" si="244"/>
        <v>0</v>
      </c>
      <c r="E7867" s="35">
        <f t="shared" si="245"/>
        <v>0</v>
      </c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 t="s">
        <v>1658</v>
      </c>
      <c r="B7868" s="40" t="s">
        <v>1564</v>
      </c>
      <c r="C7868" s="41" t="s">
        <v>1565</v>
      </c>
      <c r="D7868" s="25">
        <f t="shared" si="244"/>
        <v>0</v>
      </c>
      <c r="E7868" s="35">
        <f t="shared" si="245"/>
        <v>0</v>
      </c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 t="s">
        <v>1658</v>
      </c>
      <c r="B7869" s="40" t="s">
        <v>1566</v>
      </c>
      <c r="C7869" s="41" t="s">
        <v>1567</v>
      </c>
      <c r="D7869" s="25">
        <f t="shared" si="244"/>
        <v>0</v>
      </c>
      <c r="E7869" s="35">
        <f t="shared" si="245"/>
        <v>0</v>
      </c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 t="s">
        <v>1658</v>
      </c>
      <c r="B7870" s="40" t="s">
        <v>1568</v>
      </c>
      <c r="C7870" s="41" t="s">
        <v>1569</v>
      </c>
      <c r="D7870" s="25">
        <f t="shared" si="244"/>
        <v>0</v>
      </c>
      <c r="E7870" s="35">
        <f t="shared" si="245"/>
        <v>0</v>
      </c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 t="s">
        <v>1658</v>
      </c>
      <c r="B7871" s="40" t="s">
        <v>1570</v>
      </c>
      <c r="C7871" s="41" t="s">
        <v>1571</v>
      </c>
      <c r="D7871" s="25">
        <f t="shared" si="244"/>
        <v>771901</v>
      </c>
      <c r="E7871" s="35">
        <f t="shared" si="245"/>
        <v>0</v>
      </c>
      <c r="F7871" s="31"/>
      <c r="G7871" s="32"/>
      <c r="H7871" s="22"/>
      <c r="I7871" s="22"/>
      <c r="J7871" s="49"/>
      <c r="K7871" s="50"/>
      <c r="L7871" s="22">
        <v>771901</v>
      </c>
      <c r="M7871" s="22">
        <v>0</v>
      </c>
      <c r="N7871" s="49">
        <v>0</v>
      </c>
      <c r="O7871" s="50">
        <v>0</v>
      </c>
      <c r="P7871" s="22">
        <v>0</v>
      </c>
      <c r="Q7871" s="22">
        <v>0</v>
      </c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 t="s">
        <v>1658</v>
      </c>
      <c r="B7872" s="40" t="s">
        <v>1572</v>
      </c>
      <c r="C7872" s="41" t="s">
        <v>1573</v>
      </c>
      <c r="D7872" s="25">
        <f t="shared" si="244"/>
        <v>0</v>
      </c>
      <c r="E7872" s="35">
        <f t="shared" si="245"/>
        <v>0</v>
      </c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 t="s">
        <v>1659</v>
      </c>
      <c r="B7873" s="40" t="s">
        <v>5</v>
      </c>
      <c r="C7873" s="41" t="s">
        <v>6</v>
      </c>
      <c r="D7873" s="25">
        <f t="shared" si="244"/>
        <v>12106168.93</v>
      </c>
      <c r="E7873" s="35">
        <f t="shared" si="245"/>
        <v>12106368.93</v>
      </c>
      <c r="F7873" s="29">
        <v>2029178.81</v>
      </c>
      <c r="G7873" s="30">
        <v>2029378.81</v>
      </c>
      <c r="H7873" s="19">
        <v>1768106</v>
      </c>
      <c r="I7873" s="19">
        <v>1768106</v>
      </c>
      <c r="J7873" s="47">
        <v>1636375.81</v>
      </c>
      <c r="K7873" s="48">
        <v>1636375.81</v>
      </c>
      <c r="L7873" s="19">
        <v>2308268.4700000002</v>
      </c>
      <c r="M7873" s="19">
        <v>2308268.4700000002</v>
      </c>
      <c r="N7873" s="47">
        <v>1832318.48</v>
      </c>
      <c r="O7873" s="48">
        <v>1832318.48</v>
      </c>
      <c r="P7873" s="22">
        <v>2531921.36</v>
      </c>
      <c r="Q7873" s="22">
        <v>2531921.36</v>
      </c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 t="s">
        <v>1659</v>
      </c>
      <c r="B7874" s="40" t="s">
        <v>7</v>
      </c>
      <c r="C7874" s="41" t="s">
        <v>8</v>
      </c>
      <c r="D7874" s="25">
        <f t="shared" si="244"/>
        <v>0</v>
      </c>
      <c r="E7874" s="35">
        <f t="shared" si="245"/>
        <v>0</v>
      </c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22"/>
      <c r="Q7874" s="22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 t="s">
        <v>1659</v>
      </c>
      <c r="B7875" s="40" t="s">
        <v>9</v>
      </c>
      <c r="C7875" s="41" t="s">
        <v>10</v>
      </c>
      <c r="D7875" s="25">
        <f t="shared" si="244"/>
        <v>0</v>
      </c>
      <c r="E7875" s="35">
        <f t="shared" si="245"/>
        <v>0</v>
      </c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19"/>
      <c r="Q7875" s="19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 t="s">
        <v>1659</v>
      </c>
      <c r="B7876" s="40" t="s">
        <v>11</v>
      </c>
      <c r="C7876" s="41" t="s">
        <v>12</v>
      </c>
      <c r="D7876" s="25">
        <f t="shared" ref="D7876:D7939" si="246">F7876+H7876+J7876+L7876+N7876+P7876+R7876+T7876+V7876+X7876+Z7876+AB7876</f>
        <v>0</v>
      </c>
      <c r="E7876" s="35">
        <f t="shared" ref="E7876:E7939" si="247">G7876+I7876+K7876+M7876+O7876+Q7876+S7876+U7876+W7876+Y7876+AA7876+AC7876</f>
        <v>0</v>
      </c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 t="s">
        <v>1659</v>
      </c>
      <c r="B7877" s="40" t="s">
        <v>13</v>
      </c>
      <c r="C7877" s="41" t="s">
        <v>14</v>
      </c>
      <c r="D7877" s="25">
        <f t="shared" si="246"/>
        <v>0</v>
      </c>
      <c r="E7877" s="35">
        <f t="shared" si="247"/>
        <v>0</v>
      </c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 t="s">
        <v>1659</v>
      </c>
      <c r="B7878" s="40" t="s">
        <v>15</v>
      </c>
      <c r="C7878" s="41" t="s">
        <v>16</v>
      </c>
      <c r="D7878" s="25">
        <f t="shared" si="246"/>
        <v>0</v>
      </c>
      <c r="E7878" s="35">
        <f t="shared" si="247"/>
        <v>0</v>
      </c>
      <c r="F7878" s="29">
        <v>0</v>
      </c>
      <c r="G7878" s="30">
        <v>0</v>
      </c>
      <c r="H7878" s="22">
        <v>0</v>
      </c>
      <c r="I7878" s="22">
        <v>0</v>
      </c>
      <c r="J7878" s="49">
        <v>0</v>
      </c>
      <c r="K7878" s="50">
        <v>0</v>
      </c>
      <c r="L7878" s="22">
        <v>0</v>
      </c>
      <c r="M7878" s="22">
        <v>0</v>
      </c>
      <c r="N7878" s="49">
        <v>0</v>
      </c>
      <c r="O7878" s="50">
        <v>0</v>
      </c>
      <c r="P7878" s="22">
        <v>0</v>
      </c>
      <c r="Q7878" s="22">
        <v>0</v>
      </c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 t="s">
        <v>1659</v>
      </c>
      <c r="B7879" s="40" t="s">
        <v>17</v>
      </c>
      <c r="C7879" s="41" t="s">
        <v>18</v>
      </c>
      <c r="D7879" s="25">
        <f t="shared" si="246"/>
        <v>0</v>
      </c>
      <c r="E7879" s="35">
        <f t="shared" si="247"/>
        <v>0</v>
      </c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 t="s">
        <v>1659</v>
      </c>
      <c r="B7880" s="40" t="s">
        <v>19</v>
      </c>
      <c r="C7880" s="41" t="s">
        <v>20</v>
      </c>
      <c r="D7880" s="25">
        <f t="shared" si="246"/>
        <v>0</v>
      </c>
      <c r="E7880" s="35">
        <f t="shared" si="247"/>
        <v>0</v>
      </c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 t="s">
        <v>1659</v>
      </c>
      <c r="B7881" s="40" t="s">
        <v>21</v>
      </c>
      <c r="C7881" s="41" t="s">
        <v>22</v>
      </c>
      <c r="D7881" s="25">
        <f t="shared" si="246"/>
        <v>468528.5</v>
      </c>
      <c r="E7881" s="35">
        <f t="shared" si="247"/>
        <v>509838.5</v>
      </c>
      <c r="F7881" s="29">
        <v>368528.5</v>
      </c>
      <c r="G7881" s="30">
        <v>409838.5</v>
      </c>
      <c r="H7881" s="19"/>
      <c r="I7881" s="19"/>
      <c r="J7881" s="47"/>
      <c r="K7881" s="48"/>
      <c r="L7881" s="19">
        <v>100000</v>
      </c>
      <c r="M7881" s="19">
        <v>100000</v>
      </c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 t="s">
        <v>1659</v>
      </c>
      <c r="B7882" s="40" t="s">
        <v>23</v>
      </c>
      <c r="C7882" s="41" t="s">
        <v>24</v>
      </c>
      <c r="D7882" s="25">
        <f t="shared" si="246"/>
        <v>0</v>
      </c>
      <c r="E7882" s="35">
        <f t="shared" si="247"/>
        <v>0</v>
      </c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22"/>
      <c r="Q7882" s="22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 t="s">
        <v>1659</v>
      </c>
      <c r="B7883" s="40" t="s">
        <v>25</v>
      </c>
      <c r="C7883" s="41" t="s">
        <v>26</v>
      </c>
      <c r="D7883" s="25">
        <f t="shared" si="246"/>
        <v>0</v>
      </c>
      <c r="E7883" s="35">
        <f t="shared" si="247"/>
        <v>0</v>
      </c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19"/>
      <c r="Q7883" s="19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 t="s">
        <v>1659</v>
      </c>
      <c r="B7884" s="40" t="s">
        <v>27</v>
      </c>
      <c r="C7884" s="41" t="s">
        <v>28</v>
      </c>
      <c r="D7884" s="25">
        <f t="shared" si="246"/>
        <v>0</v>
      </c>
      <c r="E7884" s="35">
        <f t="shared" si="247"/>
        <v>0</v>
      </c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 t="s">
        <v>1659</v>
      </c>
      <c r="B7885" s="40" t="s">
        <v>29</v>
      </c>
      <c r="C7885" s="41" t="s">
        <v>30</v>
      </c>
      <c r="D7885" s="25">
        <f t="shared" si="246"/>
        <v>0</v>
      </c>
      <c r="E7885" s="35">
        <f t="shared" si="247"/>
        <v>0</v>
      </c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 t="s">
        <v>1659</v>
      </c>
      <c r="B7886" s="40" t="s">
        <v>31</v>
      </c>
      <c r="C7886" s="41" t="s">
        <v>32</v>
      </c>
      <c r="D7886" s="25">
        <f t="shared" si="246"/>
        <v>0</v>
      </c>
      <c r="E7886" s="35">
        <f t="shared" si="247"/>
        <v>0</v>
      </c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 t="s">
        <v>1659</v>
      </c>
      <c r="B7887" s="40" t="s">
        <v>33</v>
      </c>
      <c r="C7887" s="41" t="s">
        <v>34</v>
      </c>
      <c r="D7887" s="25">
        <f t="shared" si="246"/>
        <v>0</v>
      </c>
      <c r="E7887" s="35">
        <f t="shared" si="247"/>
        <v>0</v>
      </c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 t="s">
        <v>1659</v>
      </c>
      <c r="B7888" s="40" t="s">
        <v>35</v>
      </c>
      <c r="C7888" s="41" t="s">
        <v>36</v>
      </c>
      <c r="D7888" s="25">
        <f t="shared" si="246"/>
        <v>0</v>
      </c>
      <c r="E7888" s="35">
        <f t="shared" si="247"/>
        <v>0</v>
      </c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 t="s">
        <v>1659</v>
      </c>
      <c r="B7889" s="40" t="s">
        <v>37</v>
      </c>
      <c r="C7889" s="41" t="s">
        <v>38</v>
      </c>
      <c r="D7889" s="25">
        <f t="shared" si="246"/>
        <v>133148028.09999999</v>
      </c>
      <c r="E7889" s="35">
        <f t="shared" si="247"/>
        <v>124095813.87</v>
      </c>
      <c r="F7889" s="29">
        <v>35205893.25</v>
      </c>
      <c r="G7889" s="30">
        <v>17786435.77</v>
      </c>
      <c r="H7889" s="19">
        <v>13745834.140000001</v>
      </c>
      <c r="I7889" s="19">
        <v>20569689.93</v>
      </c>
      <c r="J7889" s="47">
        <v>13785810.6</v>
      </c>
      <c r="K7889" s="48">
        <v>22824915.899999999</v>
      </c>
      <c r="L7889" s="19">
        <v>12389731.68</v>
      </c>
      <c r="M7889" s="19">
        <v>11346599.23</v>
      </c>
      <c r="N7889" s="47">
        <v>20190345.93</v>
      </c>
      <c r="O7889" s="48">
        <v>16994663.190000001</v>
      </c>
      <c r="P7889" s="22">
        <v>37830412.5</v>
      </c>
      <c r="Q7889" s="22">
        <v>34573509.850000001</v>
      </c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 t="s">
        <v>1659</v>
      </c>
      <c r="B7890" s="40" t="s">
        <v>39</v>
      </c>
      <c r="C7890" s="41" t="s">
        <v>40</v>
      </c>
      <c r="D7890" s="25">
        <f t="shared" si="246"/>
        <v>14353546.649999999</v>
      </c>
      <c r="E7890" s="35">
        <f t="shared" si="247"/>
        <v>8385790.8700000001</v>
      </c>
      <c r="F7890" s="29">
        <v>5455975.5599999996</v>
      </c>
      <c r="G7890" s="30">
        <v>1216989.21</v>
      </c>
      <c r="H7890" s="19">
        <v>11700</v>
      </c>
      <c r="I7890" s="19">
        <v>2742538.11</v>
      </c>
      <c r="J7890" s="47">
        <v>492031.45</v>
      </c>
      <c r="K7890" s="48">
        <v>423135.91</v>
      </c>
      <c r="L7890" s="19">
        <v>50588.639999999999</v>
      </c>
      <c r="M7890" s="19">
        <v>798234.24</v>
      </c>
      <c r="N7890" s="47">
        <v>3806800</v>
      </c>
      <c r="O7890" s="48">
        <v>643102.65</v>
      </c>
      <c r="P7890" s="22">
        <v>4536451</v>
      </c>
      <c r="Q7890" s="22">
        <v>2561790.75</v>
      </c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 t="s">
        <v>1659</v>
      </c>
      <c r="B7891" s="40" t="s">
        <v>41</v>
      </c>
      <c r="C7891" s="41" t="s">
        <v>42</v>
      </c>
      <c r="D7891" s="25">
        <f t="shared" si="246"/>
        <v>669620.07999999996</v>
      </c>
      <c r="E7891" s="35">
        <f t="shared" si="247"/>
        <v>591390.40999999992</v>
      </c>
      <c r="F7891" s="29">
        <v>0</v>
      </c>
      <c r="G7891" s="30">
        <v>8960</v>
      </c>
      <c r="H7891" s="19">
        <v>337004.1</v>
      </c>
      <c r="I7891" s="19">
        <v>0</v>
      </c>
      <c r="J7891" s="47">
        <v>65027.62</v>
      </c>
      <c r="K7891" s="48">
        <v>147449.28</v>
      </c>
      <c r="L7891" s="19">
        <v>113605.09</v>
      </c>
      <c r="M7891" s="19">
        <v>340185.82</v>
      </c>
      <c r="N7891" s="47">
        <v>70605.55</v>
      </c>
      <c r="O7891" s="48">
        <v>61631.31</v>
      </c>
      <c r="P7891" s="19">
        <v>83377.72</v>
      </c>
      <c r="Q7891" s="19">
        <v>33164</v>
      </c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 t="s">
        <v>1659</v>
      </c>
      <c r="B7892" s="40" t="s">
        <v>43</v>
      </c>
      <c r="C7892" s="41" t="s">
        <v>44</v>
      </c>
      <c r="D7892" s="25">
        <f t="shared" si="246"/>
        <v>6957477.1300000008</v>
      </c>
      <c r="E7892" s="35">
        <f t="shared" si="247"/>
        <v>572881.51</v>
      </c>
      <c r="F7892" s="29">
        <v>0</v>
      </c>
      <c r="G7892" s="30">
        <v>6074.77</v>
      </c>
      <c r="H7892" s="19">
        <v>0</v>
      </c>
      <c r="I7892" s="19">
        <v>0</v>
      </c>
      <c r="J7892" s="47">
        <v>0</v>
      </c>
      <c r="K7892" s="48">
        <v>0</v>
      </c>
      <c r="L7892" s="19">
        <v>2866.23</v>
      </c>
      <c r="M7892" s="19">
        <v>0</v>
      </c>
      <c r="N7892" s="47">
        <v>0</v>
      </c>
      <c r="O7892" s="48">
        <v>566806.74</v>
      </c>
      <c r="P7892" s="19">
        <v>6954610.9000000004</v>
      </c>
      <c r="Q7892" s="19">
        <v>0</v>
      </c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 t="s">
        <v>1659</v>
      </c>
      <c r="B7893" s="40" t="s">
        <v>45</v>
      </c>
      <c r="C7893" s="41" t="s">
        <v>46</v>
      </c>
      <c r="D7893" s="25">
        <f t="shared" si="246"/>
        <v>4457306.7</v>
      </c>
      <c r="E7893" s="35">
        <f t="shared" si="247"/>
        <v>65000</v>
      </c>
      <c r="F7893" s="29">
        <v>200000</v>
      </c>
      <c r="G7893" s="30">
        <v>0</v>
      </c>
      <c r="H7893" s="19">
        <v>0</v>
      </c>
      <c r="I7893" s="19">
        <v>0</v>
      </c>
      <c r="J7893" s="47">
        <v>468609.05</v>
      </c>
      <c r="K7893" s="48">
        <v>0</v>
      </c>
      <c r="L7893" s="19">
        <v>13823.37</v>
      </c>
      <c r="M7893" s="19">
        <v>64392.52</v>
      </c>
      <c r="N7893" s="47">
        <v>28696</v>
      </c>
      <c r="O7893" s="48">
        <v>607.48</v>
      </c>
      <c r="P7893" s="19">
        <v>3746178.28</v>
      </c>
      <c r="Q7893" s="19">
        <v>0</v>
      </c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 t="s">
        <v>1659</v>
      </c>
      <c r="B7894" s="40" t="s">
        <v>47</v>
      </c>
      <c r="C7894" s="41" t="s">
        <v>48</v>
      </c>
      <c r="D7894" s="25">
        <f t="shared" si="246"/>
        <v>0</v>
      </c>
      <c r="E7894" s="35">
        <f t="shared" si="247"/>
        <v>0</v>
      </c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 t="s">
        <v>1659</v>
      </c>
      <c r="B7895" s="40" t="s">
        <v>49</v>
      </c>
      <c r="C7895" s="41" t="s">
        <v>50</v>
      </c>
      <c r="D7895" s="25">
        <f t="shared" si="246"/>
        <v>0</v>
      </c>
      <c r="E7895" s="35">
        <f t="shared" si="247"/>
        <v>0</v>
      </c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19"/>
      <c r="Q7895" s="19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 t="s">
        <v>1659</v>
      </c>
      <c r="B7896" s="40" t="s">
        <v>51</v>
      </c>
      <c r="C7896" s="41" t="s">
        <v>52</v>
      </c>
      <c r="D7896" s="25">
        <f t="shared" si="246"/>
        <v>1772479</v>
      </c>
      <c r="E7896" s="35">
        <f t="shared" si="247"/>
        <v>1808699</v>
      </c>
      <c r="F7896" s="29">
        <v>490200</v>
      </c>
      <c r="G7896" s="30">
        <v>258560</v>
      </c>
      <c r="H7896" s="19">
        <v>366390</v>
      </c>
      <c r="I7896" s="19">
        <v>489056</v>
      </c>
      <c r="J7896" s="47">
        <v>199000</v>
      </c>
      <c r="K7896" s="48">
        <v>335410</v>
      </c>
      <c r="L7896" s="19">
        <v>545673</v>
      </c>
      <c r="M7896" s="19">
        <v>476813</v>
      </c>
      <c r="N7896" s="47">
        <v>138756</v>
      </c>
      <c r="O7896" s="48">
        <v>3220</v>
      </c>
      <c r="P7896" s="22">
        <v>32460</v>
      </c>
      <c r="Q7896" s="22">
        <v>245640</v>
      </c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 t="s">
        <v>1659</v>
      </c>
      <c r="B7897" s="40" t="s">
        <v>53</v>
      </c>
      <c r="C7897" s="41" t="s">
        <v>54</v>
      </c>
      <c r="D7897" s="25">
        <f t="shared" si="246"/>
        <v>0</v>
      </c>
      <c r="E7897" s="35">
        <f t="shared" si="247"/>
        <v>0</v>
      </c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22"/>
      <c r="Q7897" s="22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 t="s">
        <v>1659</v>
      </c>
      <c r="B7898" s="40" t="s">
        <v>55</v>
      </c>
      <c r="C7898" s="41" t="s">
        <v>56</v>
      </c>
      <c r="D7898" s="25">
        <f t="shared" si="246"/>
        <v>0</v>
      </c>
      <c r="E7898" s="35">
        <f t="shared" si="247"/>
        <v>0</v>
      </c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19"/>
      <c r="Q7898" s="19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 t="s">
        <v>1659</v>
      </c>
      <c r="B7899" s="40" t="s">
        <v>57</v>
      </c>
      <c r="C7899" s="41" t="s">
        <v>58</v>
      </c>
      <c r="D7899" s="25">
        <f t="shared" si="246"/>
        <v>0</v>
      </c>
      <c r="E7899" s="35">
        <f t="shared" si="247"/>
        <v>0</v>
      </c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 t="s">
        <v>1659</v>
      </c>
      <c r="B7900" s="40" t="s">
        <v>59</v>
      </c>
      <c r="C7900" s="41" t="s">
        <v>60</v>
      </c>
      <c r="D7900" s="25">
        <f t="shared" si="246"/>
        <v>0</v>
      </c>
      <c r="E7900" s="35">
        <f t="shared" si="247"/>
        <v>0</v>
      </c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 t="s">
        <v>1659</v>
      </c>
      <c r="B7901" s="40" t="s">
        <v>61</v>
      </c>
      <c r="C7901" s="41" t="s">
        <v>62</v>
      </c>
      <c r="D7901" s="25">
        <f t="shared" si="246"/>
        <v>0</v>
      </c>
      <c r="E7901" s="35">
        <f t="shared" si="247"/>
        <v>0</v>
      </c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 t="s">
        <v>1659</v>
      </c>
      <c r="B7902" s="40" t="s">
        <v>63</v>
      </c>
      <c r="C7902" s="41" t="s">
        <v>64</v>
      </c>
      <c r="D7902" s="25">
        <f t="shared" si="246"/>
        <v>0</v>
      </c>
      <c r="E7902" s="35">
        <f t="shared" si="247"/>
        <v>6653582.6399999997</v>
      </c>
      <c r="F7902" s="29">
        <v>0</v>
      </c>
      <c r="G7902" s="30">
        <v>6653582.6399999997</v>
      </c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 t="s">
        <v>1659</v>
      </c>
      <c r="B7903" s="40" t="s">
        <v>65</v>
      </c>
      <c r="C7903" s="41" t="s">
        <v>66</v>
      </c>
      <c r="D7903" s="25">
        <f t="shared" si="246"/>
        <v>2749360</v>
      </c>
      <c r="E7903" s="35">
        <f t="shared" si="247"/>
        <v>2974188.5</v>
      </c>
      <c r="F7903" s="29">
        <v>0</v>
      </c>
      <c r="G7903" s="30">
        <v>368828.5</v>
      </c>
      <c r="H7903" s="22">
        <v>74610</v>
      </c>
      <c r="I7903" s="22">
        <v>74610</v>
      </c>
      <c r="J7903" s="49">
        <v>848210</v>
      </c>
      <c r="K7903" s="50">
        <v>0</v>
      </c>
      <c r="L7903" s="22">
        <v>1263230</v>
      </c>
      <c r="M7903" s="22">
        <v>1249410</v>
      </c>
      <c r="N7903" s="49">
        <v>563310</v>
      </c>
      <c r="O7903" s="50">
        <v>1176700</v>
      </c>
      <c r="P7903" s="22">
        <v>0</v>
      </c>
      <c r="Q7903" s="22">
        <v>104640</v>
      </c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 t="s">
        <v>1659</v>
      </c>
      <c r="B7904" s="40" t="s">
        <v>67</v>
      </c>
      <c r="C7904" s="41" t="s">
        <v>68</v>
      </c>
      <c r="D7904" s="25">
        <f t="shared" si="246"/>
        <v>0</v>
      </c>
      <c r="E7904" s="35">
        <f t="shared" si="247"/>
        <v>0</v>
      </c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19"/>
      <c r="Q7904" s="19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 t="s">
        <v>1659</v>
      </c>
      <c r="B7905" s="40" t="s">
        <v>69</v>
      </c>
      <c r="C7905" s="41" t="s">
        <v>70</v>
      </c>
      <c r="D7905" s="25">
        <f t="shared" si="246"/>
        <v>297458.62</v>
      </c>
      <c r="E7905" s="35">
        <f t="shared" si="247"/>
        <v>255030.65000000002</v>
      </c>
      <c r="F7905" s="29">
        <v>73017.13</v>
      </c>
      <c r="G7905" s="30">
        <v>0</v>
      </c>
      <c r="H7905" s="19">
        <v>33319.129999999997</v>
      </c>
      <c r="I7905" s="19">
        <v>80585.820000000007</v>
      </c>
      <c r="J7905" s="47">
        <v>22888.65</v>
      </c>
      <c r="K7905" s="48">
        <v>5253.54</v>
      </c>
      <c r="L7905" s="19">
        <v>96910.95</v>
      </c>
      <c r="M7905" s="19">
        <v>118206.96</v>
      </c>
      <c r="N7905" s="47">
        <v>62240.75</v>
      </c>
      <c r="O7905" s="48">
        <v>0</v>
      </c>
      <c r="P7905" s="22">
        <v>9082.01</v>
      </c>
      <c r="Q7905" s="22">
        <v>50984.33</v>
      </c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 t="s">
        <v>1659</v>
      </c>
      <c r="B7906" s="40" t="s">
        <v>71</v>
      </c>
      <c r="C7906" s="41" t="s">
        <v>72</v>
      </c>
      <c r="D7906" s="25">
        <f t="shared" si="246"/>
        <v>5297391.0199999996</v>
      </c>
      <c r="E7906" s="35">
        <f t="shared" si="247"/>
        <v>5218762.0999999996</v>
      </c>
      <c r="F7906" s="29">
        <v>3750000</v>
      </c>
      <c r="G7906" s="30">
        <v>0</v>
      </c>
      <c r="H7906" s="19">
        <v>0</v>
      </c>
      <c r="I7906" s="19">
        <v>0</v>
      </c>
      <c r="J7906" s="47">
        <v>18939</v>
      </c>
      <c r="K7906" s="48">
        <v>12496</v>
      </c>
      <c r="L7906" s="19">
        <v>1526534.72</v>
      </c>
      <c r="M7906" s="19">
        <v>4247700</v>
      </c>
      <c r="N7906" s="47">
        <v>1917.3</v>
      </c>
      <c r="O7906" s="48">
        <v>385166.6</v>
      </c>
      <c r="P7906" s="19">
        <v>0</v>
      </c>
      <c r="Q7906" s="19">
        <v>573399.5</v>
      </c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 t="s">
        <v>1659</v>
      </c>
      <c r="B7907" s="40" t="s">
        <v>73</v>
      </c>
      <c r="C7907" s="41" t="s">
        <v>74</v>
      </c>
      <c r="D7907" s="25">
        <f t="shared" si="246"/>
        <v>3042841.23</v>
      </c>
      <c r="E7907" s="35">
        <f t="shared" si="247"/>
        <v>3042841.23</v>
      </c>
      <c r="F7907" s="29"/>
      <c r="G7907" s="30"/>
      <c r="H7907" s="19">
        <v>865145.2</v>
      </c>
      <c r="I7907" s="19">
        <v>865145.2</v>
      </c>
      <c r="J7907" s="47">
        <v>464927.47</v>
      </c>
      <c r="K7907" s="48">
        <v>464927.47</v>
      </c>
      <c r="L7907" s="19">
        <v>559261.6</v>
      </c>
      <c r="M7907" s="19">
        <v>559261.6</v>
      </c>
      <c r="N7907" s="47">
        <v>554920.98</v>
      </c>
      <c r="O7907" s="48">
        <v>554920.98</v>
      </c>
      <c r="P7907" s="19">
        <v>598585.98</v>
      </c>
      <c r="Q7907" s="19">
        <v>598585.98</v>
      </c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 t="s">
        <v>1659</v>
      </c>
      <c r="B7908" s="40" t="s">
        <v>75</v>
      </c>
      <c r="C7908" s="41" t="s">
        <v>76</v>
      </c>
      <c r="D7908" s="25">
        <f t="shared" si="246"/>
        <v>0</v>
      </c>
      <c r="E7908" s="35">
        <f t="shared" si="247"/>
        <v>0</v>
      </c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 t="s">
        <v>1659</v>
      </c>
      <c r="B7909" s="40" t="s">
        <v>77</v>
      </c>
      <c r="C7909" s="41" t="s">
        <v>78</v>
      </c>
      <c r="D7909" s="25">
        <f t="shared" si="246"/>
        <v>0</v>
      </c>
      <c r="E7909" s="35">
        <f t="shared" si="247"/>
        <v>0</v>
      </c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19"/>
      <c r="Q7909" s="19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 t="s">
        <v>1659</v>
      </c>
      <c r="B7910" s="40" t="s">
        <v>79</v>
      </c>
      <c r="C7910" s="41" t="s">
        <v>80</v>
      </c>
      <c r="D7910" s="25">
        <f t="shared" si="246"/>
        <v>958556.54</v>
      </c>
      <c r="E7910" s="35">
        <f t="shared" si="247"/>
        <v>631161.94999999995</v>
      </c>
      <c r="F7910" s="29">
        <v>958556.54</v>
      </c>
      <c r="G7910" s="30">
        <v>307805.7</v>
      </c>
      <c r="H7910" s="19">
        <v>0</v>
      </c>
      <c r="I7910" s="19">
        <v>44665.2</v>
      </c>
      <c r="J7910" s="47">
        <v>0</v>
      </c>
      <c r="K7910" s="48">
        <v>55247.25</v>
      </c>
      <c r="L7910" s="19">
        <v>0</v>
      </c>
      <c r="M7910" s="19">
        <v>52984.35</v>
      </c>
      <c r="N7910" s="47">
        <v>0</v>
      </c>
      <c r="O7910" s="48">
        <v>73433.100000000006</v>
      </c>
      <c r="P7910" s="22">
        <v>0</v>
      </c>
      <c r="Q7910" s="22">
        <v>97026.35</v>
      </c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 t="s">
        <v>1659</v>
      </c>
      <c r="B7911" s="40" t="s">
        <v>81</v>
      </c>
      <c r="C7911" s="41" t="s">
        <v>82</v>
      </c>
      <c r="D7911" s="25">
        <f t="shared" si="246"/>
        <v>1322976.98</v>
      </c>
      <c r="E7911" s="35">
        <f t="shared" si="247"/>
        <v>549785.78999999992</v>
      </c>
      <c r="F7911" s="29">
        <v>1300686.18</v>
      </c>
      <c r="G7911" s="30">
        <v>411865.85</v>
      </c>
      <c r="H7911" s="19">
        <v>0</v>
      </c>
      <c r="I7911" s="19">
        <v>49673.599999999999</v>
      </c>
      <c r="J7911" s="47">
        <v>22290.799999999999</v>
      </c>
      <c r="K7911" s="48">
        <v>0</v>
      </c>
      <c r="L7911" s="19">
        <v>0</v>
      </c>
      <c r="M7911" s="19">
        <v>5092.47</v>
      </c>
      <c r="N7911" s="47">
        <v>0</v>
      </c>
      <c r="O7911" s="48">
        <v>69142.899999999994</v>
      </c>
      <c r="P7911" s="22">
        <v>0</v>
      </c>
      <c r="Q7911" s="22">
        <v>14010.97</v>
      </c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 t="s">
        <v>1659</v>
      </c>
      <c r="B7912" s="40" t="s">
        <v>83</v>
      </c>
      <c r="C7912" s="41" t="s">
        <v>84</v>
      </c>
      <c r="D7912" s="25">
        <f t="shared" si="246"/>
        <v>0</v>
      </c>
      <c r="E7912" s="35">
        <f t="shared" si="247"/>
        <v>0</v>
      </c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 t="s">
        <v>1659</v>
      </c>
      <c r="B7913" s="40" t="s">
        <v>85</v>
      </c>
      <c r="C7913" s="41" t="s">
        <v>86</v>
      </c>
      <c r="D7913" s="25">
        <f t="shared" si="246"/>
        <v>0</v>
      </c>
      <c r="E7913" s="35">
        <f t="shared" si="247"/>
        <v>0</v>
      </c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19"/>
      <c r="Q7913" s="19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 t="s">
        <v>1659</v>
      </c>
      <c r="B7914" s="40" t="s">
        <v>87</v>
      </c>
      <c r="C7914" s="41" t="s">
        <v>88</v>
      </c>
      <c r="D7914" s="25">
        <f t="shared" si="246"/>
        <v>0</v>
      </c>
      <c r="E7914" s="35">
        <f t="shared" si="247"/>
        <v>0</v>
      </c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 t="s">
        <v>1659</v>
      </c>
      <c r="B7915" s="40" t="s">
        <v>89</v>
      </c>
      <c r="C7915" s="41" t="s">
        <v>90</v>
      </c>
      <c r="D7915" s="25">
        <f t="shared" si="246"/>
        <v>0</v>
      </c>
      <c r="E7915" s="35">
        <f t="shared" si="247"/>
        <v>0</v>
      </c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 t="s">
        <v>1659</v>
      </c>
      <c r="B7916" s="40" t="s">
        <v>91</v>
      </c>
      <c r="C7916" s="41" t="s">
        <v>92</v>
      </c>
      <c r="D7916" s="25">
        <f t="shared" si="246"/>
        <v>16330</v>
      </c>
      <c r="E7916" s="35">
        <f t="shared" si="247"/>
        <v>73700</v>
      </c>
      <c r="F7916" s="29">
        <v>880</v>
      </c>
      <c r="G7916" s="30">
        <v>71420</v>
      </c>
      <c r="H7916" s="22">
        <v>780</v>
      </c>
      <c r="I7916" s="22">
        <v>0</v>
      </c>
      <c r="J7916" s="49">
        <v>0</v>
      </c>
      <c r="K7916" s="50">
        <v>0</v>
      </c>
      <c r="L7916" s="22">
        <v>14670</v>
      </c>
      <c r="M7916" s="22">
        <v>0</v>
      </c>
      <c r="N7916" s="49">
        <v>0</v>
      </c>
      <c r="O7916" s="50">
        <v>0</v>
      </c>
      <c r="P7916" s="22">
        <v>0</v>
      </c>
      <c r="Q7916" s="22">
        <v>2280</v>
      </c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 t="s">
        <v>1659</v>
      </c>
      <c r="B7917" s="40" t="s">
        <v>93</v>
      </c>
      <c r="C7917" s="41" t="s">
        <v>94</v>
      </c>
      <c r="D7917" s="25">
        <f t="shared" si="246"/>
        <v>3247</v>
      </c>
      <c r="E7917" s="35">
        <f t="shared" si="247"/>
        <v>0</v>
      </c>
      <c r="F7917" s="29">
        <v>0</v>
      </c>
      <c r="G7917" s="30">
        <v>0</v>
      </c>
      <c r="H7917" s="22">
        <v>0</v>
      </c>
      <c r="I7917" s="22">
        <v>0</v>
      </c>
      <c r="J7917" s="49">
        <v>0</v>
      </c>
      <c r="K7917" s="50">
        <v>0</v>
      </c>
      <c r="L7917" s="22">
        <v>677</v>
      </c>
      <c r="M7917" s="22">
        <v>0</v>
      </c>
      <c r="N7917" s="49">
        <v>870</v>
      </c>
      <c r="O7917" s="50">
        <v>0</v>
      </c>
      <c r="P7917" s="22">
        <v>1700</v>
      </c>
      <c r="Q7917" s="22">
        <v>0</v>
      </c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 t="s">
        <v>1659</v>
      </c>
      <c r="B7918" s="40" t="s">
        <v>95</v>
      </c>
      <c r="C7918" s="41" t="s">
        <v>96</v>
      </c>
      <c r="D7918" s="25">
        <f t="shared" si="246"/>
        <v>0</v>
      </c>
      <c r="E7918" s="35">
        <f t="shared" si="247"/>
        <v>0</v>
      </c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 t="s">
        <v>1659</v>
      </c>
      <c r="B7919" s="40" t="s">
        <v>97</v>
      </c>
      <c r="C7919" s="41" t="s">
        <v>98</v>
      </c>
      <c r="D7919" s="25">
        <f t="shared" si="246"/>
        <v>0</v>
      </c>
      <c r="E7919" s="35">
        <f t="shared" si="247"/>
        <v>0</v>
      </c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 t="s">
        <v>1659</v>
      </c>
      <c r="B7920" s="40" t="s">
        <v>99</v>
      </c>
      <c r="C7920" s="41" t="s">
        <v>100</v>
      </c>
      <c r="D7920" s="25">
        <f t="shared" si="246"/>
        <v>0</v>
      </c>
      <c r="E7920" s="35">
        <f t="shared" si="247"/>
        <v>0</v>
      </c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 t="s">
        <v>1659</v>
      </c>
      <c r="B7921" s="40" t="s">
        <v>101</v>
      </c>
      <c r="C7921" s="41" t="s">
        <v>102</v>
      </c>
      <c r="D7921" s="25">
        <f t="shared" si="246"/>
        <v>0</v>
      </c>
      <c r="E7921" s="35">
        <f t="shared" si="247"/>
        <v>0</v>
      </c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 t="s">
        <v>1659</v>
      </c>
      <c r="B7922" s="40" t="s">
        <v>103</v>
      </c>
      <c r="C7922" s="41" t="s">
        <v>104</v>
      </c>
      <c r="D7922" s="25">
        <f t="shared" si="246"/>
        <v>0</v>
      </c>
      <c r="E7922" s="35">
        <f t="shared" si="247"/>
        <v>0</v>
      </c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 t="s">
        <v>1659</v>
      </c>
      <c r="B7923" s="40" t="s">
        <v>105</v>
      </c>
      <c r="C7923" s="41" t="s">
        <v>106</v>
      </c>
      <c r="D7923" s="25">
        <f t="shared" si="246"/>
        <v>122971.5</v>
      </c>
      <c r="E7923" s="35">
        <f t="shared" si="247"/>
        <v>136767.5</v>
      </c>
      <c r="F7923" s="29">
        <v>23216</v>
      </c>
      <c r="G7923" s="30">
        <v>36304.5</v>
      </c>
      <c r="H7923" s="19">
        <v>15829.5</v>
      </c>
      <c r="I7923" s="19">
        <v>42269.5</v>
      </c>
      <c r="J7923" s="47">
        <v>47981</v>
      </c>
      <c r="K7923" s="48">
        <v>5721</v>
      </c>
      <c r="L7923" s="19">
        <v>11446</v>
      </c>
      <c r="M7923" s="19">
        <v>23070.5</v>
      </c>
      <c r="N7923" s="47">
        <v>14151</v>
      </c>
      <c r="O7923" s="48">
        <v>19076</v>
      </c>
      <c r="P7923" s="22">
        <v>10348</v>
      </c>
      <c r="Q7923" s="22">
        <v>10326</v>
      </c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 t="s">
        <v>1659</v>
      </c>
      <c r="B7924" s="40" t="s">
        <v>107</v>
      </c>
      <c r="C7924" s="41" t="s">
        <v>108</v>
      </c>
      <c r="D7924" s="25">
        <f t="shared" si="246"/>
        <v>572478</v>
      </c>
      <c r="E7924" s="35">
        <f t="shared" si="247"/>
        <v>917103.89</v>
      </c>
      <c r="F7924" s="29">
        <v>74941</v>
      </c>
      <c r="G7924" s="30">
        <v>759941.89</v>
      </c>
      <c r="H7924" s="19">
        <v>48966</v>
      </c>
      <c r="I7924" s="19">
        <v>1950</v>
      </c>
      <c r="J7924" s="47">
        <v>73024</v>
      </c>
      <c r="K7924" s="48">
        <v>14869</v>
      </c>
      <c r="L7924" s="19">
        <v>63063</v>
      </c>
      <c r="M7924" s="19">
        <v>7290</v>
      </c>
      <c r="N7924" s="47">
        <v>94905</v>
      </c>
      <c r="O7924" s="48">
        <v>17607</v>
      </c>
      <c r="P7924" s="22">
        <v>217579</v>
      </c>
      <c r="Q7924" s="22">
        <v>115446</v>
      </c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 t="s">
        <v>1659</v>
      </c>
      <c r="B7925" s="40" t="s">
        <v>109</v>
      </c>
      <c r="C7925" s="41" t="s">
        <v>110</v>
      </c>
      <c r="D7925" s="25">
        <f t="shared" si="246"/>
        <v>431830.39</v>
      </c>
      <c r="E7925" s="35">
        <f t="shared" si="247"/>
        <v>1245715.8500000001</v>
      </c>
      <c r="F7925" s="29">
        <v>181812</v>
      </c>
      <c r="G7925" s="30">
        <v>1117412.3500000001</v>
      </c>
      <c r="H7925" s="19">
        <v>52288</v>
      </c>
      <c r="I7925" s="19">
        <v>0</v>
      </c>
      <c r="J7925" s="47">
        <v>41467</v>
      </c>
      <c r="K7925" s="48">
        <v>64931</v>
      </c>
      <c r="L7925" s="19">
        <v>49266</v>
      </c>
      <c r="M7925" s="19">
        <v>43905.5</v>
      </c>
      <c r="N7925" s="47">
        <v>73332</v>
      </c>
      <c r="O7925" s="48">
        <v>550</v>
      </c>
      <c r="P7925" s="19">
        <v>33665.39</v>
      </c>
      <c r="Q7925" s="19">
        <v>18917</v>
      </c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 t="s">
        <v>1659</v>
      </c>
      <c r="B7926" s="40" t="s">
        <v>111</v>
      </c>
      <c r="C7926" s="41" t="s">
        <v>112</v>
      </c>
      <c r="D7926" s="25">
        <f t="shared" si="246"/>
        <v>148050</v>
      </c>
      <c r="E7926" s="35">
        <f t="shared" si="247"/>
        <v>148050</v>
      </c>
      <c r="F7926" s="29"/>
      <c r="G7926" s="30"/>
      <c r="H7926" s="19">
        <v>41150</v>
      </c>
      <c r="I7926" s="19">
        <v>41150</v>
      </c>
      <c r="J7926" s="47">
        <v>32100</v>
      </c>
      <c r="K7926" s="48">
        <v>32100</v>
      </c>
      <c r="L7926" s="19">
        <v>38600</v>
      </c>
      <c r="M7926" s="19">
        <v>38600</v>
      </c>
      <c r="N7926" s="47"/>
      <c r="O7926" s="48"/>
      <c r="P7926" s="19">
        <v>36200</v>
      </c>
      <c r="Q7926" s="19">
        <v>36200</v>
      </c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 t="s">
        <v>1659</v>
      </c>
      <c r="B7927" s="40" t="s">
        <v>113</v>
      </c>
      <c r="C7927" s="41" t="s">
        <v>114</v>
      </c>
      <c r="D7927" s="25">
        <f t="shared" si="246"/>
        <v>0</v>
      </c>
      <c r="E7927" s="35">
        <f t="shared" si="247"/>
        <v>0</v>
      </c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 t="s">
        <v>1659</v>
      </c>
      <c r="B7928" s="40" t="s">
        <v>115</v>
      </c>
      <c r="C7928" s="41" t="s">
        <v>116</v>
      </c>
      <c r="D7928" s="25">
        <f t="shared" si="246"/>
        <v>0</v>
      </c>
      <c r="E7928" s="35">
        <f t="shared" si="247"/>
        <v>0</v>
      </c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19"/>
      <c r="Q7928" s="19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 t="s">
        <v>1659</v>
      </c>
      <c r="B7929" s="40" t="s">
        <v>117</v>
      </c>
      <c r="C7929" s="41" t="s">
        <v>118</v>
      </c>
      <c r="D7929" s="25">
        <f t="shared" si="246"/>
        <v>1551</v>
      </c>
      <c r="E7929" s="35">
        <f t="shared" si="247"/>
        <v>2346</v>
      </c>
      <c r="F7929" s="29">
        <v>0</v>
      </c>
      <c r="G7929" s="30">
        <v>680</v>
      </c>
      <c r="H7929" s="22">
        <v>0</v>
      </c>
      <c r="I7929" s="22">
        <v>0</v>
      </c>
      <c r="J7929" s="49">
        <v>1551</v>
      </c>
      <c r="K7929" s="50">
        <v>115</v>
      </c>
      <c r="L7929" s="22">
        <v>0</v>
      </c>
      <c r="M7929" s="22">
        <v>0</v>
      </c>
      <c r="N7929" s="49">
        <v>0</v>
      </c>
      <c r="O7929" s="50">
        <v>1551</v>
      </c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 t="s">
        <v>1659</v>
      </c>
      <c r="B7930" s="40" t="s">
        <v>119</v>
      </c>
      <c r="C7930" s="41" t="s">
        <v>120</v>
      </c>
      <c r="D7930" s="25">
        <f t="shared" si="246"/>
        <v>0</v>
      </c>
      <c r="E7930" s="35">
        <f t="shared" si="247"/>
        <v>0</v>
      </c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 t="s">
        <v>1659</v>
      </c>
      <c r="B7931" s="40" t="s">
        <v>121</v>
      </c>
      <c r="C7931" s="41" t="s">
        <v>122</v>
      </c>
      <c r="D7931" s="25">
        <f t="shared" si="246"/>
        <v>29915768.5</v>
      </c>
      <c r="E7931" s="35">
        <f t="shared" si="247"/>
        <v>29915768.5</v>
      </c>
      <c r="F7931" s="29">
        <v>5191392.5</v>
      </c>
      <c r="G7931" s="30">
        <v>5191392.5</v>
      </c>
      <c r="H7931" s="19">
        <v>5094663.5</v>
      </c>
      <c r="I7931" s="19">
        <v>5094663.5</v>
      </c>
      <c r="J7931" s="47">
        <v>4762749</v>
      </c>
      <c r="K7931" s="48">
        <v>4762749</v>
      </c>
      <c r="L7931" s="19">
        <v>5149530.5</v>
      </c>
      <c r="M7931" s="19">
        <v>5149530.5</v>
      </c>
      <c r="N7931" s="47">
        <v>4652797</v>
      </c>
      <c r="O7931" s="48">
        <v>4652797</v>
      </c>
      <c r="P7931" s="22">
        <v>5064636</v>
      </c>
      <c r="Q7931" s="22">
        <v>5064636</v>
      </c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 t="s">
        <v>1659</v>
      </c>
      <c r="B7932" s="40" t="s">
        <v>123</v>
      </c>
      <c r="C7932" s="41" t="s">
        <v>124</v>
      </c>
      <c r="D7932" s="25">
        <f t="shared" si="246"/>
        <v>28561682.800000001</v>
      </c>
      <c r="E7932" s="35">
        <f t="shared" si="247"/>
        <v>26100794.800000001</v>
      </c>
      <c r="F7932" s="29">
        <v>5740498</v>
      </c>
      <c r="G7932" s="30">
        <v>0</v>
      </c>
      <c r="H7932" s="19">
        <v>4770009.5</v>
      </c>
      <c r="I7932" s="19">
        <v>7904293.5</v>
      </c>
      <c r="J7932" s="47">
        <v>4695436.3</v>
      </c>
      <c r="K7932" s="48">
        <v>3633707.5</v>
      </c>
      <c r="L7932" s="19">
        <v>4017249</v>
      </c>
      <c r="M7932" s="19">
        <v>4104714</v>
      </c>
      <c r="N7932" s="47">
        <v>5115585.5</v>
      </c>
      <c r="O7932" s="48">
        <v>4435204.3</v>
      </c>
      <c r="P7932" s="22">
        <v>4222904.5</v>
      </c>
      <c r="Q7932" s="22">
        <v>6022875.5</v>
      </c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 t="s">
        <v>1659</v>
      </c>
      <c r="B7933" s="40" t="s">
        <v>125</v>
      </c>
      <c r="C7933" s="41" t="s">
        <v>126</v>
      </c>
      <c r="D7933" s="25">
        <f t="shared" si="246"/>
        <v>3425661.5</v>
      </c>
      <c r="E7933" s="35">
        <f t="shared" si="247"/>
        <v>3425661.5</v>
      </c>
      <c r="F7933" s="29">
        <v>169863</v>
      </c>
      <c r="G7933" s="30">
        <v>169863</v>
      </c>
      <c r="H7933" s="19">
        <v>155644</v>
      </c>
      <c r="I7933" s="19">
        <v>155644</v>
      </c>
      <c r="J7933" s="47">
        <v>180683.5</v>
      </c>
      <c r="K7933" s="48">
        <v>180683.5</v>
      </c>
      <c r="L7933" s="19">
        <v>791725</v>
      </c>
      <c r="M7933" s="19">
        <v>791725</v>
      </c>
      <c r="N7933" s="47">
        <v>1896241</v>
      </c>
      <c r="O7933" s="48">
        <v>1896241</v>
      </c>
      <c r="P7933" s="19">
        <v>231505</v>
      </c>
      <c r="Q7933" s="19">
        <v>231505</v>
      </c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 t="s">
        <v>1659</v>
      </c>
      <c r="B7934" s="40" t="s">
        <v>127</v>
      </c>
      <c r="C7934" s="41" t="s">
        <v>128</v>
      </c>
      <c r="D7934" s="25">
        <f t="shared" si="246"/>
        <v>512530.5</v>
      </c>
      <c r="E7934" s="35">
        <f t="shared" si="247"/>
        <v>547379.88</v>
      </c>
      <c r="F7934" s="29">
        <v>92906</v>
      </c>
      <c r="G7934" s="30">
        <v>1502.5</v>
      </c>
      <c r="H7934" s="19">
        <v>67023</v>
      </c>
      <c r="I7934" s="19">
        <v>2042</v>
      </c>
      <c r="J7934" s="47">
        <v>76103</v>
      </c>
      <c r="K7934" s="48">
        <v>65848.88</v>
      </c>
      <c r="L7934" s="19">
        <v>85027</v>
      </c>
      <c r="M7934" s="19">
        <v>256415.5</v>
      </c>
      <c r="N7934" s="47">
        <v>86038.5</v>
      </c>
      <c r="O7934" s="48">
        <v>110447</v>
      </c>
      <c r="P7934" s="19">
        <v>105433</v>
      </c>
      <c r="Q7934" s="19">
        <v>111124</v>
      </c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 t="s">
        <v>1659</v>
      </c>
      <c r="B7935" s="40" t="s">
        <v>129</v>
      </c>
      <c r="C7935" s="41" t="s">
        <v>130</v>
      </c>
      <c r="D7935" s="25">
        <f t="shared" si="246"/>
        <v>0</v>
      </c>
      <c r="E7935" s="35">
        <f t="shared" si="247"/>
        <v>152012.44</v>
      </c>
      <c r="F7935" s="29">
        <v>0</v>
      </c>
      <c r="G7935" s="30">
        <v>0</v>
      </c>
      <c r="H7935" s="22">
        <v>0</v>
      </c>
      <c r="I7935" s="22">
        <v>0</v>
      </c>
      <c r="J7935" s="49">
        <v>0</v>
      </c>
      <c r="K7935" s="50">
        <v>0</v>
      </c>
      <c r="L7935" s="22">
        <v>0</v>
      </c>
      <c r="M7935" s="22">
        <v>0</v>
      </c>
      <c r="N7935" s="49">
        <v>0</v>
      </c>
      <c r="O7935" s="50">
        <v>0</v>
      </c>
      <c r="P7935" s="19">
        <v>0</v>
      </c>
      <c r="Q7935" s="19">
        <v>152012.44</v>
      </c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 t="s">
        <v>1659</v>
      </c>
      <c r="B7936" s="40" t="s">
        <v>131</v>
      </c>
      <c r="C7936" s="41" t="s">
        <v>132</v>
      </c>
      <c r="D7936" s="25">
        <f t="shared" si="246"/>
        <v>6161.5</v>
      </c>
      <c r="E7936" s="35">
        <f t="shared" si="247"/>
        <v>6731.5</v>
      </c>
      <c r="F7936" s="29">
        <v>792.5</v>
      </c>
      <c r="G7936" s="30">
        <v>792.5</v>
      </c>
      <c r="H7936" s="19">
        <v>2042</v>
      </c>
      <c r="I7936" s="19">
        <v>2042</v>
      </c>
      <c r="J7936" s="47">
        <v>1479</v>
      </c>
      <c r="K7936" s="48">
        <v>1479</v>
      </c>
      <c r="L7936" s="19">
        <v>0</v>
      </c>
      <c r="M7936" s="19">
        <v>0</v>
      </c>
      <c r="N7936" s="47">
        <v>1105</v>
      </c>
      <c r="O7936" s="48">
        <v>1105</v>
      </c>
      <c r="P7936" s="19">
        <v>743</v>
      </c>
      <c r="Q7936" s="19">
        <v>1313</v>
      </c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 t="s">
        <v>1659</v>
      </c>
      <c r="B7937" s="40" t="s">
        <v>133</v>
      </c>
      <c r="C7937" s="41" t="s">
        <v>134</v>
      </c>
      <c r="D7937" s="25">
        <f t="shared" si="246"/>
        <v>4305032.95</v>
      </c>
      <c r="E7937" s="35">
        <f t="shared" si="247"/>
        <v>3863888.8899999997</v>
      </c>
      <c r="F7937" s="29">
        <v>674438</v>
      </c>
      <c r="G7937" s="30">
        <v>0</v>
      </c>
      <c r="H7937" s="19">
        <v>630069</v>
      </c>
      <c r="I7937" s="19">
        <v>71432.5</v>
      </c>
      <c r="J7937" s="47">
        <v>734232.1</v>
      </c>
      <c r="K7937" s="48">
        <v>1278452.1000000001</v>
      </c>
      <c r="L7937" s="19">
        <v>733283.9</v>
      </c>
      <c r="M7937" s="19">
        <v>574847.4</v>
      </c>
      <c r="N7937" s="47">
        <v>710880.15</v>
      </c>
      <c r="O7937" s="48">
        <v>711516.15</v>
      </c>
      <c r="P7937" s="22">
        <v>822129.8</v>
      </c>
      <c r="Q7937" s="22">
        <v>1227640.74</v>
      </c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 t="s">
        <v>1659</v>
      </c>
      <c r="B7938" s="40" t="s">
        <v>135</v>
      </c>
      <c r="C7938" s="41" t="s">
        <v>136</v>
      </c>
      <c r="D7938" s="25">
        <f t="shared" si="246"/>
        <v>286856.09999999998</v>
      </c>
      <c r="E7938" s="35">
        <f t="shared" si="247"/>
        <v>285856.09999999998</v>
      </c>
      <c r="F7938" s="29">
        <v>18733</v>
      </c>
      <c r="G7938" s="30">
        <v>0</v>
      </c>
      <c r="H7938" s="19">
        <v>62078.2</v>
      </c>
      <c r="I7938" s="19">
        <v>69032.2</v>
      </c>
      <c r="J7938" s="47">
        <v>43420.45</v>
      </c>
      <c r="K7938" s="48">
        <v>37857.449999999997</v>
      </c>
      <c r="L7938" s="19">
        <v>30524.25</v>
      </c>
      <c r="M7938" s="19">
        <v>46866.25</v>
      </c>
      <c r="N7938" s="47">
        <v>41843.75</v>
      </c>
      <c r="O7938" s="48">
        <v>41843.75</v>
      </c>
      <c r="P7938" s="19">
        <v>90256.45</v>
      </c>
      <c r="Q7938" s="19">
        <v>90256.45</v>
      </c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 t="s">
        <v>1659</v>
      </c>
      <c r="B7939" s="40" t="s">
        <v>137</v>
      </c>
      <c r="C7939" s="41" t="s">
        <v>138</v>
      </c>
      <c r="D7939" s="25">
        <f t="shared" si="246"/>
        <v>0</v>
      </c>
      <c r="E7939" s="35">
        <f t="shared" si="247"/>
        <v>0</v>
      </c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 t="s">
        <v>1659</v>
      </c>
      <c r="B7940" s="40" t="s">
        <v>139</v>
      </c>
      <c r="C7940" s="41" t="s">
        <v>140</v>
      </c>
      <c r="D7940" s="25">
        <f t="shared" ref="D7940:D8003" si="248">F7940+H7940+J7940+L7940+N7940+P7940+R7940+T7940+V7940+X7940+Z7940+AB7940</f>
        <v>1297776</v>
      </c>
      <c r="E7940" s="35">
        <f t="shared" ref="E7940:E8003" si="249">G7940+I7940+K7940+M7940+O7940+Q7940+S7940+U7940+W7940+Y7940+AA7940+AC7940</f>
        <v>538026.04</v>
      </c>
      <c r="F7940" s="29">
        <v>245316</v>
      </c>
      <c r="G7940" s="30">
        <v>62481.41</v>
      </c>
      <c r="H7940" s="19">
        <v>227078</v>
      </c>
      <c r="I7940" s="19">
        <v>44243.41</v>
      </c>
      <c r="J7940" s="47">
        <v>186948</v>
      </c>
      <c r="K7940" s="48">
        <v>4113.41</v>
      </c>
      <c r="L7940" s="19">
        <v>214769</v>
      </c>
      <c r="M7940" s="19">
        <v>31934.41</v>
      </c>
      <c r="N7940" s="47">
        <v>215413.5</v>
      </c>
      <c r="O7940" s="48">
        <v>32578.91</v>
      </c>
      <c r="P7940" s="19">
        <v>208251.5</v>
      </c>
      <c r="Q7940" s="19">
        <v>362674.49</v>
      </c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 t="s">
        <v>1659</v>
      </c>
      <c r="B7941" s="40" t="s">
        <v>141</v>
      </c>
      <c r="C7941" s="41" t="s">
        <v>142</v>
      </c>
      <c r="D7941" s="25">
        <f t="shared" si="248"/>
        <v>782895</v>
      </c>
      <c r="E7941" s="35">
        <f t="shared" si="249"/>
        <v>510957.44</v>
      </c>
      <c r="F7941" s="29">
        <v>144574.5</v>
      </c>
      <c r="G7941" s="30">
        <v>59921.64</v>
      </c>
      <c r="H7941" s="19">
        <v>59515</v>
      </c>
      <c r="I7941" s="19">
        <v>0</v>
      </c>
      <c r="J7941" s="47">
        <v>56128</v>
      </c>
      <c r="K7941" s="48">
        <v>2813</v>
      </c>
      <c r="L7941" s="19">
        <v>186289.5</v>
      </c>
      <c r="M7941" s="19">
        <v>101636.64</v>
      </c>
      <c r="N7941" s="47">
        <v>145393</v>
      </c>
      <c r="O7941" s="48">
        <v>60740.14</v>
      </c>
      <c r="P7941" s="22">
        <v>190995</v>
      </c>
      <c r="Q7941" s="22">
        <v>285846.02</v>
      </c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 t="s">
        <v>1659</v>
      </c>
      <c r="B7942" s="40" t="s">
        <v>143</v>
      </c>
      <c r="C7942" s="41" t="s">
        <v>144</v>
      </c>
      <c r="D7942" s="25">
        <f t="shared" si="248"/>
        <v>0</v>
      </c>
      <c r="E7942" s="35">
        <f t="shared" si="249"/>
        <v>5016</v>
      </c>
      <c r="F7942" s="29">
        <v>0</v>
      </c>
      <c r="G7942" s="30">
        <v>0</v>
      </c>
      <c r="H7942" s="22">
        <v>0</v>
      </c>
      <c r="I7942" s="22">
        <v>0</v>
      </c>
      <c r="J7942" s="49">
        <v>0</v>
      </c>
      <c r="K7942" s="50">
        <v>0</v>
      </c>
      <c r="L7942" s="22">
        <v>0</v>
      </c>
      <c r="M7942" s="22">
        <v>0</v>
      </c>
      <c r="N7942" s="49">
        <v>0</v>
      </c>
      <c r="O7942" s="50">
        <v>0</v>
      </c>
      <c r="P7942" s="19">
        <v>0</v>
      </c>
      <c r="Q7942" s="19">
        <v>5016</v>
      </c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 t="s">
        <v>1659</v>
      </c>
      <c r="B7943" s="40" t="s">
        <v>145</v>
      </c>
      <c r="C7943" s="41" t="s">
        <v>146</v>
      </c>
      <c r="D7943" s="25">
        <f t="shared" si="248"/>
        <v>12279</v>
      </c>
      <c r="E7943" s="35">
        <f t="shared" si="249"/>
        <v>26733</v>
      </c>
      <c r="F7943" s="29">
        <v>0</v>
      </c>
      <c r="G7943" s="30">
        <v>6198</v>
      </c>
      <c r="H7943" s="19">
        <v>12279</v>
      </c>
      <c r="I7943" s="19">
        <v>20535</v>
      </c>
      <c r="J7943" s="47">
        <v>0</v>
      </c>
      <c r="K7943" s="48">
        <v>0</v>
      </c>
      <c r="L7943" s="19">
        <v>0</v>
      </c>
      <c r="M7943" s="19">
        <v>0</v>
      </c>
      <c r="N7943" s="47">
        <v>0</v>
      </c>
      <c r="O7943" s="48">
        <v>0</v>
      </c>
      <c r="P7943" s="19">
        <v>0</v>
      </c>
      <c r="Q7943" s="19">
        <v>0</v>
      </c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 t="s">
        <v>1659</v>
      </c>
      <c r="B7944" s="40" t="s">
        <v>147</v>
      </c>
      <c r="C7944" s="41" t="s">
        <v>148</v>
      </c>
      <c r="D7944" s="25">
        <f t="shared" si="248"/>
        <v>454619.2</v>
      </c>
      <c r="E7944" s="35">
        <f t="shared" si="249"/>
        <v>179205.2</v>
      </c>
      <c r="F7944" s="29">
        <v>31110</v>
      </c>
      <c r="G7944" s="30">
        <v>11120</v>
      </c>
      <c r="H7944" s="19">
        <v>18910</v>
      </c>
      <c r="I7944" s="19">
        <v>6040</v>
      </c>
      <c r="J7944" s="47">
        <v>58688</v>
      </c>
      <c r="K7944" s="48">
        <v>42075</v>
      </c>
      <c r="L7944" s="19">
        <v>157016</v>
      </c>
      <c r="M7944" s="19">
        <v>73571</v>
      </c>
      <c r="N7944" s="47">
        <v>67197</v>
      </c>
      <c r="O7944" s="48">
        <v>13940</v>
      </c>
      <c r="P7944" s="22">
        <v>121698.2</v>
      </c>
      <c r="Q7944" s="22">
        <v>32459.200000000001</v>
      </c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 t="s">
        <v>1659</v>
      </c>
      <c r="B7945" s="40" t="s">
        <v>149</v>
      </c>
      <c r="C7945" s="41" t="s">
        <v>150</v>
      </c>
      <c r="D7945" s="25">
        <f t="shared" si="248"/>
        <v>75603</v>
      </c>
      <c r="E7945" s="35">
        <f t="shared" si="249"/>
        <v>75026.48</v>
      </c>
      <c r="F7945" s="29">
        <v>36698</v>
      </c>
      <c r="G7945" s="30">
        <v>0</v>
      </c>
      <c r="H7945" s="19">
        <v>2821</v>
      </c>
      <c r="I7945" s="19">
        <v>43488</v>
      </c>
      <c r="J7945" s="47">
        <v>6653</v>
      </c>
      <c r="K7945" s="48">
        <v>0</v>
      </c>
      <c r="L7945" s="19">
        <v>6673</v>
      </c>
      <c r="M7945" s="19">
        <v>12564.98</v>
      </c>
      <c r="N7945" s="47">
        <v>11170</v>
      </c>
      <c r="O7945" s="48">
        <v>18973.5</v>
      </c>
      <c r="P7945" s="19">
        <v>11588</v>
      </c>
      <c r="Q7945" s="19">
        <v>0</v>
      </c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 t="s">
        <v>1659</v>
      </c>
      <c r="B7946" s="40" t="s">
        <v>151</v>
      </c>
      <c r="C7946" s="41" t="s">
        <v>152</v>
      </c>
      <c r="D7946" s="25">
        <f t="shared" si="248"/>
        <v>1720355</v>
      </c>
      <c r="E7946" s="35">
        <f t="shared" si="249"/>
        <v>1465197</v>
      </c>
      <c r="F7946" s="29">
        <v>295073</v>
      </c>
      <c r="G7946" s="30">
        <v>250536</v>
      </c>
      <c r="H7946" s="22">
        <v>318247</v>
      </c>
      <c r="I7946" s="22">
        <v>539378</v>
      </c>
      <c r="J7946" s="49">
        <v>289989</v>
      </c>
      <c r="K7946" s="50">
        <v>244053</v>
      </c>
      <c r="L7946" s="22">
        <v>280577</v>
      </c>
      <c r="M7946" s="22">
        <v>144120</v>
      </c>
      <c r="N7946" s="49">
        <v>267219</v>
      </c>
      <c r="O7946" s="50">
        <v>146561</v>
      </c>
      <c r="P7946" s="19">
        <v>269250</v>
      </c>
      <c r="Q7946" s="19">
        <v>140549</v>
      </c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 t="s">
        <v>1659</v>
      </c>
      <c r="B7947" s="40" t="s">
        <v>153</v>
      </c>
      <c r="C7947" s="41" t="s">
        <v>154</v>
      </c>
      <c r="D7947" s="25">
        <f t="shared" si="248"/>
        <v>0</v>
      </c>
      <c r="E7947" s="35">
        <f t="shared" si="249"/>
        <v>0</v>
      </c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19"/>
      <c r="Q7947" s="19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 t="s">
        <v>1659</v>
      </c>
      <c r="B7948" s="40" t="s">
        <v>155</v>
      </c>
      <c r="C7948" s="41" t="s">
        <v>156</v>
      </c>
      <c r="D7948" s="25">
        <f t="shared" si="248"/>
        <v>10360372.5</v>
      </c>
      <c r="E7948" s="35">
        <f t="shared" si="249"/>
        <v>11735479.580000002</v>
      </c>
      <c r="F7948" s="29">
        <v>1751758.5</v>
      </c>
      <c r="G7948" s="30">
        <v>2833805.66</v>
      </c>
      <c r="H7948" s="19">
        <v>1783365.5</v>
      </c>
      <c r="I7948" s="19">
        <v>533349</v>
      </c>
      <c r="J7948" s="47">
        <v>1703961</v>
      </c>
      <c r="K7948" s="48">
        <v>2130238.62</v>
      </c>
      <c r="L7948" s="19">
        <v>1808272</v>
      </c>
      <c r="M7948" s="19">
        <v>1469994</v>
      </c>
      <c r="N7948" s="47">
        <v>1597721.5</v>
      </c>
      <c r="O7948" s="48">
        <v>2225746</v>
      </c>
      <c r="P7948" s="22">
        <v>1715294</v>
      </c>
      <c r="Q7948" s="22">
        <v>2542346.2999999998</v>
      </c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 t="s">
        <v>1659</v>
      </c>
      <c r="B7949" s="40" t="s">
        <v>157</v>
      </c>
      <c r="C7949" s="41" t="s">
        <v>158</v>
      </c>
      <c r="D7949" s="25">
        <f t="shared" si="248"/>
        <v>11820045.5</v>
      </c>
      <c r="E7949" s="35">
        <f t="shared" si="249"/>
        <v>11447812.039999999</v>
      </c>
      <c r="F7949" s="29">
        <v>755107.5</v>
      </c>
      <c r="G7949" s="30">
        <v>223548.96</v>
      </c>
      <c r="H7949" s="19">
        <v>5397582</v>
      </c>
      <c r="I7949" s="19">
        <v>1265253.8899999999</v>
      </c>
      <c r="J7949" s="47">
        <v>674016</v>
      </c>
      <c r="K7949" s="48">
        <v>5048300.38</v>
      </c>
      <c r="L7949" s="19">
        <v>777879</v>
      </c>
      <c r="M7949" s="19">
        <v>1483506.18</v>
      </c>
      <c r="N7949" s="47">
        <v>3288937</v>
      </c>
      <c r="O7949" s="48">
        <v>2935558.34</v>
      </c>
      <c r="P7949" s="22">
        <v>926524</v>
      </c>
      <c r="Q7949" s="22">
        <v>491644.29</v>
      </c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 t="s">
        <v>1659</v>
      </c>
      <c r="B7950" s="40" t="s">
        <v>159</v>
      </c>
      <c r="C7950" s="41" t="s">
        <v>160</v>
      </c>
      <c r="D7950" s="25">
        <f t="shared" si="248"/>
        <v>32065</v>
      </c>
      <c r="E7950" s="35">
        <f t="shared" si="249"/>
        <v>32065</v>
      </c>
      <c r="F7950" s="29">
        <v>6145</v>
      </c>
      <c r="G7950" s="30">
        <v>6145</v>
      </c>
      <c r="H7950" s="19">
        <v>6414</v>
      </c>
      <c r="I7950" s="19">
        <v>6414</v>
      </c>
      <c r="J7950" s="47">
        <v>2030</v>
      </c>
      <c r="K7950" s="48">
        <v>2030</v>
      </c>
      <c r="L7950" s="19">
        <v>5983</v>
      </c>
      <c r="M7950" s="19">
        <v>5983</v>
      </c>
      <c r="N7950" s="47">
        <v>7687</v>
      </c>
      <c r="O7950" s="48">
        <v>7687</v>
      </c>
      <c r="P7950" s="19">
        <v>3806</v>
      </c>
      <c r="Q7950" s="19">
        <v>3806</v>
      </c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 t="s">
        <v>1659</v>
      </c>
      <c r="B7951" s="40" t="s">
        <v>161</v>
      </c>
      <c r="C7951" s="41" t="s">
        <v>162</v>
      </c>
      <c r="D7951" s="25">
        <f t="shared" si="248"/>
        <v>18910</v>
      </c>
      <c r="E7951" s="35">
        <f t="shared" si="249"/>
        <v>18910</v>
      </c>
      <c r="F7951" s="29"/>
      <c r="G7951" s="30"/>
      <c r="H7951" s="19"/>
      <c r="I7951" s="19"/>
      <c r="J7951" s="47">
        <v>6657</v>
      </c>
      <c r="K7951" s="48">
        <v>6657</v>
      </c>
      <c r="L7951" s="19">
        <v>12253</v>
      </c>
      <c r="M7951" s="19">
        <v>12253</v>
      </c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 t="s">
        <v>1659</v>
      </c>
      <c r="B7952" s="40" t="s">
        <v>163</v>
      </c>
      <c r="C7952" s="41" t="s">
        <v>164</v>
      </c>
      <c r="D7952" s="25">
        <f t="shared" si="248"/>
        <v>1134</v>
      </c>
      <c r="E7952" s="35">
        <f t="shared" si="249"/>
        <v>0</v>
      </c>
      <c r="F7952" s="29">
        <v>0</v>
      </c>
      <c r="G7952" s="30">
        <v>0</v>
      </c>
      <c r="H7952" s="22">
        <v>0</v>
      </c>
      <c r="I7952" s="22">
        <v>0</v>
      </c>
      <c r="J7952" s="49">
        <v>424</v>
      </c>
      <c r="K7952" s="50">
        <v>0</v>
      </c>
      <c r="L7952" s="22">
        <v>0</v>
      </c>
      <c r="M7952" s="22">
        <v>0</v>
      </c>
      <c r="N7952" s="49">
        <v>0</v>
      </c>
      <c r="O7952" s="50">
        <v>0</v>
      </c>
      <c r="P7952" s="19">
        <v>710</v>
      </c>
      <c r="Q7952" s="19">
        <v>0</v>
      </c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 t="s">
        <v>1659</v>
      </c>
      <c r="B7953" s="40" t="s">
        <v>165</v>
      </c>
      <c r="C7953" s="41" t="s">
        <v>166</v>
      </c>
      <c r="D7953" s="25">
        <f t="shared" si="248"/>
        <v>30359</v>
      </c>
      <c r="E7953" s="35">
        <f t="shared" si="249"/>
        <v>0</v>
      </c>
      <c r="F7953" s="29">
        <v>0</v>
      </c>
      <c r="G7953" s="30">
        <v>0</v>
      </c>
      <c r="H7953" s="22">
        <v>0</v>
      </c>
      <c r="I7953" s="22">
        <v>0</v>
      </c>
      <c r="J7953" s="49">
        <v>0</v>
      </c>
      <c r="K7953" s="50">
        <v>0</v>
      </c>
      <c r="L7953" s="22">
        <v>0</v>
      </c>
      <c r="M7953" s="22">
        <v>0</v>
      </c>
      <c r="N7953" s="49">
        <v>18887</v>
      </c>
      <c r="O7953" s="50">
        <v>0</v>
      </c>
      <c r="P7953" s="19">
        <v>11472</v>
      </c>
      <c r="Q7953" s="19">
        <v>0</v>
      </c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 t="s">
        <v>1659</v>
      </c>
      <c r="B7954" s="40" t="s">
        <v>167</v>
      </c>
      <c r="C7954" s="41" t="s">
        <v>168</v>
      </c>
      <c r="D7954" s="25">
        <f t="shared" si="248"/>
        <v>5868.6</v>
      </c>
      <c r="E7954" s="35">
        <f t="shared" si="249"/>
        <v>5868.6</v>
      </c>
      <c r="F7954" s="29"/>
      <c r="G7954" s="30"/>
      <c r="H7954" s="22"/>
      <c r="I7954" s="22"/>
      <c r="J7954" s="49">
        <v>5868.6</v>
      </c>
      <c r="K7954" s="50">
        <v>5868.6</v>
      </c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 t="s">
        <v>1659</v>
      </c>
      <c r="B7955" s="40" t="s">
        <v>169</v>
      </c>
      <c r="C7955" s="41" t="s">
        <v>170</v>
      </c>
      <c r="D7955" s="25">
        <f t="shared" si="248"/>
        <v>0</v>
      </c>
      <c r="E7955" s="35">
        <f t="shared" si="249"/>
        <v>0</v>
      </c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 t="s">
        <v>1659</v>
      </c>
      <c r="B7956" s="40" t="s">
        <v>171</v>
      </c>
      <c r="C7956" s="41" t="s">
        <v>172</v>
      </c>
      <c r="D7956" s="25">
        <f t="shared" si="248"/>
        <v>114296</v>
      </c>
      <c r="E7956" s="35">
        <f t="shared" si="249"/>
        <v>107058</v>
      </c>
      <c r="F7956" s="29">
        <v>15474</v>
      </c>
      <c r="G7956" s="30">
        <v>27566</v>
      </c>
      <c r="H7956" s="19">
        <v>9979</v>
      </c>
      <c r="I7956" s="19">
        <v>1795</v>
      </c>
      <c r="J7956" s="47">
        <v>17149</v>
      </c>
      <c r="K7956" s="48">
        <v>13292</v>
      </c>
      <c r="L7956" s="19">
        <v>24623</v>
      </c>
      <c r="M7956" s="19">
        <v>29748</v>
      </c>
      <c r="N7956" s="47">
        <v>30032</v>
      </c>
      <c r="O7956" s="48">
        <v>22513</v>
      </c>
      <c r="P7956" s="22">
        <v>17039</v>
      </c>
      <c r="Q7956" s="22">
        <v>12144</v>
      </c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 t="s">
        <v>1659</v>
      </c>
      <c r="B7957" s="40" t="s">
        <v>173</v>
      </c>
      <c r="C7957" s="41" t="s">
        <v>174</v>
      </c>
      <c r="D7957" s="25">
        <f t="shared" si="248"/>
        <v>550057.39</v>
      </c>
      <c r="E7957" s="35">
        <f t="shared" si="249"/>
        <v>609146.77</v>
      </c>
      <c r="F7957" s="29">
        <v>129222.41</v>
      </c>
      <c r="G7957" s="30">
        <v>112826.31</v>
      </c>
      <c r="H7957" s="19">
        <v>47772</v>
      </c>
      <c r="I7957" s="19">
        <v>68774</v>
      </c>
      <c r="J7957" s="47">
        <v>63441</v>
      </c>
      <c r="K7957" s="48">
        <v>54222.48</v>
      </c>
      <c r="L7957" s="19">
        <v>94445.98</v>
      </c>
      <c r="M7957" s="19">
        <v>117650.5</v>
      </c>
      <c r="N7957" s="47">
        <v>192282</v>
      </c>
      <c r="O7957" s="48">
        <v>137183.48000000001</v>
      </c>
      <c r="P7957" s="22">
        <v>22894</v>
      </c>
      <c r="Q7957" s="22">
        <v>118490</v>
      </c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 t="s">
        <v>1659</v>
      </c>
      <c r="B7958" s="40" t="s">
        <v>175</v>
      </c>
      <c r="C7958" s="41" t="s">
        <v>176</v>
      </c>
      <c r="D7958" s="25">
        <f t="shared" si="248"/>
        <v>60922</v>
      </c>
      <c r="E7958" s="35">
        <f t="shared" si="249"/>
        <v>60922</v>
      </c>
      <c r="F7958" s="29">
        <v>13333</v>
      </c>
      <c r="G7958" s="30">
        <v>13333</v>
      </c>
      <c r="H7958" s="22">
        <v>6236</v>
      </c>
      <c r="I7958" s="22">
        <v>6236</v>
      </c>
      <c r="J7958" s="49">
        <v>16590</v>
      </c>
      <c r="K7958" s="50">
        <v>16590</v>
      </c>
      <c r="L7958" s="22">
        <v>6294.5</v>
      </c>
      <c r="M7958" s="22">
        <v>6294.5</v>
      </c>
      <c r="N7958" s="49">
        <v>7780.5</v>
      </c>
      <c r="O7958" s="50">
        <v>7780.5</v>
      </c>
      <c r="P7958" s="19">
        <v>10688</v>
      </c>
      <c r="Q7958" s="19">
        <v>10688</v>
      </c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 t="s">
        <v>1659</v>
      </c>
      <c r="B7959" s="40" t="s">
        <v>177</v>
      </c>
      <c r="C7959" s="41" t="s">
        <v>178</v>
      </c>
      <c r="D7959" s="25">
        <f t="shared" si="248"/>
        <v>0</v>
      </c>
      <c r="E7959" s="35">
        <f t="shared" si="249"/>
        <v>1991</v>
      </c>
      <c r="F7959" s="29">
        <v>0</v>
      </c>
      <c r="G7959" s="30">
        <v>0</v>
      </c>
      <c r="H7959" s="22">
        <v>0</v>
      </c>
      <c r="I7959" s="22">
        <v>0</v>
      </c>
      <c r="J7959" s="49">
        <v>0</v>
      </c>
      <c r="K7959" s="50">
        <v>0</v>
      </c>
      <c r="L7959" s="22">
        <v>0</v>
      </c>
      <c r="M7959" s="22">
        <v>0</v>
      </c>
      <c r="N7959" s="49">
        <v>0</v>
      </c>
      <c r="O7959" s="50">
        <v>0</v>
      </c>
      <c r="P7959" s="19">
        <v>0</v>
      </c>
      <c r="Q7959" s="19">
        <v>1991</v>
      </c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 t="s">
        <v>1659</v>
      </c>
      <c r="B7960" s="40" t="s">
        <v>179</v>
      </c>
      <c r="C7960" s="41" t="s">
        <v>180</v>
      </c>
      <c r="D7960" s="25">
        <f t="shared" si="248"/>
        <v>12205</v>
      </c>
      <c r="E7960" s="35">
        <f t="shared" si="249"/>
        <v>1920</v>
      </c>
      <c r="F7960" s="29"/>
      <c r="G7960" s="30"/>
      <c r="H7960" s="22">
        <v>2000</v>
      </c>
      <c r="I7960" s="22">
        <v>0</v>
      </c>
      <c r="J7960" s="49">
        <v>7311</v>
      </c>
      <c r="K7960" s="50">
        <v>1920</v>
      </c>
      <c r="L7960" s="22">
        <v>1434</v>
      </c>
      <c r="M7960" s="22">
        <v>0</v>
      </c>
      <c r="N7960" s="49">
        <v>0</v>
      </c>
      <c r="O7960" s="50">
        <v>0</v>
      </c>
      <c r="P7960" s="22">
        <v>1460</v>
      </c>
      <c r="Q7960" s="22">
        <v>0</v>
      </c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 t="s">
        <v>1659</v>
      </c>
      <c r="B7961" s="40" t="s">
        <v>181</v>
      </c>
      <c r="C7961" s="41" t="s">
        <v>182</v>
      </c>
      <c r="D7961" s="25">
        <f t="shared" si="248"/>
        <v>45204.5</v>
      </c>
      <c r="E7961" s="35">
        <f t="shared" si="249"/>
        <v>293277.51</v>
      </c>
      <c r="F7961" s="29">
        <v>5227</v>
      </c>
      <c r="G7961" s="30">
        <v>0</v>
      </c>
      <c r="H7961" s="22">
        <v>20261</v>
      </c>
      <c r="I7961" s="22">
        <v>0</v>
      </c>
      <c r="J7961" s="49">
        <v>0</v>
      </c>
      <c r="K7961" s="50">
        <v>0</v>
      </c>
      <c r="L7961" s="22">
        <v>11270</v>
      </c>
      <c r="M7961" s="22">
        <v>139161.5</v>
      </c>
      <c r="N7961" s="49">
        <v>6088</v>
      </c>
      <c r="O7961" s="50">
        <v>0</v>
      </c>
      <c r="P7961" s="22">
        <v>2358.5</v>
      </c>
      <c r="Q7961" s="22">
        <v>154116.01</v>
      </c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 t="s">
        <v>1659</v>
      </c>
      <c r="B7962" s="40" t="s">
        <v>183</v>
      </c>
      <c r="C7962" s="41" t="s">
        <v>184</v>
      </c>
      <c r="D7962" s="25">
        <f t="shared" si="248"/>
        <v>1133618</v>
      </c>
      <c r="E7962" s="35">
        <f t="shared" si="249"/>
        <v>923587</v>
      </c>
      <c r="F7962" s="29">
        <v>185318</v>
      </c>
      <c r="G7962" s="30">
        <v>5446</v>
      </c>
      <c r="H7962" s="19">
        <v>174748</v>
      </c>
      <c r="I7962" s="19">
        <v>3342</v>
      </c>
      <c r="J7962" s="47">
        <v>185014.5</v>
      </c>
      <c r="K7962" s="48">
        <v>369168</v>
      </c>
      <c r="L7962" s="19">
        <v>190472.5</v>
      </c>
      <c r="M7962" s="19">
        <v>195177.5</v>
      </c>
      <c r="N7962" s="47">
        <v>192119</v>
      </c>
      <c r="O7962" s="48">
        <v>187974.5</v>
      </c>
      <c r="P7962" s="22">
        <v>205946</v>
      </c>
      <c r="Q7962" s="22">
        <v>162479</v>
      </c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 t="s">
        <v>1659</v>
      </c>
      <c r="B7963" s="40" t="s">
        <v>185</v>
      </c>
      <c r="C7963" s="41" t="s">
        <v>186</v>
      </c>
      <c r="D7963" s="25">
        <f t="shared" si="248"/>
        <v>299280.5</v>
      </c>
      <c r="E7963" s="35">
        <f t="shared" si="249"/>
        <v>297242.17000000004</v>
      </c>
      <c r="F7963" s="29">
        <v>138771.5</v>
      </c>
      <c r="G7963" s="30">
        <v>15591.75</v>
      </c>
      <c r="H7963" s="19">
        <v>15028</v>
      </c>
      <c r="I7963" s="19">
        <v>45185.88</v>
      </c>
      <c r="J7963" s="47">
        <v>14126</v>
      </c>
      <c r="K7963" s="48">
        <v>120335.87</v>
      </c>
      <c r="L7963" s="19">
        <v>35394</v>
      </c>
      <c r="M7963" s="19">
        <v>9448.64</v>
      </c>
      <c r="N7963" s="47">
        <v>78374</v>
      </c>
      <c r="O7963" s="48">
        <v>44248.04</v>
      </c>
      <c r="P7963" s="22">
        <v>17587</v>
      </c>
      <c r="Q7963" s="22">
        <v>62431.99</v>
      </c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 t="s">
        <v>1659</v>
      </c>
      <c r="B7964" s="40" t="s">
        <v>187</v>
      </c>
      <c r="C7964" s="41" t="s">
        <v>188</v>
      </c>
      <c r="D7964" s="25">
        <f t="shared" si="248"/>
        <v>112760.03</v>
      </c>
      <c r="E7964" s="35">
        <f t="shared" si="249"/>
        <v>113711.53</v>
      </c>
      <c r="F7964" s="29">
        <v>4114</v>
      </c>
      <c r="G7964" s="30">
        <v>0</v>
      </c>
      <c r="H7964" s="22">
        <v>19230</v>
      </c>
      <c r="I7964" s="22">
        <v>0</v>
      </c>
      <c r="J7964" s="49">
        <v>56345.03</v>
      </c>
      <c r="K7964" s="50">
        <v>90973.53</v>
      </c>
      <c r="L7964" s="22">
        <v>8507.5</v>
      </c>
      <c r="M7964" s="22">
        <v>19170</v>
      </c>
      <c r="N7964" s="49">
        <v>12047.5</v>
      </c>
      <c r="O7964" s="50">
        <v>0</v>
      </c>
      <c r="P7964" s="19">
        <v>12516</v>
      </c>
      <c r="Q7964" s="19">
        <v>3568</v>
      </c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 t="s">
        <v>1659</v>
      </c>
      <c r="B7965" s="40" t="s">
        <v>189</v>
      </c>
      <c r="C7965" s="41" t="s">
        <v>190</v>
      </c>
      <c r="D7965" s="25">
        <f t="shared" si="248"/>
        <v>36579.24</v>
      </c>
      <c r="E7965" s="35">
        <f t="shared" si="249"/>
        <v>21462.39</v>
      </c>
      <c r="F7965" s="29">
        <v>9242</v>
      </c>
      <c r="G7965" s="30">
        <v>0</v>
      </c>
      <c r="H7965" s="22">
        <v>0</v>
      </c>
      <c r="I7965" s="22">
        <v>0</v>
      </c>
      <c r="J7965" s="49">
        <v>9124</v>
      </c>
      <c r="K7965" s="50">
        <v>0</v>
      </c>
      <c r="L7965" s="22">
        <v>8633</v>
      </c>
      <c r="M7965" s="22">
        <v>0</v>
      </c>
      <c r="N7965" s="49">
        <v>0</v>
      </c>
      <c r="O7965" s="50">
        <v>0</v>
      </c>
      <c r="P7965" s="19">
        <v>9580.24</v>
      </c>
      <c r="Q7965" s="19">
        <v>21462.39</v>
      </c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 t="s">
        <v>1659</v>
      </c>
      <c r="B7966" s="40" t="s">
        <v>191</v>
      </c>
      <c r="C7966" s="41" t="s">
        <v>192</v>
      </c>
      <c r="D7966" s="25">
        <f t="shared" si="248"/>
        <v>0</v>
      </c>
      <c r="E7966" s="35">
        <f t="shared" si="249"/>
        <v>0</v>
      </c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 t="s">
        <v>1659</v>
      </c>
      <c r="B7967" s="40" t="s">
        <v>193</v>
      </c>
      <c r="C7967" s="41" t="s">
        <v>194</v>
      </c>
      <c r="D7967" s="25">
        <f t="shared" si="248"/>
        <v>0</v>
      </c>
      <c r="E7967" s="35">
        <f t="shared" si="249"/>
        <v>0</v>
      </c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 t="s">
        <v>1659</v>
      </c>
      <c r="B7968" s="40" t="s">
        <v>195</v>
      </c>
      <c r="C7968" s="41" t="s">
        <v>196</v>
      </c>
      <c r="D7968" s="25">
        <f t="shared" si="248"/>
        <v>0</v>
      </c>
      <c r="E7968" s="35">
        <f t="shared" si="249"/>
        <v>0</v>
      </c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 t="s">
        <v>1659</v>
      </c>
      <c r="B7969" s="40" t="s">
        <v>197</v>
      </c>
      <c r="C7969" s="41" t="s">
        <v>198</v>
      </c>
      <c r="D7969" s="25">
        <f t="shared" si="248"/>
        <v>0</v>
      </c>
      <c r="E7969" s="35">
        <f t="shared" si="249"/>
        <v>0</v>
      </c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 t="s">
        <v>1659</v>
      </c>
      <c r="B7970" s="40" t="s">
        <v>199</v>
      </c>
      <c r="C7970" s="41" t="s">
        <v>200</v>
      </c>
      <c r="D7970" s="25">
        <f t="shared" si="248"/>
        <v>0</v>
      </c>
      <c r="E7970" s="35">
        <f t="shared" si="249"/>
        <v>0</v>
      </c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 t="s">
        <v>1659</v>
      </c>
      <c r="B7971" s="40" t="s">
        <v>201</v>
      </c>
      <c r="C7971" s="41" t="s">
        <v>202</v>
      </c>
      <c r="D7971" s="25">
        <f t="shared" si="248"/>
        <v>14613158.109999999</v>
      </c>
      <c r="E7971" s="35">
        <f t="shared" si="249"/>
        <v>15690507.1</v>
      </c>
      <c r="F7971" s="29">
        <v>2725632.51</v>
      </c>
      <c r="G7971" s="30">
        <v>2794082.86</v>
      </c>
      <c r="H7971" s="19">
        <v>2128243.89</v>
      </c>
      <c r="I7971" s="19">
        <v>2607362.35</v>
      </c>
      <c r="J7971" s="47">
        <v>2174078.66</v>
      </c>
      <c r="K7971" s="48">
        <v>2182095.46</v>
      </c>
      <c r="L7971" s="19">
        <v>2734739.41</v>
      </c>
      <c r="M7971" s="19">
        <v>2696807.94</v>
      </c>
      <c r="N7971" s="47">
        <v>2065556.19</v>
      </c>
      <c r="O7971" s="48">
        <v>2636647.42</v>
      </c>
      <c r="P7971" s="22">
        <v>2784907.45</v>
      </c>
      <c r="Q7971" s="22">
        <v>2773511.07</v>
      </c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 t="s">
        <v>1659</v>
      </c>
      <c r="B7972" s="40" t="s">
        <v>203</v>
      </c>
      <c r="C7972" s="41" t="s">
        <v>204</v>
      </c>
      <c r="D7972" s="25">
        <f t="shared" si="248"/>
        <v>460500</v>
      </c>
      <c r="E7972" s="35">
        <f t="shared" si="249"/>
        <v>382601.44</v>
      </c>
      <c r="F7972" s="29">
        <v>39000</v>
      </c>
      <c r="G7972" s="30">
        <v>65075.29</v>
      </c>
      <c r="H7972" s="22">
        <v>86000</v>
      </c>
      <c r="I7972" s="22">
        <v>60872</v>
      </c>
      <c r="J7972" s="49">
        <v>99500</v>
      </c>
      <c r="K7972" s="50">
        <v>71110.39</v>
      </c>
      <c r="L7972" s="22">
        <v>40000</v>
      </c>
      <c r="M7972" s="22">
        <v>66409.06</v>
      </c>
      <c r="N7972" s="49">
        <v>83000</v>
      </c>
      <c r="O7972" s="50">
        <v>52082.81</v>
      </c>
      <c r="P7972" s="22">
        <v>113000</v>
      </c>
      <c r="Q7972" s="22">
        <v>67051.89</v>
      </c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 t="s">
        <v>1659</v>
      </c>
      <c r="B7973" s="40" t="s">
        <v>205</v>
      </c>
      <c r="C7973" s="41" t="s">
        <v>206</v>
      </c>
      <c r="D7973" s="25">
        <f t="shared" si="248"/>
        <v>6978173.4800000004</v>
      </c>
      <c r="E7973" s="35">
        <f t="shared" si="249"/>
        <v>6448867.6200000001</v>
      </c>
      <c r="F7973" s="29">
        <v>909138.06</v>
      </c>
      <c r="G7973" s="30">
        <v>973484.56</v>
      </c>
      <c r="H7973" s="19">
        <v>1122764.3899999999</v>
      </c>
      <c r="I7973" s="19">
        <v>1244446.3700000001</v>
      </c>
      <c r="J7973" s="47">
        <v>1089745.5</v>
      </c>
      <c r="K7973" s="48">
        <v>929719.44</v>
      </c>
      <c r="L7973" s="19">
        <v>1778410.07</v>
      </c>
      <c r="M7973" s="19">
        <v>1277395.5900000001</v>
      </c>
      <c r="N7973" s="47">
        <v>796293.56</v>
      </c>
      <c r="O7973" s="48">
        <v>1102130.6100000001</v>
      </c>
      <c r="P7973" s="19">
        <v>1281821.8999999999</v>
      </c>
      <c r="Q7973" s="19">
        <v>921691.05</v>
      </c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 t="s">
        <v>1659</v>
      </c>
      <c r="B7974" s="40" t="s">
        <v>207</v>
      </c>
      <c r="C7974" s="41" t="s">
        <v>208</v>
      </c>
      <c r="D7974" s="25">
        <f t="shared" si="248"/>
        <v>4158535</v>
      </c>
      <c r="E7974" s="35">
        <f t="shared" si="249"/>
        <v>4335190</v>
      </c>
      <c r="F7974" s="29">
        <v>623092</v>
      </c>
      <c r="G7974" s="30">
        <v>733523</v>
      </c>
      <c r="H7974" s="19">
        <v>651430</v>
      </c>
      <c r="I7974" s="19">
        <v>721494</v>
      </c>
      <c r="J7974" s="47">
        <v>613343</v>
      </c>
      <c r="K7974" s="48">
        <v>606104</v>
      </c>
      <c r="L7974" s="19">
        <v>836423</v>
      </c>
      <c r="M7974" s="19">
        <v>833577</v>
      </c>
      <c r="N7974" s="47">
        <v>814095</v>
      </c>
      <c r="O7974" s="48">
        <v>819416</v>
      </c>
      <c r="P7974" s="22">
        <v>620152</v>
      </c>
      <c r="Q7974" s="22">
        <v>621076</v>
      </c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 t="s">
        <v>1659</v>
      </c>
      <c r="B7975" s="40" t="s">
        <v>209</v>
      </c>
      <c r="C7975" s="41" t="s">
        <v>210</v>
      </c>
      <c r="D7975" s="25">
        <f t="shared" si="248"/>
        <v>0</v>
      </c>
      <c r="E7975" s="35">
        <f t="shared" si="249"/>
        <v>12645</v>
      </c>
      <c r="F7975" s="29">
        <v>0</v>
      </c>
      <c r="G7975" s="30">
        <v>0</v>
      </c>
      <c r="H7975" s="22">
        <v>0</v>
      </c>
      <c r="I7975" s="22">
        <v>1200</v>
      </c>
      <c r="J7975" s="49">
        <v>0</v>
      </c>
      <c r="K7975" s="50">
        <v>11445</v>
      </c>
      <c r="L7975" s="22">
        <v>0</v>
      </c>
      <c r="M7975" s="22">
        <v>0</v>
      </c>
      <c r="N7975" s="49">
        <v>0</v>
      </c>
      <c r="O7975" s="50">
        <v>0</v>
      </c>
      <c r="P7975" s="19">
        <v>0</v>
      </c>
      <c r="Q7975" s="19">
        <v>0</v>
      </c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 t="s">
        <v>1659</v>
      </c>
      <c r="B7976" s="40" t="s">
        <v>211</v>
      </c>
      <c r="C7976" s="41" t="s">
        <v>212</v>
      </c>
      <c r="D7976" s="25">
        <f t="shared" si="248"/>
        <v>1036251.04</v>
      </c>
      <c r="E7976" s="35">
        <f t="shared" si="249"/>
        <v>707103.38</v>
      </c>
      <c r="F7976" s="29">
        <v>88144</v>
      </c>
      <c r="G7976" s="30">
        <v>129417.11</v>
      </c>
      <c r="H7976" s="19">
        <v>122990</v>
      </c>
      <c r="I7976" s="19">
        <v>63914.99</v>
      </c>
      <c r="J7976" s="47">
        <v>280473.25</v>
      </c>
      <c r="K7976" s="48">
        <v>192852.86</v>
      </c>
      <c r="L7976" s="19">
        <v>133705</v>
      </c>
      <c r="M7976" s="19">
        <v>77002.2</v>
      </c>
      <c r="N7976" s="47">
        <v>248100.02</v>
      </c>
      <c r="O7976" s="48">
        <v>161408.98000000001</v>
      </c>
      <c r="P7976" s="19">
        <v>162838.76999999999</v>
      </c>
      <c r="Q7976" s="19">
        <v>82507.240000000005</v>
      </c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 t="s">
        <v>1659</v>
      </c>
      <c r="B7977" s="40" t="s">
        <v>213</v>
      </c>
      <c r="C7977" s="41" t="s">
        <v>214</v>
      </c>
      <c r="D7977" s="25">
        <f t="shared" si="248"/>
        <v>1023990</v>
      </c>
      <c r="E7977" s="35">
        <f t="shared" si="249"/>
        <v>1023990</v>
      </c>
      <c r="F7977" s="29">
        <v>171540</v>
      </c>
      <c r="G7977" s="30">
        <v>171540</v>
      </c>
      <c r="H7977" s="22">
        <v>160370</v>
      </c>
      <c r="I7977" s="22">
        <v>160370</v>
      </c>
      <c r="J7977" s="49">
        <v>130690</v>
      </c>
      <c r="K7977" s="50">
        <v>130690</v>
      </c>
      <c r="L7977" s="22">
        <v>284970</v>
      </c>
      <c r="M7977" s="22">
        <v>284970</v>
      </c>
      <c r="N7977" s="49"/>
      <c r="O7977" s="50"/>
      <c r="P7977" s="22">
        <v>276420</v>
      </c>
      <c r="Q7977" s="22">
        <v>276420</v>
      </c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 t="s">
        <v>1604</v>
      </c>
      <c r="AE7977" s="27" t="s">
        <v>1638</v>
      </c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 t="s">
        <v>1659</v>
      </c>
      <c r="B7978" s="40" t="s">
        <v>215</v>
      </c>
      <c r="C7978" s="41" t="s">
        <v>216</v>
      </c>
      <c r="D7978" s="25">
        <f t="shared" si="248"/>
        <v>13500</v>
      </c>
      <c r="E7978" s="35">
        <f t="shared" si="249"/>
        <v>13500</v>
      </c>
      <c r="F7978" s="29"/>
      <c r="G7978" s="30"/>
      <c r="H7978" s="19"/>
      <c r="I7978" s="19"/>
      <c r="J7978" s="47"/>
      <c r="K7978" s="48"/>
      <c r="L7978" s="19">
        <v>13500</v>
      </c>
      <c r="M7978" s="19">
        <v>13500</v>
      </c>
      <c r="N7978" s="47"/>
      <c r="O7978" s="48"/>
      <c r="P7978" s="19"/>
      <c r="Q7978" s="19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 t="s">
        <v>1605</v>
      </c>
      <c r="AE7978" s="27" t="s">
        <v>1638</v>
      </c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 t="s">
        <v>1659</v>
      </c>
      <c r="B7979" s="40" t="s">
        <v>217</v>
      </c>
      <c r="C7979" s="41" t="s">
        <v>218</v>
      </c>
      <c r="D7979" s="25">
        <f t="shared" si="248"/>
        <v>678430</v>
      </c>
      <c r="E7979" s="35">
        <f t="shared" si="249"/>
        <v>614389.5</v>
      </c>
      <c r="F7979" s="29">
        <v>182918</v>
      </c>
      <c r="G7979" s="30">
        <v>102639.5</v>
      </c>
      <c r="H7979" s="19">
        <v>7920</v>
      </c>
      <c r="I7979" s="19">
        <v>63456.5</v>
      </c>
      <c r="J7979" s="47">
        <v>283028</v>
      </c>
      <c r="K7979" s="48">
        <v>216786</v>
      </c>
      <c r="L7979" s="19">
        <v>17420</v>
      </c>
      <c r="M7979" s="19">
        <v>77380</v>
      </c>
      <c r="N7979" s="47">
        <v>145594</v>
      </c>
      <c r="O7979" s="48">
        <v>57801.5</v>
      </c>
      <c r="P7979" s="22">
        <v>41550</v>
      </c>
      <c r="Q7979" s="22">
        <v>96326</v>
      </c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 t="s">
        <v>1606</v>
      </c>
      <c r="AE7979" s="27" t="s">
        <v>1638</v>
      </c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 t="s">
        <v>1659</v>
      </c>
      <c r="B7980" s="40" t="s">
        <v>219</v>
      </c>
      <c r="C7980" s="41" t="s">
        <v>220</v>
      </c>
      <c r="D7980" s="25">
        <f t="shared" si="248"/>
        <v>9200</v>
      </c>
      <c r="E7980" s="35">
        <f t="shared" si="249"/>
        <v>9200</v>
      </c>
      <c r="F7980" s="29"/>
      <c r="G7980" s="30"/>
      <c r="H7980" s="19">
        <v>3000</v>
      </c>
      <c r="I7980" s="19">
        <v>3000</v>
      </c>
      <c r="J7980" s="47">
        <v>6200</v>
      </c>
      <c r="K7980" s="48">
        <v>6200</v>
      </c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 t="s">
        <v>1607</v>
      </c>
      <c r="AE7980" s="27" t="s">
        <v>1638</v>
      </c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 t="s">
        <v>1659</v>
      </c>
      <c r="B7981" s="40" t="s">
        <v>221</v>
      </c>
      <c r="C7981" s="41" t="s">
        <v>222</v>
      </c>
      <c r="D7981" s="25">
        <f t="shared" si="248"/>
        <v>564216.52999999991</v>
      </c>
      <c r="E7981" s="35">
        <f t="shared" si="249"/>
        <v>564216.52999999991</v>
      </c>
      <c r="F7981" s="29">
        <v>76297.960000000006</v>
      </c>
      <c r="G7981" s="30">
        <v>76297.960000000006</v>
      </c>
      <c r="H7981" s="19">
        <v>97824.58</v>
      </c>
      <c r="I7981" s="19">
        <v>97824.58</v>
      </c>
      <c r="J7981" s="47">
        <v>88352.82</v>
      </c>
      <c r="K7981" s="48">
        <v>88352.82</v>
      </c>
      <c r="L7981" s="19">
        <v>107887.84</v>
      </c>
      <c r="M7981" s="19">
        <v>107887.84</v>
      </c>
      <c r="N7981" s="47">
        <v>95262.92</v>
      </c>
      <c r="O7981" s="48">
        <v>95262.92</v>
      </c>
      <c r="P7981" s="19">
        <v>98590.41</v>
      </c>
      <c r="Q7981" s="19">
        <v>98590.41</v>
      </c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 t="s">
        <v>1608</v>
      </c>
      <c r="AE7981" s="27" t="s">
        <v>1638</v>
      </c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 t="s">
        <v>1659</v>
      </c>
      <c r="B7982" s="40" t="s">
        <v>223</v>
      </c>
      <c r="C7982" s="41" t="s">
        <v>224</v>
      </c>
      <c r="D7982" s="25">
        <f t="shared" si="248"/>
        <v>157020</v>
      </c>
      <c r="E7982" s="35">
        <f t="shared" si="249"/>
        <v>145450</v>
      </c>
      <c r="F7982" s="29">
        <v>7700</v>
      </c>
      <c r="G7982" s="30">
        <v>15680</v>
      </c>
      <c r="H7982" s="19">
        <v>12120</v>
      </c>
      <c r="I7982" s="19">
        <v>12120</v>
      </c>
      <c r="J7982" s="47">
        <v>22175</v>
      </c>
      <c r="K7982" s="48">
        <v>22175</v>
      </c>
      <c r="L7982" s="19">
        <v>75775</v>
      </c>
      <c r="M7982" s="19">
        <v>75775</v>
      </c>
      <c r="N7982" s="47"/>
      <c r="O7982" s="48"/>
      <c r="P7982" s="19">
        <v>39250</v>
      </c>
      <c r="Q7982" s="19">
        <v>19700</v>
      </c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 t="s">
        <v>1609</v>
      </c>
      <c r="AE7982" s="27" t="s">
        <v>1638</v>
      </c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 t="s">
        <v>1659</v>
      </c>
      <c r="B7983" s="40" t="s">
        <v>225</v>
      </c>
      <c r="C7983" s="41" t="s">
        <v>226</v>
      </c>
      <c r="D7983" s="25">
        <f t="shared" si="248"/>
        <v>0</v>
      </c>
      <c r="E7983" s="35">
        <f t="shared" si="249"/>
        <v>0</v>
      </c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 t="s">
        <v>1610</v>
      </c>
      <c r="AE7983" s="27" t="s">
        <v>1638</v>
      </c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 t="s">
        <v>1659</v>
      </c>
      <c r="B7984" s="40" t="s">
        <v>227</v>
      </c>
      <c r="C7984" s="41" t="s">
        <v>228</v>
      </c>
      <c r="D7984" s="25">
        <f t="shared" si="248"/>
        <v>270910</v>
      </c>
      <c r="E7984" s="35">
        <f t="shared" si="249"/>
        <v>272970</v>
      </c>
      <c r="F7984" s="29">
        <v>11470</v>
      </c>
      <c r="G7984" s="30">
        <v>28200</v>
      </c>
      <c r="H7984" s="19">
        <v>9150</v>
      </c>
      <c r="I7984" s="19">
        <v>21250</v>
      </c>
      <c r="J7984" s="47">
        <v>115530</v>
      </c>
      <c r="K7984" s="48">
        <v>82250</v>
      </c>
      <c r="L7984" s="19">
        <v>74240</v>
      </c>
      <c r="M7984" s="19">
        <v>93410</v>
      </c>
      <c r="N7984" s="47">
        <v>9600</v>
      </c>
      <c r="O7984" s="48">
        <v>30090</v>
      </c>
      <c r="P7984" s="19">
        <v>50920</v>
      </c>
      <c r="Q7984" s="19">
        <v>17770</v>
      </c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 t="s">
        <v>1611</v>
      </c>
      <c r="AE7984" s="27" t="s">
        <v>1638</v>
      </c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 t="s">
        <v>1659</v>
      </c>
      <c r="B7985" s="40" t="s">
        <v>229</v>
      </c>
      <c r="C7985" s="41" t="s">
        <v>230</v>
      </c>
      <c r="D7985" s="25">
        <f t="shared" si="248"/>
        <v>732945</v>
      </c>
      <c r="E7985" s="35">
        <f t="shared" si="249"/>
        <v>664951</v>
      </c>
      <c r="F7985" s="29">
        <v>146390</v>
      </c>
      <c r="G7985" s="30">
        <v>126018.5</v>
      </c>
      <c r="H7985" s="19">
        <v>17400</v>
      </c>
      <c r="I7985" s="19">
        <v>83029</v>
      </c>
      <c r="J7985" s="47">
        <v>202845</v>
      </c>
      <c r="K7985" s="48">
        <v>83841.5</v>
      </c>
      <c r="L7985" s="19">
        <v>148250</v>
      </c>
      <c r="M7985" s="19">
        <v>125939</v>
      </c>
      <c r="N7985" s="47">
        <v>105230</v>
      </c>
      <c r="O7985" s="48">
        <v>92664</v>
      </c>
      <c r="P7985" s="19">
        <v>112830</v>
      </c>
      <c r="Q7985" s="19">
        <v>153459</v>
      </c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 t="s">
        <v>1612</v>
      </c>
      <c r="AE7985" s="27" t="s">
        <v>1638</v>
      </c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 t="s">
        <v>1659</v>
      </c>
      <c r="B7986" s="40" t="s">
        <v>231</v>
      </c>
      <c r="C7986" s="41" t="s">
        <v>232</v>
      </c>
      <c r="D7986" s="25">
        <f t="shared" si="248"/>
        <v>109445</v>
      </c>
      <c r="E7986" s="35">
        <f t="shared" si="249"/>
        <v>110465</v>
      </c>
      <c r="F7986" s="29">
        <v>15840</v>
      </c>
      <c r="G7986" s="30">
        <v>15840</v>
      </c>
      <c r="H7986" s="19">
        <v>28005</v>
      </c>
      <c r="I7986" s="19">
        <v>28005</v>
      </c>
      <c r="J7986" s="47">
        <v>25275</v>
      </c>
      <c r="K7986" s="48">
        <v>26295</v>
      </c>
      <c r="L7986" s="19">
        <v>9535</v>
      </c>
      <c r="M7986" s="19">
        <v>9535</v>
      </c>
      <c r="N7986" s="47">
        <v>0</v>
      </c>
      <c r="O7986" s="48">
        <v>0</v>
      </c>
      <c r="P7986" s="19">
        <v>30790</v>
      </c>
      <c r="Q7986" s="19">
        <v>30790</v>
      </c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 t="s">
        <v>1613</v>
      </c>
      <c r="AE7986" s="27" t="s">
        <v>1638</v>
      </c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 t="s">
        <v>1659</v>
      </c>
      <c r="B7987" s="40" t="s">
        <v>233</v>
      </c>
      <c r="C7987" s="41" t="s">
        <v>234</v>
      </c>
      <c r="D7987" s="25">
        <f t="shared" si="248"/>
        <v>17860</v>
      </c>
      <c r="E7987" s="35">
        <f t="shared" si="249"/>
        <v>17860</v>
      </c>
      <c r="F7987" s="29"/>
      <c r="G7987" s="30"/>
      <c r="H7987" s="19">
        <v>9460</v>
      </c>
      <c r="I7987" s="19">
        <v>9460</v>
      </c>
      <c r="J7987" s="47">
        <v>8400</v>
      </c>
      <c r="K7987" s="48">
        <v>8400</v>
      </c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 t="s">
        <v>1614</v>
      </c>
      <c r="AE7987" s="27" t="s">
        <v>1638</v>
      </c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 t="s">
        <v>1659</v>
      </c>
      <c r="B7988" s="40" t="s">
        <v>235</v>
      </c>
      <c r="C7988" s="41" t="s">
        <v>236</v>
      </c>
      <c r="D7988" s="25">
        <f t="shared" si="248"/>
        <v>0</v>
      </c>
      <c r="E7988" s="35">
        <f t="shared" si="249"/>
        <v>0</v>
      </c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 t="s">
        <v>1659</v>
      </c>
      <c r="B7989" s="40" t="s">
        <v>237</v>
      </c>
      <c r="C7989" s="41" t="s">
        <v>238</v>
      </c>
      <c r="D7989" s="25">
        <f t="shared" si="248"/>
        <v>0</v>
      </c>
      <c r="E7989" s="35">
        <f t="shared" si="249"/>
        <v>0</v>
      </c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 t="s">
        <v>1659</v>
      </c>
      <c r="B7990" s="40" t="s">
        <v>239</v>
      </c>
      <c r="C7990" s="41" t="s">
        <v>240</v>
      </c>
      <c r="D7990" s="25">
        <f t="shared" si="248"/>
        <v>0</v>
      </c>
      <c r="E7990" s="35">
        <f t="shared" si="249"/>
        <v>0</v>
      </c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19"/>
      <c r="Q7990" s="19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 t="s">
        <v>1659</v>
      </c>
      <c r="B7991" s="40" t="s">
        <v>241</v>
      </c>
      <c r="C7991" s="41" t="s">
        <v>242</v>
      </c>
      <c r="D7991" s="25">
        <f t="shared" si="248"/>
        <v>0</v>
      </c>
      <c r="E7991" s="35">
        <f t="shared" si="249"/>
        <v>0</v>
      </c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 t="s">
        <v>1659</v>
      </c>
      <c r="B7992" s="40" t="s">
        <v>243</v>
      </c>
      <c r="C7992" s="41" t="s">
        <v>244</v>
      </c>
      <c r="D7992" s="25">
        <f t="shared" si="248"/>
        <v>0</v>
      </c>
      <c r="E7992" s="35">
        <f t="shared" si="249"/>
        <v>0</v>
      </c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 t="s">
        <v>1659</v>
      </c>
      <c r="B7993" s="40" t="s">
        <v>245</v>
      </c>
      <c r="C7993" s="41" t="s">
        <v>246</v>
      </c>
      <c r="D7993" s="25">
        <f t="shared" si="248"/>
        <v>0</v>
      </c>
      <c r="E7993" s="35">
        <f t="shared" si="249"/>
        <v>0</v>
      </c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 t="s">
        <v>1659</v>
      </c>
      <c r="B7994" s="40" t="s">
        <v>247</v>
      </c>
      <c r="C7994" s="41" t="s">
        <v>248</v>
      </c>
      <c r="D7994" s="25">
        <f t="shared" si="248"/>
        <v>0</v>
      </c>
      <c r="E7994" s="35">
        <f t="shared" si="249"/>
        <v>0</v>
      </c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 t="s">
        <v>1659</v>
      </c>
      <c r="B7995" s="40" t="s">
        <v>249</v>
      </c>
      <c r="C7995" s="41" t="s">
        <v>250</v>
      </c>
      <c r="D7995" s="25">
        <f t="shared" si="248"/>
        <v>0</v>
      </c>
      <c r="E7995" s="35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7">
        <v>0</v>
      </c>
      <c r="K7995" s="48">
        <v>0</v>
      </c>
      <c r="L7995" s="19">
        <v>0</v>
      </c>
      <c r="M7995" s="19">
        <v>0</v>
      </c>
      <c r="N7995" s="47">
        <v>0</v>
      </c>
      <c r="O7995" s="48">
        <v>0</v>
      </c>
      <c r="P7995" s="22">
        <v>0</v>
      </c>
      <c r="Q7995" s="22">
        <v>0</v>
      </c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 t="s">
        <v>1659</v>
      </c>
      <c r="B7996" s="40" t="s">
        <v>251</v>
      </c>
      <c r="C7996" s="41" t="s">
        <v>252</v>
      </c>
      <c r="D7996" s="25">
        <f t="shared" si="248"/>
        <v>0</v>
      </c>
      <c r="E7996" s="35">
        <f t="shared" si="249"/>
        <v>0</v>
      </c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22"/>
      <c r="Q7996" s="22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 t="s">
        <v>1659</v>
      </c>
      <c r="B7997" s="40" t="s">
        <v>253</v>
      </c>
      <c r="C7997" s="41" t="s">
        <v>254</v>
      </c>
      <c r="D7997" s="25">
        <f t="shared" si="248"/>
        <v>0</v>
      </c>
      <c r="E7997" s="35">
        <f t="shared" si="249"/>
        <v>343670.31</v>
      </c>
      <c r="F7997" s="29">
        <v>0</v>
      </c>
      <c r="G7997" s="30">
        <v>80021.679999999993</v>
      </c>
      <c r="H7997" s="19">
        <v>0</v>
      </c>
      <c r="I7997" s="19">
        <v>52035.92</v>
      </c>
      <c r="J7997" s="47">
        <v>0</v>
      </c>
      <c r="K7997" s="48">
        <v>53770.44</v>
      </c>
      <c r="L7997" s="19">
        <v>0</v>
      </c>
      <c r="M7997" s="19">
        <v>53770.45</v>
      </c>
      <c r="N7997" s="47">
        <v>0</v>
      </c>
      <c r="O7997" s="48">
        <v>50301.37</v>
      </c>
      <c r="P7997" s="19">
        <v>0</v>
      </c>
      <c r="Q7997" s="19">
        <v>53770.45</v>
      </c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 t="s">
        <v>1659</v>
      </c>
      <c r="B7998" s="40" t="s">
        <v>255</v>
      </c>
      <c r="C7998" s="41" t="s">
        <v>256</v>
      </c>
      <c r="D7998" s="25">
        <f t="shared" si="248"/>
        <v>0</v>
      </c>
      <c r="E7998" s="35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9">
        <v>0</v>
      </c>
      <c r="K7998" s="50">
        <v>0</v>
      </c>
      <c r="L7998" s="22">
        <v>0</v>
      </c>
      <c r="M7998" s="22">
        <v>0</v>
      </c>
      <c r="N7998" s="49">
        <v>0</v>
      </c>
      <c r="O7998" s="50">
        <v>0</v>
      </c>
      <c r="P7998" s="22">
        <v>0</v>
      </c>
      <c r="Q7998" s="22">
        <v>0</v>
      </c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 t="s">
        <v>1659</v>
      </c>
      <c r="B7999" s="40" t="s">
        <v>257</v>
      </c>
      <c r="C7999" s="41" t="s">
        <v>258</v>
      </c>
      <c r="D7999" s="25">
        <f t="shared" si="248"/>
        <v>0</v>
      </c>
      <c r="E7999" s="35">
        <f t="shared" si="249"/>
        <v>0</v>
      </c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19"/>
      <c r="Q7999" s="19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 t="s">
        <v>1659</v>
      </c>
      <c r="B8000" s="40" t="s">
        <v>259</v>
      </c>
      <c r="C8000" s="41" t="s">
        <v>260</v>
      </c>
      <c r="D8000" s="25">
        <f t="shared" si="248"/>
        <v>0</v>
      </c>
      <c r="E8000" s="35">
        <f t="shared" si="249"/>
        <v>1731243.5100000002</v>
      </c>
      <c r="F8000" s="29">
        <v>0</v>
      </c>
      <c r="G8000" s="30">
        <v>339020.13</v>
      </c>
      <c r="H8000" s="22">
        <v>0</v>
      </c>
      <c r="I8000" s="22">
        <v>274780.92</v>
      </c>
      <c r="J8000" s="49">
        <v>0</v>
      </c>
      <c r="K8000" s="50">
        <v>283940.3</v>
      </c>
      <c r="L8000" s="22">
        <v>0</v>
      </c>
      <c r="M8000" s="22">
        <v>283940.3</v>
      </c>
      <c r="N8000" s="49">
        <v>0</v>
      </c>
      <c r="O8000" s="50">
        <v>265621.57</v>
      </c>
      <c r="P8000" s="22">
        <v>0</v>
      </c>
      <c r="Q8000" s="22">
        <v>283940.28999999998</v>
      </c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 t="s">
        <v>1659</v>
      </c>
      <c r="B8001" s="40" t="s">
        <v>261</v>
      </c>
      <c r="C8001" s="41" t="s">
        <v>262</v>
      </c>
      <c r="D8001" s="25">
        <f t="shared" si="248"/>
        <v>0</v>
      </c>
      <c r="E8001" s="35">
        <f t="shared" si="249"/>
        <v>0</v>
      </c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 t="s">
        <v>1659</v>
      </c>
      <c r="B8002" s="40" t="s">
        <v>263</v>
      </c>
      <c r="C8002" s="41" t="s">
        <v>264</v>
      </c>
      <c r="D8002" s="25">
        <f t="shared" si="248"/>
        <v>0</v>
      </c>
      <c r="E8002" s="35">
        <f t="shared" si="249"/>
        <v>0</v>
      </c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22"/>
      <c r="Q8002" s="22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 t="s">
        <v>1659</v>
      </c>
      <c r="B8003" s="40" t="s">
        <v>265</v>
      </c>
      <c r="C8003" s="41" t="s">
        <v>266</v>
      </c>
      <c r="D8003" s="25">
        <f t="shared" si="248"/>
        <v>0</v>
      </c>
      <c r="E8003" s="35">
        <f t="shared" si="249"/>
        <v>0</v>
      </c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19"/>
      <c r="Q8003" s="19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 t="s">
        <v>1659</v>
      </c>
      <c r="B8004" s="40" t="s">
        <v>267</v>
      </c>
      <c r="C8004" s="41" t="s">
        <v>268</v>
      </c>
      <c r="D8004" s="25">
        <f t="shared" ref="D8004:D8067" si="250">F8004+H8004+J8004+L8004+N8004+P8004+R8004+T8004+V8004+X8004+Z8004+AB8004</f>
        <v>0</v>
      </c>
      <c r="E8004" s="35">
        <f t="shared" ref="E8004:E8067" si="251">G8004+I8004+K8004+M8004+O8004+Q8004+S8004+U8004+W8004+Y8004+AA8004+AC8004</f>
        <v>0</v>
      </c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22"/>
      <c r="Q8004" s="22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 t="s">
        <v>1659</v>
      </c>
      <c r="B8005" s="40" t="s">
        <v>269</v>
      </c>
      <c r="C8005" s="41" t="s">
        <v>270</v>
      </c>
      <c r="D8005" s="25">
        <f t="shared" si="250"/>
        <v>0</v>
      </c>
      <c r="E8005" s="35">
        <f t="shared" si="251"/>
        <v>0</v>
      </c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19"/>
      <c r="Q8005" s="19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 t="s">
        <v>1659</v>
      </c>
      <c r="B8006" s="40" t="s">
        <v>271</v>
      </c>
      <c r="C8006" s="41" t="s">
        <v>272</v>
      </c>
      <c r="D8006" s="25">
        <f t="shared" si="250"/>
        <v>0</v>
      </c>
      <c r="E8006" s="35">
        <f t="shared" si="251"/>
        <v>0</v>
      </c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 t="s">
        <v>1659</v>
      </c>
      <c r="B8007" s="40" t="s">
        <v>273</v>
      </c>
      <c r="C8007" s="41" t="s">
        <v>274</v>
      </c>
      <c r="D8007" s="25">
        <f t="shared" si="250"/>
        <v>0</v>
      </c>
      <c r="E8007" s="35">
        <f t="shared" si="251"/>
        <v>0</v>
      </c>
      <c r="F8007" s="29">
        <v>0</v>
      </c>
      <c r="G8007" s="30">
        <v>0</v>
      </c>
      <c r="H8007" s="22">
        <v>0</v>
      </c>
      <c r="I8007" s="22">
        <v>0</v>
      </c>
      <c r="J8007" s="49">
        <v>0</v>
      </c>
      <c r="K8007" s="50">
        <v>0</v>
      </c>
      <c r="L8007" s="22">
        <v>0</v>
      </c>
      <c r="M8007" s="22">
        <v>0</v>
      </c>
      <c r="N8007" s="49">
        <v>0</v>
      </c>
      <c r="O8007" s="50">
        <v>0</v>
      </c>
      <c r="P8007" s="22">
        <v>0</v>
      </c>
      <c r="Q8007" s="22">
        <v>0</v>
      </c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 t="s">
        <v>1659</v>
      </c>
      <c r="B8008" s="40" t="s">
        <v>275</v>
      </c>
      <c r="C8008" s="41" t="s">
        <v>276</v>
      </c>
      <c r="D8008" s="25">
        <f t="shared" si="250"/>
        <v>0</v>
      </c>
      <c r="E8008" s="35">
        <f t="shared" si="251"/>
        <v>0</v>
      </c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 t="s">
        <v>1659</v>
      </c>
      <c r="B8009" s="40" t="s">
        <v>277</v>
      </c>
      <c r="C8009" s="41" t="s">
        <v>278</v>
      </c>
      <c r="D8009" s="25">
        <f t="shared" si="250"/>
        <v>0</v>
      </c>
      <c r="E8009" s="35">
        <f t="shared" si="251"/>
        <v>0</v>
      </c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 t="s">
        <v>1659</v>
      </c>
      <c r="B8010" s="40" t="s">
        <v>279</v>
      </c>
      <c r="C8010" s="41" t="s">
        <v>280</v>
      </c>
      <c r="D8010" s="25">
        <f t="shared" si="250"/>
        <v>0</v>
      </c>
      <c r="E8010" s="35">
        <f t="shared" si="251"/>
        <v>0</v>
      </c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 t="s">
        <v>1659</v>
      </c>
      <c r="B8011" s="40" t="s">
        <v>281</v>
      </c>
      <c r="C8011" s="41" t="s">
        <v>282</v>
      </c>
      <c r="D8011" s="25">
        <f t="shared" si="250"/>
        <v>0</v>
      </c>
      <c r="E8011" s="35">
        <f t="shared" si="251"/>
        <v>0</v>
      </c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22"/>
      <c r="Q8011" s="22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 t="s">
        <v>1659</v>
      </c>
      <c r="B8012" s="40" t="s">
        <v>283</v>
      </c>
      <c r="C8012" s="41" t="s">
        <v>284</v>
      </c>
      <c r="D8012" s="25">
        <f t="shared" si="250"/>
        <v>0</v>
      </c>
      <c r="E8012" s="35">
        <f t="shared" si="251"/>
        <v>0</v>
      </c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19"/>
      <c r="Q8012" s="19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 t="s">
        <v>1659</v>
      </c>
      <c r="B8013" s="40" t="s">
        <v>285</v>
      </c>
      <c r="C8013" s="41" t="s">
        <v>286</v>
      </c>
      <c r="D8013" s="25">
        <f t="shared" si="250"/>
        <v>0</v>
      </c>
      <c r="E8013" s="35">
        <f t="shared" si="251"/>
        <v>0</v>
      </c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22"/>
      <c r="Q8013" s="22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 t="s">
        <v>1659</v>
      </c>
      <c r="B8014" s="40" t="s">
        <v>287</v>
      </c>
      <c r="C8014" s="41" t="s">
        <v>288</v>
      </c>
      <c r="D8014" s="25">
        <f t="shared" si="250"/>
        <v>0</v>
      </c>
      <c r="E8014" s="35">
        <f t="shared" si="251"/>
        <v>0</v>
      </c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19"/>
      <c r="Q8014" s="19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 t="s">
        <v>1659</v>
      </c>
      <c r="B8015" s="40" t="s">
        <v>289</v>
      </c>
      <c r="C8015" s="41" t="s">
        <v>290</v>
      </c>
      <c r="D8015" s="25">
        <f t="shared" si="250"/>
        <v>0</v>
      </c>
      <c r="E8015" s="35">
        <f t="shared" si="251"/>
        <v>0</v>
      </c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 t="s">
        <v>1659</v>
      </c>
      <c r="B8016" s="40" t="s">
        <v>291</v>
      </c>
      <c r="C8016" s="41" t="s">
        <v>292</v>
      </c>
      <c r="D8016" s="25">
        <f t="shared" si="250"/>
        <v>0</v>
      </c>
      <c r="E8016" s="35">
        <f t="shared" si="251"/>
        <v>0</v>
      </c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 t="s">
        <v>1659</v>
      </c>
      <c r="B8017" s="40" t="s">
        <v>293</v>
      </c>
      <c r="C8017" s="41" t="s">
        <v>294</v>
      </c>
      <c r="D8017" s="25">
        <f t="shared" si="250"/>
        <v>0</v>
      </c>
      <c r="E8017" s="35">
        <f t="shared" si="251"/>
        <v>0</v>
      </c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 t="s">
        <v>1659</v>
      </c>
      <c r="B8018" s="40" t="s">
        <v>295</v>
      </c>
      <c r="C8018" s="41" t="s">
        <v>296</v>
      </c>
      <c r="D8018" s="25">
        <f t="shared" si="250"/>
        <v>0</v>
      </c>
      <c r="E8018" s="35">
        <f t="shared" si="251"/>
        <v>0</v>
      </c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 t="s">
        <v>1659</v>
      </c>
      <c r="B8019" s="40" t="s">
        <v>297</v>
      </c>
      <c r="C8019" s="41" t="s">
        <v>298</v>
      </c>
      <c r="D8019" s="25">
        <f t="shared" si="250"/>
        <v>81331.039999999994</v>
      </c>
      <c r="E8019" s="35">
        <f t="shared" si="251"/>
        <v>0</v>
      </c>
      <c r="F8019" s="29">
        <v>81331.039999999994</v>
      </c>
      <c r="G8019" s="30">
        <v>0</v>
      </c>
      <c r="H8019" s="22">
        <v>0</v>
      </c>
      <c r="I8019" s="22">
        <v>0</v>
      </c>
      <c r="J8019" s="49">
        <v>0</v>
      </c>
      <c r="K8019" s="50">
        <v>0</v>
      </c>
      <c r="L8019" s="22">
        <v>0</v>
      </c>
      <c r="M8019" s="22">
        <v>0</v>
      </c>
      <c r="N8019" s="49">
        <v>0</v>
      </c>
      <c r="O8019" s="50">
        <v>0</v>
      </c>
      <c r="P8019" s="22">
        <v>0</v>
      </c>
      <c r="Q8019" s="22">
        <v>0</v>
      </c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 t="s">
        <v>1659</v>
      </c>
      <c r="B8020" s="40" t="s">
        <v>299</v>
      </c>
      <c r="C8020" s="41" t="s">
        <v>300</v>
      </c>
      <c r="D8020" s="25">
        <f t="shared" si="250"/>
        <v>0</v>
      </c>
      <c r="E8020" s="35">
        <f t="shared" si="251"/>
        <v>0</v>
      </c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 t="s">
        <v>1659</v>
      </c>
      <c r="B8021" s="40" t="s">
        <v>301</v>
      </c>
      <c r="C8021" s="41" t="s">
        <v>302</v>
      </c>
      <c r="D8021" s="25">
        <f t="shared" si="250"/>
        <v>0</v>
      </c>
      <c r="E8021" s="35">
        <f t="shared" si="251"/>
        <v>0</v>
      </c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 t="s">
        <v>1659</v>
      </c>
      <c r="B8022" s="40" t="s">
        <v>303</v>
      </c>
      <c r="C8022" s="41" t="s">
        <v>304</v>
      </c>
      <c r="D8022" s="25">
        <f t="shared" si="250"/>
        <v>0</v>
      </c>
      <c r="E8022" s="35">
        <f t="shared" si="251"/>
        <v>0</v>
      </c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 t="s">
        <v>1659</v>
      </c>
      <c r="B8023" s="40" t="s">
        <v>305</v>
      </c>
      <c r="C8023" s="41" t="s">
        <v>306</v>
      </c>
      <c r="D8023" s="25">
        <f t="shared" si="250"/>
        <v>0</v>
      </c>
      <c r="E8023" s="35">
        <f t="shared" si="251"/>
        <v>0</v>
      </c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22"/>
      <c r="Q8023" s="22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 t="s">
        <v>1659</v>
      </c>
      <c r="B8024" s="40" t="s">
        <v>307</v>
      </c>
      <c r="C8024" s="41" t="s">
        <v>308</v>
      </c>
      <c r="D8024" s="25">
        <f t="shared" si="250"/>
        <v>0</v>
      </c>
      <c r="E8024" s="35">
        <f t="shared" si="251"/>
        <v>0</v>
      </c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19"/>
      <c r="Q8024" s="19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 t="s">
        <v>1659</v>
      </c>
      <c r="B8025" s="40" t="s">
        <v>309</v>
      </c>
      <c r="C8025" s="41" t="s">
        <v>310</v>
      </c>
      <c r="D8025" s="25">
        <f t="shared" si="250"/>
        <v>0</v>
      </c>
      <c r="E8025" s="35">
        <f t="shared" si="251"/>
        <v>0</v>
      </c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22"/>
      <c r="Q8025" s="22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 t="s">
        <v>1659</v>
      </c>
      <c r="B8026" s="40" t="s">
        <v>311</v>
      </c>
      <c r="C8026" s="41" t="s">
        <v>312</v>
      </c>
      <c r="D8026" s="25">
        <f t="shared" si="250"/>
        <v>0</v>
      </c>
      <c r="E8026" s="35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7">
        <v>0</v>
      </c>
      <c r="K8026" s="48">
        <v>0</v>
      </c>
      <c r="L8026" s="19">
        <v>0</v>
      </c>
      <c r="M8026" s="19">
        <v>0</v>
      </c>
      <c r="N8026" s="47">
        <v>0</v>
      </c>
      <c r="O8026" s="48">
        <v>0</v>
      </c>
      <c r="P8026" s="19">
        <v>0</v>
      </c>
      <c r="Q8026" s="19">
        <v>0</v>
      </c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 t="s">
        <v>1659</v>
      </c>
      <c r="B8027" s="40" t="s">
        <v>313</v>
      </c>
      <c r="C8027" s="41" t="s">
        <v>314</v>
      </c>
      <c r="D8027" s="25">
        <f t="shared" si="250"/>
        <v>0</v>
      </c>
      <c r="E8027" s="35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9">
        <v>0</v>
      </c>
      <c r="K8027" s="50">
        <v>0</v>
      </c>
      <c r="L8027" s="22">
        <v>0</v>
      </c>
      <c r="M8027" s="22">
        <v>0</v>
      </c>
      <c r="N8027" s="49">
        <v>0</v>
      </c>
      <c r="O8027" s="50">
        <v>0</v>
      </c>
      <c r="P8027" s="19">
        <v>0</v>
      </c>
      <c r="Q8027" s="19">
        <v>0</v>
      </c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 t="s">
        <v>1659</v>
      </c>
      <c r="B8028" s="40" t="s">
        <v>315</v>
      </c>
      <c r="C8028" s="41" t="s">
        <v>316</v>
      </c>
      <c r="D8028" s="25">
        <f t="shared" si="250"/>
        <v>0</v>
      </c>
      <c r="E8028" s="35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7">
        <v>0</v>
      </c>
      <c r="K8028" s="48">
        <v>0</v>
      </c>
      <c r="L8028" s="19">
        <v>0</v>
      </c>
      <c r="M8028" s="19">
        <v>0</v>
      </c>
      <c r="N8028" s="47">
        <v>0</v>
      </c>
      <c r="O8028" s="48">
        <v>0</v>
      </c>
      <c r="P8028" s="19">
        <v>0</v>
      </c>
      <c r="Q8028" s="19">
        <v>0</v>
      </c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 t="s">
        <v>1659</v>
      </c>
      <c r="B8029" s="40" t="s">
        <v>317</v>
      </c>
      <c r="C8029" s="41" t="s">
        <v>318</v>
      </c>
      <c r="D8029" s="25">
        <f t="shared" si="250"/>
        <v>0</v>
      </c>
      <c r="E8029" s="35">
        <f t="shared" si="251"/>
        <v>0</v>
      </c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22"/>
      <c r="Q8029" s="22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 t="s">
        <v>1659</v>
      </c>
      <c r="B8030" s="40" t="s">
        <v>319</v>
      </c>
      <c r="C8030" s="41" t="s">
        <v>320</v>
      </c>
      <c r="D8030" s="25">
        <f t="shared" si="250"/>
        <v>0</v>
      </c>
      <c r="E8030" s="35">
        <f t="shared" si="251"/>
        <v>0</v>
      </c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19"/>
      <c r="Q8030" s="19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 t="s">
        <v>1659</v>
      </c>
      <c r="B8031" s="40" t="s">
        <v>321</v>
      </c>
      <c r="C8031" s="41" t="s">
        <v>322</v>
      </c>
      <c r="D8031" s="25">
        <f t="shared" si="250"/>
        <v>0</v>
      </c>
      <c r="E8031" s="35">
        <f t="shared" si="251"/>
        <v>0</v>
      </c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 t="s">
        <v>1659</v>
      </c>
      <c r="B8032" s="40" t="s">
        <v>323</v>
      </c>
      <c r="C8032" s="41" t="s">
        <v>324</v>
      </c>
      <c r="D8032" s="25">
        <f t="shared" si="250"/>
        <v>0</v>
      </c>
      <c r="E8032" s="35">
        <f t="shared" si="251"/>
        <v>0</v>
      </c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 t="s">
        <v>1659</v>
      </c>
      <c r="B8033" s="40" t="s">
        <v>325</v>
      </c>
      <c r="C8033" s="41" t="s">
        <v>326</v>
      </c>
      <c r="D8033" s="25">
        <f t="shared" si="250"/>
        <v>95000</v>
      </c>
      <c r="E8033" s="35">
        <f t="shared" si="251"/>
        <v>0</v>
      </c>
      <c r="F8033" s="29">
        <v>0</v>
      </c>
      <c r="G8033" s="30">
        <v>0</v>
      </c>
      <c r="H8033" s="19">
        <v>0</v>
      </c>
      <c r="I8033" s="19">
        <v>0</v>
      </c>
      <c r="J8033" s="47">
        <v>0</v>
      </c>
      <c r="K8033" s="48">
        <v>0</v>
      </c>
      <c r="L8033" s="19">
        <v>0</v>
      </c>
      <c r="M8033" s="19">
        <v>0</v>
      </c>
      <c r="N8033" s="47">
        <v>0</v>
      </c>
      <c r="O8033" s="48">
        <v>0</v>
      </c>
      <c r="P8033" s="22">
        <v>95000</v>
      </c>
      <c r="Q8033" s="22">
        <v>0</v>
      </c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 t="s">
        <v>1659</v>
      </c>
      <c r="B8034" s="40" t="s">
        <v>327</v>
      </c>
      <c r="C8034" s="41" t="s">
        <v>328</v>
      </c>
      <c r="D8034" s="25">
        <f t="shared" si="250"/>
        <v>0</v>
      </c>
      <c r="E8034" s="35">
        <f t="shared" si="251"/>
        <v>0</v>
      </c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22"/>
      <c r="Q8034" s="22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 t="s">
        <v>1659</v>
      </c>
      <c r="B8035" s="40" t="s">
        <v>329</v>
      </c>
      <c r="C8035" s="41" t="s">
        <v>330</v>
      </c>
      <c r="D8035" s="25">
        <f t="shared" si="250"/>
        <v>1609.72</v>
      </c>
      <c r="E8035" s="35">
        <f t="shared" si="251"/>
        <v>831644.11</v>
      </c>
      <c r="F8035" s="29">
        <v>1609.72</v>
      </c>
      <c r="G8035" s="30">
        <v>140879.6</v>
      </c>
      <c r="H8035" s="19">
        <v>0</v>
      </c>
      <c r="I8035" s="19">
        <v>136335.09</v>
      </c>
      <c r="J8035" s="47">
        <v>0</v>
      </c>
      <c r="K8035" s="48">
        <v>140879.62</v>
      </c>
      <c r="L8035" s="19">
        <v>0</v>
      </c>
      <c r="M8035" s="19">
        <v>140879.57999999999</v>
      </c>
      <c r="N8035" s="47">
        <v>0</v>
      </c>
      <c r="O8035" s="48">
        <v>131790.6</v>
      </c>
      <c r="P8035" s="19">
        <v>0</v>
      </c>
      <c r="Q8035" s="19">
        <v>140879.62</v>
      </c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 t="s">
        <v>1659</v>
      </c>
      <c r="B8036" s="40" t="s">
        <v>331</v>
      </c>
      <c r="C8036" s="41" t="s">
        <v>332</v>
      </c>
      <c r="D8036" s="25">
        <f t="shared" si="250"/>
        <v>0</v>
      </c>
      <c r="E8036" s="35">
        <f t="shared" si="251"/>
        <v>11429.02</v>
      </c>
      <c r="F8036" s="29">
        <v>0</v>
      </c>
      <c r="G8036" s="30">
        <v>3273.1</v>
      </c>
      <c r="H8036" s="22">
        <v>0</v>
      </c>
      <c r="I8036" s="22">
        <v>1609.72</v>
      </c>
      <c r="J8036" s="49">
        <v>0</v>
      </c>
      <c r="K8036" s="50">
        <v>1663.38</v>
      </c>
      <c r="L8036" s="22">
        <v>0</v>
      </c>
      <c r="M8036" s="22">
        <v>1663.38</v>
      </c>
      <c r="N8036" s="49">
        <v>0</v>
      </c>
      <c r="O8036" s="50">
        <v>1556.06</v>
      </c>
      <c r="P8036" s="19">
        <v>0</v>
      </c>
      <c r="Q8036" s="19">
        <v>1663.38</v>
      </c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 t="s">
        <v>1659</v>
      </c>
      <c r="B8037" s="40" t="s">
        <v>333</v>
      </c>
      <c r="C8037" s="41" t="s">
        <v>334</v>
      </c>
      <c r="D8037" s="25">
        <f t="shared" si="250"/>
        <v>0</v>
      </c>
      <c r="E8037" s="35">
        <f t="shared" si="251"/>
        <v>336580.61</v>
      </c>
      <c r="F8037" s="29">
        <v>0</v>
      </c>
      <c r="G8037" s="30">
        <v>57277.99</v>
      </c>
      <c r="H8037" s="19">
        <v>0</v>
      </c>
      <c r="I8037" s="19">
        <v>55341.01</v>
      </c>
      <c r="J8037" s="47">
        <v>0</v>
      </c>
      <c r="K8037" s="48">
        <v>57139.61</v>
      </c>
      <c r="L8037" s="19">
        <v>0</v>
      </c>
      <c r="M8037" s="19">
        <v>57139.63</v>
      </c>
      <c r="N8037" s="47">
        <v>0</v>
      </c>
      <c r="O8037" s="48">
        <v>53349.15</v>
      </c>
      <c r="P8037" s="19">
        <v>0</v>
      </c>
      <c r="Q8037" s="19">
        <v>56333.22</v>
      </c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 t="s">
        <v>1659</v>
      </c>
      <c r="B8038" s="40" t="s">
        <v>335</v>
      </c>
      <c r="C8038" s="41" t="s">
        <v>336</v>
      </c>
      <c r="D8038" s="25">
        <f t="shared" si="250"/>
        <v>0</v>
      </c>
      <c r="E8038" s="35">
        <f t="shared" si="251"/>
        <v>0</v>
      </c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22"/>
      <c r="Q8038" s="22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 t="s">
        <v>1659</v>
      </c>
      <c r="B8039" s="40" t="s">
        <v>337</v>
      </c>
      <c r="C8039" s="41" t="s">
        <v>338</v>
      </c>
      <c r="D8039" s="25">
        <f t="shared" si="250"/>
        <v>0</v>
      </c>
      <c r="E8039" s="35">
        <f t="shared" si="251"/>
        <v>0</v>
      </c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19"/>
      <c r="Q8039" s="19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 t="s">
        <v>1659</v>
      </c>
      <c r="B8040" s="40" t="s">
        <v>339</v>
      </c>
      <c r="C8040" s="41" t="s">
        <v>340</v>
      </c>
      <c r="D8040" s="25">
        <f t="shared" si="250"/>
        <v>0</v>
      </c>
      <c r="E8040" s="35">
        <f t="shared" si="251"/>
        <v>0</v>
      </c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 t="s">
        <v>1659</v>
      </c>
      <c r="B8041" s="40" t="s">
        <v>341</v>
      </c>
      <c r="C8041" s="41" t="s">
        <v>342</v>
      </c>
      <c r="D8041" s="25">
        <f t="shared" si="250"/>
        <v>0</v>
      </c>
      <c r="E8041" s="35">
        <f t="shared" si="251"/>
        <v>0</v>
      </c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 t="s">
        <v>1659</v>
      </c>
      <c r="B8042" s="40" t="s">
        <v>343</v>
      </c>
      <c r="C8042" s="41" t="s">
        <v>344</v>
      </c>
      <c r="D8042" s="25">
        <f t="shared" si="250"/>
        <v>0</v>
      </c>
      <c r="E8042" s="35">
        <f t="shared" si="251"/>
        <v>113488.45999999998</v>
      </c>
      <c r="F8042" s="29">
        <v>0</v>
      </c>
      <c r="G8042" s="30">
        <v>19127.89</v>
      </c>
      <c r="H8042" s="19">
        <v>0</v>
      </c>
      <c r="I8042" s="19">
        <v>18510.84</v>
      </c>
      <c r="J8042" s="47">
        <v>0</v>
      </c>
      <c r="K8042" s="48">
        <v>19127.87</v>
      </c>
      <c r="L8042" s="19">
        <v>0</v>
      </c>
      <c r="M8042" s="19">
        <v>19127.87</v>
      </c>
      <c r="N8042" s="47">
        <v>0</v>
      </c>
      <c r="O8042" s="48">
        <v>17893.82</v>
      </c>
      <c r="P8042" s="22">
        <v>0</v>
      </c>
      <c r="Q8042" s="22">
        <v>19700.169999999998</v>
      </c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 t="s">
        <v>1659</v>
      </c>
      <c r="B8043" s="40" t="s">
        <v>345</v>
      </c>
      <c r="C8043" s="41" t="s">
        <v>346</v>
      </c>
      <c r="D8043" s="25">
        <f t="shared" si="250"/>
        <v>0</v>
      </c>
      <c r="E8043" s="35">
        <f t="shared" si="251"/>
        <v>0</v>
      </c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22"/>
      <c r="Q8043" s="22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 t="s">
        <v>1659</v>
      </c>
      <c r="B8044" s="40" t="s">
        <v>347</v>
      </c>
      <c r="C8044" s="41" t="s">
        <v>348</v>
      </c>
      <c r="D8044" s="25">
        <f t="shared" si="250"/>
        <v>0</v>
      </c>
      <c r="E8044" s="35">
        <f t="shared" si="251"/>
        <v>0</v>
      </c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19"/>
      <c r="Q8044" s="19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 t="s">
        <v>1659</v>
      </c>
      <c r="B8045" s="40" t="s">
        <v>349</v>
      </c>
      <c r="C8045" s="41" t="s">
        <v>350</v>
      </c>
      <c r="D8045" s="25">
        <f t="shared" si="250"/>
        <v>0</v>
      </c>
      <c r="E8045" s="35">
        <f t="shared" si="251"/>
        <v>0</v>
      </c>
      <c r="F8045" s="29">
        <v>0</v>
      </c>
      <c r="G8045" s="30">
        <v>0</v>
      </c>
      <c r="H8045" s="19">
        <v>0</v>
      </c>
      <c r="I8045" s="19">
        <v>0</v>
      </c>
      <c r="J8045" s="47">
        <v>0</v>
      </c>
      <c r="K8045" s="48">
        <v>0</v>
      </c>
      <c r="L8045" s="19">
        <v>0</v>
      </c>
      <c r="M8045" s="19">
        <v>0</v>
      </c>
      <c r="N8045" s="47">
        <v>0</v>
      </c>
      <c r="O8045" s="48">
        <v>0</v>
      </c>
      <c r="P8045" s="22">
        <v>0</v>
      </c>
      <c r="Q8045" s="22">
        <v>0</v>
      </c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 t="s">
        <v>1659</v>
      </c>
      <c r="B8046" s="40" t="s">
        <v>351</v>
      </c>
      <c r="C8046" s="41" t="s">
        <v>352</v>
      </c>
      <c r="D8046" s="25">
        <f t="shared" si="250"/>
        <v>0</v>
      </c>
      <c r="E8046" s="35">
        <f t="shared" si="251"/>
        <v>0</v>
      </c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22"/>
      <c r="Q8046" s="22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 t="s">
        <v>1659</v>
      </c>
      <c r="B8047" s="40" t="s">
        <v>353</v>
      </c>
      <c r="C8047" s="41" t="s">
        <v>354</v>
      </c>
      <c r="D8047" s="25">
        <f t="shared" si="250"/>
        <v>0</v>
      </c>
      <c r="E8047" s="35">
        <f t="shared" si="251"/>
        <v>0</v>
      </c>
      <c r="F8047" s="29">
        <v>0</v>
      </c>
      <c r="G8047" s="30">
        <v>0</v>
      </c>
      <c r="H8047" s="19">
        <v>0</v>
      </c>
      <c r="I8047" s="19">
        <v>0</v>
      </c>
      <c r="J8047" s="47">
        <v>0</v>
      </c>
      <c r="K8047" s="48">
        <v>0</v>
      </c>
      <c r="L8047" s="19">
        <v>0</v>
      </c>
      <c r="M8047" s="19">
        <v>0</v>
      </c>
      <c r="N8047" s="47">
        <v>0</v>
      </c>
      <c r="O8047" s="48">
        <v>0</v>
      </c>
      <c r="P8047" s="19">
        <v>0</v>
      </c>
      <c r="Q8047" s="19">
        <v>0</v>
      </c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 t="s">
        <v>1659</v>
      </c>
      <c r="B8048" s="40" t="s">
        <v>355</v>
      </c>
      <c r="C8048" s="41" t="s">
        <v>356</v>
      </c>
      <c r="D8048" s="25">
        <f t="shared" si="250"/>
        <v>0</v>
      </c>
      <c r="E8048" s="35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7">
        <v>0</v>
      </c>
      <c r="K8048" s="48">
        <v>0</v>
      </c>
      <c r="L8048" s="19">
        <v>0</v>
      </c>
      <c r="M8048" s="19">
        <v>0</v>
      </c>
      <c r="N8048" s="47">
        <v>0</v>
      </c>
      <c r="O8048" s="48">
        <v>0</v>
      </c>
      <c r="P8048" s="22">
        <v>0</v>
      </c>
      <c r="Q8048" s="22">
        <v>0</v>
      </c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 t="s">
        <v>1659</v>
      </c>
      <c r="B8049" s="40" t="s">
        <v>357</v>
      </c>
      <c r="C8049" s="41" t="s">
        <v>358</v>
      </c>
      <c r="D8049" s="25">
        <f t="shared" si="250"/>
        <v>0</v>
      </c>
      <c r="E8049" s="35">
        <f t="shared" si="251"/>
        <v>0</v>
      </c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 t="s">
        <v>1659</v>
      </c>
      <c r="B8050" s="40" t="s">
        <v>359</v>
      </c>
      <c r="C8050" s="41" t="s">
        <v>360</v>
      </c>
      <c r="D8050" s="25">
        <f t="shared" si="250"/>
        <v>0</v>
      </c>
      <c r="E8050" s="35">
        <f t="shared" si="251"/>
        <v>282417.09999999998</v>
      </c>
      <c r="F8050" s="29">
        <v>0</v>
      </c>
      <c r="G8050" s="30">
        <v>47841.15</v>
      </c>
      <c r="H8050" s="19">
        <v>0</v>
      </c>
      <c r="I8050" s="19">
        <v>46297.88</v>
      </c>
      <c r="J8050" s="47">
        <v>0</v>
      </c>
      <c r="K8050" s="48">
        <v>47841.15</v>
      </c>
      <c r="L8050" s="19">
        <v>0</v>
      </c>
      <c r="M8050" s="19">
        <v>47841.16</v>
      </c>
      <c r="N8050" s="47">
        <v>0</v>
      </c>
      <c r="O8050" s="48">
        <v>44754.62</v>
      </c>
      <c r="P8050" s="19">
        <v>0</v>
      </c>
      <c r="Q8050" s="19">
        <v>47841.14</v>
      </c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 t="s">
        <v>1659</v>
      </c>
      <c r="B8051" s="40" t="s">
        <v>361</v>
      </c>
      <c r="C8051" s="41" t="s">
        <v>362</v>
      </c>
      <c r="D8051" s="25">
        <f t="shared" si="250"/>
        <v>0</v>
      </c>
      <c r="E8051" s="35">
        <f t="shared" si="251"/>
        <v>0</v>
      </c>
      <c r="F8051" s="29">
        <v>0</v>
      </c>
      <c r="G8051" s="30">
        <v>0</v>
      </c>
      <c r="H8051" s="19">
        <v>0</v>
      </c>
      <c r="I8051" s="19">
        <v>0</v>
      </c>
      <c r="J8051" s="47">
        <v>0</v>
      </c>
      <c r="K8051" s="48">
        <v>0</v>
      </c>
      <c r="L8051" s="19">
        <v>0</v>
      </c>
      <c r="M8051" s="19">
        <v>0</v>
      </c>
      <c r="N8051" s="47">
        <v>0</v>
      </c>
      <c r="O8051" s="48">
        <v>0</v>
      </c>
      <c r="P8051" s="22">
        <v>0</v>
      </c>
      <c r="Q8051" s="22">
        <v>0</v>
      </c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 t="s">
        <v>1659</v>
      </c>
      <c r="B8052" s="40" t="s">
        <v>363</v>
      </c>
      <c r="C8052" s="41" t="s">
        <v>364</v>
      </c>
      <c r="D8052" s="25">
        <f t="shared" si="250"/>
        <v>0</v>
      </c>
      <c r="E8052" s="35">
        <f t="shared" si="251"/>
        <v>0</v>
      </c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 t="s">
        <v>1659</v>
      </c>
      <c r="B8053" s="40" t="s">
        <v>365</v>
      </c>
      <c r="C8053" s="41" t="s">
        <v>366</v>
      </c>
      <c r="D8053" s="25">
        <f t="shared" si="250"/>
        <v>0</v>
      </c>
      <c r="E8053" s="35">
        <f t="shared" si="251"/>
        <v>0</v>
      </c>
      <c r="F8053" s="29">
        <v>0</v>
      </c>
      <c r="G8053" s="30">
        <v>0</v>
      </c>
      <c r="H8053" s="19">
        <v>0</v>
      </c>
      <c r="I8053" s="19">
        <v>0</v>
      </c>
      <c r="J8053" s="47">
        <v>0</v>
      </c>
      <c r="K8053" s="48">
        <v>0</v>
      </c>
      <c r="L8053" s="19">
        <v>0</v>
      </c>
      <c r="M8053" s="19">
        <v>0</v>
      </c>
      <c r="N8053" s="47">
        <v>0</v>
      </c>
      <c r="O8053" s="48">
        <v>0</v>
      </c>
      <c r="P8053" s="19">
        <v>0</v>
      </c>
      <c r="Q8053" s="19">
        <v>0</v>
      </c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 t="s">
        <v>1659</v>
      </c>
      <c r="B8054" s="40" t="s">
        <v>367</v>
      </c>
      <c r="C8054" s="41" t="s">
        <v>368</v>
      </c>
      <c r="D8054" s="25">
        <f t="shared" si="250"/>
        <v>0</v>
      </c>
      <c r="E8054" s="35">
        <f t="shared" si="251"/>
        <v>0</v>
      </c>
      <c r="F8054" s="29">
        <v>0</v>
      </c>
      <c r="G8054" s="30">
        <v>0</v>
      </c>
      <c r="H8054" s="19">
        <v>0</v>
      </c>
      <c r="I8054" s="19">
        <v>0</v>
      </c>
      <c r="J8054" s="47">
        <v>0</v>
      </c>
      <c r="K8054" s="48">
        <v>0</v>
      </c>
      <c r="L8054" s="19">
        <v>0</v>
      </c>
      <c r="M8054" s="19">
        <v>0</v>
      </c>
      <c r="N8054" s="47">
        <v>0</v>
      </c>
      <c r="O8054" s="48">
        <v>0</v>
      </c>
      <c r="P8054" s="22">
        <v>0</v>
      </c>
      <c r="Q8054" s="22">
        <v>0</v>
      </c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 t="s">
        <v>1659</v>
      </c>
      <c r="B8055" s="40" t="s">
        <v>369</v>
      </c>
      <c r="C8055" s="41" t="s">
        <v>370</v>
      </c>
      <c r="D8055" s="25">
        <f t="shared" si="250"/>
        <v>0</v>
      </c>
      <c r="E8055" s="35">
        <f t="shared" si="251"/>
        <v>0</v>
      </c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 t="s">
        <v>1659</v>
      </c>
      <c r="B8056" s="40" t="s">
        <v>371</v>
      </c>
      <c r="C8056" s="41" t="s">
        <v>372</v>
      </c>
      <c r="D8056" s="25">
        <f t="shared" si="250"/>
        <v>0</v>
      </c>
      <c r="E8056" s="35">
        <f t="shared" si="251"/>
        <v>0</v>
      </c>
      <c r="F8056" s="29">
        <v>0</v>
      </c>
      <c r="G8056" s="30">
        <v>0</v>
      </c>
      <c r="H8056" s="19">
        <v>0</v>
      </c>
      <c r="I8056" s="19">
        <v>0</v>
      </c>
      <c r="J8056" s="47">
        <v>0</v>
      </c>
      <c r="K8056" s="48">
        <v>0</v>
      </c>
      <c r="L8056" s="19">
        <v>0</v>
      </c>
      <c r="M8056" s="19">
        <v>0</v>
      </c>
      <c r="N8056" s="47">
        <v>0</v>
      </c>
      <c r="O8056" s="48">
        <v>0</v>
      </c>
      <c r="P8056" s="19">
        <v>0</v>
      </c>
      <c r="Q8056" s="19">
        <v>0</v>
      </c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 t="s">
        <v>1659</v>
      </c>
      <c r="B8057" s="40" t="s">
        <v>373</v>
      </c>
      <c r="C8057" s="41" t="s">
        <v>374</v>
      </c>
      <c r="D8057" s="25">
        <f t="shared" si="250"/>
        <v>0</v>
      </c>
      <c r="E8057" s="35">
        <f t="shared" si="251"/>
        <v>0</v>
      </c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22"/>
      <c r="Q8057" s="22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 t="s">
        <v>1659</v>
      </c>
      <c r="B8058" s="40" t="s">
        <v>375</v>
      </c>
      <c r="C8058" s="41" t="s">
        <v>376</v>
      </c>
      <c r="D8058" s="25">
        <f t="shared" si="250"/>
        <v>0</v>
      </c>
      <c r="E8058" s="35">
        <f t="shared" si="251"/>
        <v>0</v>
      </c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 t="s">
        <v>1659</v>
      </c>
      <c r="B8059" s="40" t="s">
        <v>377</v>
      </c>
      <c r="C8059" s="41" t="s">
        <v>378</v>
      </c>
      <c r="D8059" s="25">
        <f t="shared" si="250"/>
        <v>0</v>
      </c>
      <c r="E8059" s="35">
        <f t="shared" si="251"/>
        <v>0</v>
      </c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19"/>
      <c r="Q8059" s="19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 t="s">
        <v>1659</v>
      </c>
      <c r="B8060" s="40" t="s">
        <v>379</v>
      </c>
      <c r="C8060" s="41" t="s">
        <v>380</v>
      </c>
      <c r="D8060" s="25">
        <f t="shared" si="250"/>
        <v>0</v>
      </c>
      <c r="E8060" s="35">
        <f t="shared" si="251"/>
        <v>0</v>
      </c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22"/>
      <c r="Q8060" s="22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 t="s">
        <v>1659</v>
      </c>
      <c r="B8061" s="40" t="s">
        <v>381</v>
      </c>
      <c r="C8061" s="41" t="s">
        <v>382</v>
      </c>
      <c r="D8061" s="25">
        <f t="shared" si="250"/>
        <v>0</v>
      </c>
      <c r="E8061" s="35">
        <f t="shared" si="251"/>
        <v>0</v>
      </c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19"/>
      <c r="Q8061" s="19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 t="s">
        <v>1659</v>
      </c>
      <c r="B8062" s="40" t="s">
        <v>383</v>
      </c>
      <c r="C8062" s="41" t="s">
        <v>384</v>
      </c>
      <c r="D8062" s="25">
        <f t="shared" si="250"/>
        <v>0</v>
      </c>
      <c r="E8062" s="35">
        <f t="shared" si="251"/>
        <v>0</v>
      </c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 t="s">
        <v>1659</v>
      </c>
      <c r="B8063" s="40" t="s">
        <v>385</v>
      </c>
      <c r="C8063" s="41" t="s">
        <v>386</v>
      </c>
      <c r="D8063" s="25">
        <f t="shared" si="250"/>
        <v>0</v>
      </c>
      <c r="E8063" s="35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7">
        <v>0</v>
      </c>
      <c r="K8063" s="48">
        <v>0</v>
      </c>
      <c r="L8063" s="19">
        <v>0</v>
      </c>
      <c r="M8063" s="19">
        <v>0</v>
      </c>
      <c r="N8063" s="47">
        <v>0</v>
      </c>
      <c r="O8063" s="48">
        <v>0</v>
      </c>
      <c r="P8063" s="22">
        <v>0</v>
      </c>
      <c r="Q8063" s="22">
        <v>0</v>
      </c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 t="s">
        <v>1659</v>
      </c>
      <c r="B8064" s="40" t="s">
        <v>387</v>
      </c>
      <c r="C8064" s="41" t="s">
        <v>388</v>
      </c>
      <c r="D8064" s="25">
        <f t="shared" si="250"/>
        <v>0</v>
      </c>
      <c r="E8064" s="35">
        <f t="shared" si="251"/>
        <v>0</v>
      </c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22"/>
      <c r="Q8064" s="22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 t="s">
        <v>1659</v>
      </c>
      <c r="B8065" s="40" t="s">
        <v>389</v>
      </c>
      <c r="C8065" s="41" t="s">
        <v>390</v>
      </c>
      <c r="D8065" s="25">
        <f t="shared" si="250"/>
        <v>0</v>
      </c>
      <c r="E8065" s="35">
        <f t="shared" si="251"/>
        <v>710516.26</v>
      </c>
      <c r="F8065" s="29">
        <v>0</v>
      </c>
      <c r="G8065" s="30">
        <v>121124.24</v>
      </c>
      <c r="H8065" s="19">
        <v>0</v>
      </c>
      <c r="I8065" s="19">
        <v>117216.99</v>
      </c>
      <c r="J8065" s="47">
        <v>0</v>
      </c>
      <c r="K8065" s="48">
        <v>121124.22</v>
      </c>
      <c r="L8065" s="19">
        <v>0</v>
      </c>
      <c r="M8065" s="19">
        <v>121124.23</v>
      </c>
      <c r="N8065" s="47">
        <v>0</v>
      </c>
      <c r="O8065" s="48">
        <v>113309.77</v>
      </c>
      <c r="P8065" s="19">
        <v>0</v>
      </c>
      <c r="Q8065" s="19">
        <v>116616.81</v>
      </c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 t="s">
        <v>1659</v>
      </c>
      <c r="B8066" s="40" t="s">
        <v>391</v>
      </c>
      <c r="C8066" s="41" t="s">
        <v>392</v>
      </c>
      <c r="D8066" s="25">
        <f t="shared" si="250"/>
        <v>0</v>
      </c>
      <c r="E8066" s="35">
        <f t="shared" si="251"/>
        <v>0</v>
      </c>
      <c r="F8066" s="29">
        <v>0</v>
      </c>
      <c r="G8066" s="30">
        <v>0</v>
      </c>
      <c r="H8066" s="19">
        <v>0</v>
      </c>
      <c r="I8066" s="19">
        <v>0</v>
      </c>
      <c r="J8066" s="47">
        <v>0</v>
      </c>
      <c r="K8066" s="48">
        <v>0</v>
      </c>
      <c r="L8066" s="19">
        <v>0</v>
      </c>
      <c r="M8066" s="19">
        <v>0</v>
      </c>
      <c r="N8066" s="47">
        <v>0</v>
      </c>
      <c r="O8066" s="48">
        <v>0</v>
      </c>
      <c r="P8066" s="22">
        <v>0</v>
      </c>
      <c r="Q8066" s="22">
        <v>0</v>
      </c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 t="s">
        <v>1659</v>
      </c>
      <c r="B8067" s="40" t="s">
        <v>393</v>
      </c>
      <c r="C8067" s="41" t="s">
        <v>394</v>
      </c>
      <c r="D8067" s="25">
        <f t="shared" si="250"/>
        <v>0</v>
      </c>
      <c r="E8067" s="35">
        <f t="shared" si="251"/>
        <v>0</v>
      </c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 t="s">
        <v>1659</v>
      </c>
      <c r="B8068" s="40" t="s">
        <v>395</v>
      </c>
      <c r="C8068" s="41" t="s">
        <v>396</v>
      </c>
      <c r="D8068" s="25">
        <f t="shared" ref="D8068:D8131" si="252">F8068+H8068+J8068+L8068+N8068+P8068+R8068+T8068+V8068+X8068+Z8068+AB8068</f>
        <v>0</v>
      </c>
      <c r="E8068" s="35">
        <f t="shared" ref="E8068:E8131" si="253">G8068+I8068+K8068+M8068+O8068+Q8068+S8068+U8068+W8068+Y8068+AA8068+AC8068</f>
        <v>0</v>
      </c>
      <c r="F8068" s="29">
        <v>0</v>
      </c>
      <c r="G8068" s="30">
        <v>0</v>
      </c>
      <c r="H8068" s="19">
        <v>0</v>
      </c>
      <c r="I8068" s="19">
        <v>0</v>
      </c>
      <c r="J8068" s="47">
        <v>0</v>
      </c>
      <c r="K8068" s="48">
        <v>0</v>
      </c>
      <c r="L8068" s="19">
        <v>0</v>
      </c>
      <c r="M8068" s="19">
        <v>0</v>
      </c>
      <c r="N8068" s="47">
        <v>0</v>
      </c>
      <c r="O8068" s="48">
        <v>0</v>
      </c>
      <c r="P8068" s="19">
        <v>0</v>
      </c>
      <c r="Q8068" s="19">
        <v>0</v>
      </c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 t="s">
        <v>1659</v>
      </c>
      <c r="B8069" s="40" t="s">
        <v>397</v>
      </c>
      <c r="C8069" s="41" t="s">
        <v>398</v>
      </c>
      <c r="D8069" s="25">
        <f t="shared" si="252"/>
        <v>0</v>
      </c>
      <c r="E8069" s="35">
        <f t="shared" si="253"/>
        <v>0</v>
      </c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22"/>
      <c r="Q8069" s="22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 t="s">
        <v>1659</v>
      </c>
      <c r="B8070" s="40" t="s">
        <v>399</v>
      </c>
      <c r="C8070" s="41" t="s">
        <v>400</v>
      </c>
      <c r="D8070" s="25">
        <f t="shared" si="252"/>
        <v>0</v>
      </c>
      <c r="E8070" s="35">
        <f t="shared" si="253"/>
        <v>0</v>
      </c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19"/>
      <c r="Q8070" s="19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 t="s">
        <v>1659</v>
      </c>
      <c r="B8071" s="40" t="s">
        <v>401</v>
      </c>
      <c r="C8071" s="41" t="s">
        <v>402</v>
      </c>
      <c r="D8071" s="25">
        <f t="shared" si="252"/>
        <v>0</v>
      </c>
      <c r="E8071" s="35">
        <f t="shared" si="253"/>
        <v>0</v>
      </c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 t="s">
        <v>1659</v>
      </c>
      <c r="B8072" s="40" t="s">
        <v>403</v>
      </c>
      <c r="C8072" s="41" t="s">
        <v>404</v>
      </c>
      <c r="D8072" s="25">
        <f t="shared" si="252"/>
        <v>0</v>
      </c>
      <c r="E8072" s="35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7">
        <v>0</v>
      </c>
      <c r="K8072" s="48">
        <v>0</v>
      </c>
      <c r="L8072" s="19">
        <v>0</v>
      </c>
      <c r="M8072" s="19">
        <v>0</v>
      </c>
      <c r="N8072" s="47">
        <v>0</v>
      </c>
      <c r="O8072" s="48">
        <v>0</v>
      </c>
      <c r="P8072" s="22">
        <v>0</v>
      </c>
      <c r="Q8072" s="22">
        <v>0</v>
      </c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 t="s">
        <v>1659</v>
      </c>
      <c r="B8073" s="40" t="s">
        <v>405</v>
      </c>
      <c r="C8073" s="41" t="s">
        <v>406</v>
      </c>
      <c r="D8073" s="25">
        <f t="shared" si="252"/>
        <v>0</v>
      </c>
      <c r="E8073" s="35">
        <f t="shared" si="253"/>
        <v>0</v>
      </c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22"/>
      <c r="Q8073" s="22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 t="s">
        <v>1659</v>
      </c>
      <c r="B8074" s="40" t="s">
        <v>407</v>
      </c>
      <c r="C8074" s="41" t="s">
        <v>408</v>
      </c>
      <c r="D8074" s="25">
        <f t="shared" si="252"/>
        <v>0</v>
      </c>
      <c r="E8074" s="35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7">
        <v>0</v>
      </c>
      <c r="K8074" s="48">
        <v>0</v>
      </c>
      <c r="L8074" s="19">
        <v>0</v>
      </c>
      <c r="M8074" s="19">
        <v>0</v>
      </c>
      <c r="N8074" s="47">
        <v>0</v>
      </c>
      <c r="O8074" s="48">
        <v>0</v>
      </c>
      <c r="P8074" s="19">
        <v>0</v>
      </c>
      <c r="Q8074" s="19">
        <v>0</v>
      </c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 t="s">
        <v>1659</v>
      </c>
      <c r="B8075" s="40" t="s">
        <v>409</v>
      </c>
      <c r="C8075" s="41" t="s">
        <v>410</v>
      </c>
      <c r="D8075" s="25">
        <f t="shared" si="252"/>
        <v>0</v>
      </c>
      <c r="E8075" s="35">
        <f t="shared" si="253"/>
        <v>0</v>
      </c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22"/>
      <c r="Q8075" s="22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 t="s">
        <v>1659</v>
      </c>
      <c r="B8076" s="40" t="s">
        <v>411</v>
      </c>
      <c r="C8076" s="41" t="s">
        <v>412</v>
      </c>
      <c r="D8076" s="25">
        <f t="shared" si="252"/>
        <v>0</v>
      </c>
      <c r="E8076" s="35">
        <f t="shared" si="253"/>
        <v>0</v>
      </c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19"/>
      <c r="Q8076" s="19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 t="s">
        <v>1659</v>
      </c>
      <c r="B8077" s="40" t="s">
        <v>413</v>
      </c>
      <c r="C8077" s="41" t="s">
        <v>414</v>
      </c>
      <c r="D8077" s="25">
        <f t="shared" si="252"/>
        <v>0</v>
      </c>
      <c r="E8077" s="35">
        <f t="shared" si="253"/>
        <v>0</v>
      </c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 t="s">
        <v>1659</v>
      </c>
      <c r="B8078" s="40" t="s">
        <v>415</v>
      </c>
      <c r="C8078" s="41" t="s">
        <v>416</v>
      </c>
      <c r="D8078" s="25">
        <f t="shared" si="252"/>
        <v>0</v>
      </c>
      <c r="E8078" s="35">
        <f t="shared" si="253"/>
        <v>0</v>
      </c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 t="s">
        <v>1659</v>
      </c>
      <c r="B8079" s="40" t="s">
        <v>417</v>
      </c>
      <c r="C8079" s="41" t="s">
        <v>418</v>
      </c>
      <c r="D8079" s="25">
        <f t="shared" si="252"/>
        <v>0</v>
      </c>
      <c r="E8079" s="35">
        <f t="shared" si="253"/>
        <v>0</v>
      </c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 t="s">
        <v>1659</v>
      </c>
      <c r="B8080" s="40" t="s">
        <v>419</v>
      </c>
      <c r="C8080" s="41" t="s">
        <v>420</v>
      </c>
      <c r="D8080" s="25">
        <f t="shared" si="252"/>
        <v>0</v>
      </c>
      <c r="E8080" s="35">
        <f t="shared" si="253"/>
        <v>0</v>
      </c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 t="s">
        <v>1659</v>
      </c>
      <c r="B8081" s="40" t="s">
        <v>421</v>
      </c>
      <c r="C8081" s="41" t="s">
        <v>422</v>
      </c>
      <c r="D8081" s="25">
        <f t="shared" si="252"/>
        <v>0</v>
      </c>
      <c r="E8081" s="35">
        <f t="shared" si="253"/>
        <v>0</v>
      </c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 t="s">
        <v>1659</v>
      </c>
      <c r="B8082" s="40" t="s">
        <v>423</v>
      </c>
      <c r="C8082" s="41" t="s">
        <v>424</v>
      </c>
      <c r="D8082" s="25">
        <f t="shared" si="252"/>
        <v>0</v>
      </c>
      <c r="E8082" s="35">
        <f t="shared" si="253"/>
        <v>0</v>
      </c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 t="s">
        <v>1659</v>
      </c>
      <c r="B8083" s="40" t="s">
        <v>425</v>
      </c>
      <c r="C8083" s="41" t="s">
        <v>426</v>
      </c>
      <c r="D8083" s="25">
        <f t="shared" si="252"/>
        <v>0</v>
      </c>
      <c r="E8083" s="35">
        <f t="shared" si="253"/>
        <v>0</v>
      </c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 t="s">
        <v>1659</v>
      </c>
      <c r="B8084" s="40" t="s">
        <v>427</v>
      </c>
      <c r="C8084" s="41" t="s">
        <v>428</v>
      </c>
      <c r="D8084" s="25">
        <f t="shared" si="252"/>
        <v>0</v>
      </c>
      <c r="E8084" s="35">
        <f t="shared" si="253"/>
        <v>0</v>
      </c>
      <c r="F8084" s="29">
        <v>0</v>
      </c>
      <c r="G8084" s="30">
        <v>0</v>
      </c>
      <c r="H8084" s="22">
        <v>0</v>
      </c>
      <c r="I8084" s="22">
        <v>0</v>
      </c>
      <c r="J8084" s="49">
        <v>0</v>
      </c>
      <c r="K8084" s="50">
        <v>0</v>
      </c>
      <c r="L8084" s="22">
        <v>0</v>
      </c>
      <c r="M8084" s="22">
        <v>0</v>
      </c>
      <c r="N8084" s="49">
        <v>0</v>
      </c>
      <c r="O8084" s="50">
        <v>0</v>
      </c>
      <c r="P8084" s="22">
        <v>0</v>
      </c>
      <c r="Q8084" s="22">
        <v>0</v>
      </c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 t="s">
        <v>1659</v>
      </c>
      <c r="B8085" s="40" t="s">
        <v>429</v>
      </c>
      <c r="C8085" s="41" t="s">
        <v>430</v>
      </c>
      <c r="D8085" s="25">
        <f t="shared" si="252"/>
        <v>0</v>
      </c>
      <c r="E8085" s="35">
        <f t="shared" si="253"/>
        <v>0</v>
      </c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 t="s">
        <v>1659</v>
      </c>
      <c r="B8086" s="40" t="s">
        <v>431</v>
      </c>
      <c r="C8086" s="41" t="s">
        <v>432</v>
      </c>
      <c r="D8086" s="25">
        <f t="shared" si="252"/>
        <v>0</v>
      </c>
      <c r="E8086" s="35">
        <f t="shared" si="253"/>
        <v>0</v>
      </c>
      <c r="F8086" s="29">
        <v>0</v>
      </c>
      <c r="G8086" s="30">
        <v>0</v>
      </c>
      <c r="H8086" s="22">
        <v>0</v>
      </c>
      <c r="I8086" s="22">
        <v>0</v>
      </c>
      <c r="J8086" s="49">
        <v>0</v>
      </c>
      <c r="K8086" s="50">
        <v>0</v>
      </c>
      <c r="L8086" s="22">
        <v>0</v>
      </c>
      <c r="M8086" s="22">
        <v>0</v>
      </c>
      <c r="N8086" s="49">
        <v>0</v>
      </c>
      <c r="O8086" s="50">
        <v>0</v>
      </c>
      <c r="P8086" s="22">
        <v>0</v>
      </c>
      <c r="Q8086" s="22">
        <v>0</v>
      </c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 t="s">
        <v>1659</v>
      </c>
      <c r="B8087" s="40" t="s">
        <v>433</v>
      </c>
      <c r="C8087" s="41" t="s">
        <v>434</v>
      </c>
      <c r="D8087" s="25">
        <f t="shared" si="252"/>
        <v>107800</v>
      </c>
      <c r="E8087" s="35">
        <f t="shared" si="253"/>
        <v>9800</v>
      </c>
      <c r="F8087" s="29">
        <v>0</v>
      </c>
      <c r="G8087" s="30">
        <v>0</v>
      </c>
      <c r="H8087" s="19">
        <v>0</v>
      </c>
      <c r="I8087" s="19">
        <v>0</v>
      </c>
      <c r="J8087" s="47">
        <v>9800</v>
      </c>
      <c r="K8087" s="48">
        <v>0</v>
      </c>
      <c r="L8087" s="19">
        <v>0</v>
      </c>
      <c r="M8087" s="19">
        <v>9800</v>
      </c>
      <c r="N8087" s="47">
        <v>0</v>
      </c>
      <c r="O8087" s="48">
        <v>0</v>
      </c>
      <c r="P8087" s="22">
        <v>98000</v>
      </c>
      <c r="Q8087" s="22">
        <v>0</v>
      </c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 t="s">
        <v>1659</v>
      </c>
      <c r="B8088" s="40" t="s">
        <v>435</v>
      </c>
      <c r="C8088" s="41" t="s">
        <v>436</v>
      </c>
      <c r="D8088" s="25">
        <f t="shared" si="252"/>
        <v>0</v>
      </c>
      <c r="E8088" s="35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7">
        <v>0</v>
      </c>
      <c r="K8088" s="48">
        <v>0</v>
      </c>
      <c r="L8088" s="19">
        <v>0</v>
      </c>
      <c r="M8088" s="19">
        <v>0</v>
      </c>
      <c r="N8088" s="47">
        <v>0</v>
      </c>
      <c r="O8088" s="48">
        <v>0</v>
      </c>
      <c r="P8088" s="22">
        <v>0</v>
      </c>
      <c r="Q8088" s="22">
        <v>0</v>
      </c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 t="s">
        <v>1659</v>
      </c>
      <c r="B8089" s="40" t="s">
        <v>437</v>
      </c>
      <c r="C8089" s="41" t="s">
        <v>438</v>
      </c>
      <c r="D8089" s="25">
        <f t="shared" si="252"/>
        <v>0</v>
      </c>
      <c r="E8089" s="35">
        <f t="shared" si="253"/>
        <v>0</v>
      </c>
      <c r="F8089" s="29">
        <v>0</v>
      </c>
      <c r="G8089" s="30">
        <v>0</v>
      </c>
      <c r="H8089" s="19">
        <v>0</v>
      </c>
      <c r="I8089" s="19">
        <v>0</v>
      </c>
      <c r="J8089" s="47">
        <v>0</v>
      </c>
      <c r="K8089" s="48">
        <v>0</v>
      </c>
      <c r="L8089" s="19">
        <v>0</v>
      </c>
      <c r="M8089" s="19">
        <v>0</v>
      </c>
      <c r="N8089" s="47">
        <v>0</v>
      </c>
      <c r="O8089" s="48">
        <v>0</v>
      </c>
      <c r="P8089" s="19">
        <v>0</v>
      </c>
      <c r="Q8089" s="19">
        <v>0</v>
      </c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 t="s">
        <v>1659</v>
      </c>
      <c r="B8090" s="40" t="s">
        <v>439</v>
      </c>
      <c r="C8090" s="41" t="s">
        <v>440</v>
      </c>
      <c r="D8090" s="25">
        <f t="shared" si="252"/>
        <v>34500</v>
      </c>
      <c r="E8090" s="35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7">
        <v>23000</v>
      </c>
      <c r="K8090" s="48">
        <v>0</v>
      </c>
      <c r="L8090" s="19">
        <v>11500</v>
      </c>
      <c r="M8090" s="19">
        <v>0</v>
      </c>
      <c r="N8090" s="47">
        <v>0</v>
      </c>
      <c r="O8090" s="48">
        <v>0</v>
      </c>
      <c r="P8090" s="19">
        <v>0</v>
      </c>
      <c r="Q8090" s="19">
        <v>0</v>
      </c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 t="s">
        <v>1659</v>
      </c>
      <c r="B8091" s="40" t="s">
        <v>441</v>
      </c>
      <c r="C8091" s="41" t="s">
        <v>442</v>
      </c>
      <c r="D8091" s="25">
        <f t="shared" si="252"/>
        <v>0</v>
      </c>
      <c r="E8091" s="35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7">
        <v>0</v>
      </c>
      <c r="K8091" s="48">
        <v>0</v>
      </c>
      <c r="L8091" s="19">
        <v>0</v>
      </c>
      <c r="M8091" s="19">
        <v>0</v>
      </c>
      <c r="N8091" s="47">
        <v>0</v>
      </c>
      <c r="O8091" s="48">
        <v>0</v>
      </c>
      <c r="P8091" s="19">
        <v>0</v>
      </c>
      <c r="Q8091" s="19">
        <v>0</v>
      </c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 t="s">
        <v>1659</v>
      </c>
      <c r="B8092" s="40" t="s">
        <v>443</v>
      </c>
      <c r="C8092" s="41" t="s">
        <v>444</v>
      </c>
      <c r="D8092" s="25">
        <f t="shared" si="252"/>
        <v>31000</v>
      </c>
      <c r="E8092" s="35">
        <f t="shared" si="253"/>
        <v>0</v>
      </c>
      <c r="F8092" s="29">
        <v>0</v>
      </c>
      <c r="G8092" s="30">
        <v>0</v>
      </c>
      <c r="H8092" s="22">
        <v>31000</v>
      </c>
      <c r="I8092" s="22">
        <v>0</v>
      </c>
      <c r="J8092" s="49">
        <v>0</v>
      </c>
      <c r="K8092" s="50">
        <v>0</v>
      </c>
      <c r="L8092" s="22">
        <v>0</v>
      </c>
      <c r="M8092" s="22">
        <v>0</v>
      </c>
      <c r="N8092" s="49">
        <v>0</v>
      </c>
      <c r="O8092" s="50">
        <v>0</v>
      </c>
      <c r="P8092" s="19">
        <v>0</v>
      </c>
      <c r="Q8092" s="19">
        <v>0</v>
      </c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 t="s">
        <v>1659</v>
      </c>
      <c r="B8093" s="40" t="s">
        <v>445</v>
      </c>
      <c r="C8093" s="41" t="s">
        <v>446</v>
      </c>
      <c r="D8093" s="25">
        <f t="shared" si="252"/>
        <v>398000</v>
      </c>
      <c r="E8093" s="35">
        <f t="shared" si="253"/>
        <v>0</v>
      </c>
      <c r="F8093" s="29">
        <v>13000</v>
      </c>
      <c r="G8093" s="30">
        <v>0</v>
      </c>
      <c r="H8093" s="19">
        <v>0</v>
      </c>
      <c r="I8093" s="19">
        <v>0</v>
      </c>
      <c r="J8093" s="47">
        <v>15000</v>
      </c>
      <c r="K8093" s="48">
        <v>0</v>
      </c>
      <c r="L8093" s="19">
        <v>0</v>
      </c>
      <c r="M8093" s="19">
        <v>0</v>
      </c>
      <c r="N8093" s="47">
        <v>0</v>
      </c>
      <c r="O8093" s="48">
        <v>0</v>
      </c>
      <c r="P8093" s="19">
        <v>370000</v>
      </c>
      <c r="Q8093" s="19">
        <v>0</v>
      </c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 t="s">
        <v>1659</v>
      </c>
      <c r="B8094" s="40" t="s">
        <v>447</v>
      </c>
      <c r="C8094" s="41" t="s">
        <v>448</v>
      </c>
      <c r="D8094" s="25">
        <f t="shared" si="252"/>
        <v>278600</v>
      </c>
      <c r="E8094" s="35">
        <f t="shared" si="253"/>
        <v>0</v>
      </c>
      <c r="F8094" s="29">
        <v>210000</v>
      </c>
      <c r="G8094" s="30">
        <v>0</v>
      </c>
      <c r="H8094" s="19">
        <v>0</v>
      </c>
      <c r="I8094" s="19">
        <v>0</v>
      </c>
      <c r="J8094" s="47">
        <v>23600</v>
      </c>
      <c r="K8094" s="48">
        <v>0</v>
      </c>
      <c r="L8094" s="19">
        <v>0</v>
      </c>
      <c r="M8094" s="19">
        <v>0</v>
      </c>
      <c r="N8094" s="47">
        <v>0</v>
      </c>
      <c r="O8094" s="48">
        <v>0</v>
      </c>
      <c r="P8094" s="22">
        <v>45000</v>
      </c>
      <c r="Q8094" s="22">
        <v>0</v>
      </c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 t="s">
        <v>1659</v>
      </c>
      <c r="B8095" s="40" t="s">
        <v>449</v>
      </c>
      <c r="C8095" s="41" t="s">
        <v>450</v>
      </c>
      <c r="D8095" s="25">
        <f t="shared" si="252"/>
        <v>0</v>
      </c>
      <c r="E8095" s="35">
        <f t="shared" si="253"/>
        <v>0</v>
      </c>
      <c r="F8095" s="29">
        <v>0</v>
      </c>
      <c r="G8095" s="30">
        <v>0</v>
      </c>
      <c r="H8095" s="19">
        <v>0</v>
      </c>
      <c r="I8095" s="19">
        <v>0</v>
      </c>
      <c r="J8095" s="47">
        <v>0</v>
      </c>
      <c r="K8095" s="48">
        <v>0</v>
      </c>
      <c r="L8095" s="19">
        <v>0</v>
      </c>
      <c r="M8095" s="19">
        <v>0</v>
      </c>
      <c r="N8095" s="47">
        <v>0</v>
      </c>
      <c r="O8095" s="48">
        <v>0</v>
      </c>
      <c r="P8095" s="19">
        <v>0</v>
      </c>
      <c r="Q8095" s="19">
        <v>0</v>
      </c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 t="s">
        <v>1659</v>
      </c>
      <c r="B8096" s="40" t="s">
        <v>451</v>
      </c>
      <c r="C8096" s="41" t="s">
        <v>452</v>
      </c>
      <c r="D8096" s="25">
        <f t="shared" si="252"/>
        <v>0</v>
      </c>
      <c r="E8096" s="35">
        <f t="shared" si="253"/>
        <v>0</v>
      </c>
      <c r="F8096" s="29">
        <v>0</v>
      </c>
      <c r="G8096" s="30">
        <v>0</v>
      </c>
      <c r="H8096" s="19">
        <v>0</v>
      </c>
      <c r="I8096" s="19">
        <v>0</v>
      </c>
      <c r="J8096" s="47">
        <v>0</v>
      </c>
      <c r="K8096" s="48">
        <v>0</v>
      </c>
      <c r="L8096" s="19">
        <v>0</v>
      </c>
      <c r="M8096" s="19">
        <v>0</v>
      </c>
      <c r="N8096" s="47">
        <v>0</v>
      </c>
      <c r="O8096" s="48">
        <v>0</v>
      </c>
      <c r="P8096" s="19">
        <v>0</v>
      </c>
      <c r="Q8096" s="19">
        <v>0</v>
      </c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 t="s">
        <v>1659</v>
      </c>
      <c r="B8097" s="40" t="s">
        <v>453</v>
      </c>
      <c r="C8097" s="41" t="s">
        <v>454</v>
      </c>
      <c r="D8097" s="25">
        <f t="shared" si="252"/>
        <v>53.64</v>
      </c>
      <c r="E8097" s="35">
        <f t="shared" si="253"/>
        <v>71874.75</v>
      </c>
      <c r="F8097" s="29">
        <v>0</v>
      </c>
      <c r="G8097" s="30">
        <v>13203.51</v>
      </c>
      <c r="H8097" s="19">
        <v>0</v>
      </c>
      <c r="I8097" s="19">
        <v>12682.09</v>
      </c>
      <c r="J8097" s="47">
        <v>0</v>
      </c>
      <c r="K8097" s="48">
        <v>12234.37</v>
      </c>
      <c r="L8097" s="19">
        <v>53.64</v>
      </c>
      <c r="M8097" s="19">
        <v>11859.23</v>
      </c>
      <c r="N8097" s="47">
        <v>0</v>
      </c>
      <c r="O8097" s="48">
        <v>10847.58</v>
      </c>
      <c r="P8097" s="19">
        <v>0</v>
      </c>
      <c r="Q8097" s="19">
        <v>11047.97</v>
      </c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 t="s">
        <v>1659</v>
      </c>
      <c r="B8098" s="40" t="s">
        <v>455</v>
      </c>
      <c r="C8098" s="41" t="s">
        <v>456</v>
      </c>
      <c r="D8098" s="25">
        <f t="shared" si="252"/>
        <v>0</v>
      </c>
      <c r="E8098" s="35">
        <f t="shared" si="253"/>
        <v>8819.08</v>
      </c>
      <c r="F8098" s="29">
        <v>0</v>
      </c>
      <c r="G8098" s="30">
        <v>1493.94</v>
      </c>
      <c r="H8098" s="19">
        <v>0</v>
      </c>
      <c r="I8098" s="19">
        <v>1445.76</v>
      </c>
      <c r="J8098" s="47">
        <v>0</v>
      </c>
      <c r="K8098" s="48">
        <v>1493.94</v>
      </c>
      <c r="L8098" s="19">
        <v>0</v>
      </c>
      <c r="M8098" s="19">
        <v>1493.94</v>
      </c>
      <c r="N8098" s="47">
        <v>0</v>
      </c>
      <c r="O8098" s="48">
        <v>1397.56</v>
      </c>
      <c r="P8098" s="19">
        <v>0</v>
      </c>
      <c r="Q8098" s="19">
        <v>1493.94</v>
      </c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 t="s">
        <v>1659</v>
      </c>
      <c r="B8099" s="40" t="s">
        <v>457</v>
      </c>
      <c r="C8099" s="41" t="s">
        <v>458</v>
      </c>
      <c r="D8099" s="25">
        <f t="shared" si="252"/>
        <v>0</v>
      </c>
      <c r="E8099" s="35">
        <f t="shared" si="253"/>
        <v>69674.55</v>
      </c>
      <c r="F8099" s="29">
        <v>0</v>
      </c>
      <c r="G8099" s="30">
        <v>12419.72</v>
      </c>
      <c r="H8099" s="19">
        <v>0</v>
      </c>
      <c r="I8099" s="19">
        <v>12019.06</v>
      </c>
      <c r="J8099" s="47">
        <v>0</v>
      </c>
      <c r="K8099" s="48">
        <v>12419.72</v>
      </c>
      <c r="L8099" s="19">
        <v>0</v>
      </c>
      <c r="M8099" s="19">
        <v>11899.44</v>
      </c>
      <c r="N8099" s="47">
        <v>0</v>
      </c>
      <c r="O8099" s="48">
        <v>10109.69</v>
      </c>
      <c r="P8099" s="19">
        <v>0</v>
      </c>
      <c r="Q8099" s="19">
        <v>10806.92</v>
      </c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 t="s">
        <v>1659</v>
      </c>
      <c r="B8100" s="40" t="s">
        <v>459</v>
      </c>
      <c r="C8100" s="41" t="s">
        <v>460</v>
      </c>
      <c r="D8100" s="25">
        <f t="shared" si="252"/>
        <v>0</v>
      </c>
      <c r="E8100" s="35">
        <f t="shared" si="253"/>
        <v>36483.25</v>
      </c>
      <c r="F8100" s="29">
        <v>0</v>
      </c>
      <c r="G8100" s="30">
        <v>5908.72</v>
      </c>
      <c r="H8100" s="19">
        <v>0</v>
      </c>
      <c r="I8100" s="19">
        <v>5718.09</v>
      </c>
      <c r="J8100" s="47">
        <v>0</v>
      </c>
      <c r="K8100" s="48">
        <v>5975.68</v>
      </c>
      <c r="L8100" s="19">
        <v>0</v>
      </c>
      <c r="M8100" s="19">
        <v>6328.33</v>
      </c>
      <c r="N8100" s="47">
        <v>0</v>
      </c>
      <c r="O8100" s="48">
        <v>6067.01</v>
      </c>
      <c r="P8100" s="19">
        <v>0</v>
      </c>
      <c r="Q8100" s="19">
        <v>6485.42</v>
      </c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 t="s">
        <v>1659</v>
      </c>
      <c r="B8101" s="40" t="s">
        <v>461</v>
      </c>
      <c r="C8101" s="41" t="s">
        <v>462</v>
      </c>
      <c r="D8101" s="25">
        <f t="shared" si="252"/>
        <v>0</v>
      </c>
      <c r="E8101" s="35">
        <f t="shared" si="253"/>
        <v>40917.409999999996</v>
      </c>
      <c r="F8101" s="29">
        <v>0</v>
      </c>
      <c r="G8101" s="30">
        <v>6931.36</v>
      </c>
      <c r="H8101" s="19">
        <v>0</v>
      </c>
      <c r="I8101" s="19">
        <v>6707.78</v>
      </c>
      <c r="J8101" s="47">
        <v>0</v>
      </c>
      <c r="K8101" s="48">
        <v>6931.35</v>
      </c>
      <c r="L8101" s="19">
        <v>0</v>
      </c>
      <c r="M8101" s="19">
        <v>6931.37</v>
      </c>
      <c r="N8101" s="47">
        <v>0</v>
      </c>
      <c r="O8101" s="48">
        <v>6484.19</v>
      </c>
      <c r="P8101" s="19">
        <v>0</v>
      </c>
      <c r="Q8101" s="19">
        <v>6931.36</v>
      </c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 t="s">
        <v>1659</v>
      </c>
      <c r="B8102" s="40" t="s">
        <v>463</v>
      </c>
      <c r="C8102" s="41" t="s">
        <v>464</v>
      </c>
      <c r="D8102" s="25">
        <f t="shared" si="252"/>
        <v>0</v>
      </c>
      <c r="E8102" s="35">
        <f t="shared" si="253"/>
        <v>5258.21</v>
      </c>
      <c r="F8102" s="29">
        <v>0</v>
      </c>
      <c r="G8102" s="30">
        <v>0</v>
      </c>
      <c r="H8102" s="22">
        <v>0</v>
      </c>
      <c r="I8102" s="22">
        <v>84.81</v>
      </c>
      <c r="J8102" s="49">
        <v>0</v>
      </c>
      <c r="K8102" s="50">
        <v>1314.55</v>
      </c>
      <c r="L8102" s="22">
        <v>0</v>
      </c>
      <c r="M8102" s="22">
        <v>1314.56</v>
      </c>
      <c r="N8102" s="49">
        <v>0</v>
      </c>
      <c r="O8102" s="50">
        <v>1229.74</v>
      </c>
      <c r="P8102" s="19">
        <v>0</v>
      </c>
      <c r="Q8102" s="19">
        <v>1314.55</v>
      </c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 t="s">
        <v>1659</v>
      </c>
      <c r="B8103" s="40" t="s">
        <v>465</v>
      </c>
      <c r="C8103" s="41" t="s">
        <v>466</v>
      </c>
      <c r="D8103" s="25">
        <f t="shared" si="252"/>
        <v>0</v>
      </c>
      <c r="E8103" s="35">
        <f t="shared" si="253"/>
        <v>3464480.38</v>
      </c>
      <c r="F8103" s="29">
        <v>0</v>
      </c>
      <c r="G8103" s="30">
        <v>599406.79</v>
      </c>
      <c r="H8103" s="19">
        <v>0</v>
      </c>
      <c r="I8103" s="19">
        <v>578074.05000000005</v>
      </c>
      <c r="J8103" s="47">
        <v>0</v>
      </c>
      <c r="K8103" s="48">
        <v>594879</v>
      </c>
      <c r="L8103" s="19">
        <v>0</v>
      </c>
      <c r="M8103" s="19">
        <v>588394.47</v>
      </c>
      <c r="N8103" s="47">
        <v>0</v>
      </c>
      <c r="O8103" s="48">
        <v>539311.82999999996</v>
      </c>
      <c r="P8103" s="19">
        <v>0</v>
      </c>
      <c r="Q8103" s="19">
        <v>564414.24</v>
      </c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 t="s">
        <v>1659</v>
      </c>
      <c r="B8104" s="40" t="s">
        <v>467</v>
      </c>
      <c r="C8104" s="41" t="s">
        <v>468</v>
      </c>
      <c r="D8104" s="25">
        <f t="shared" si="252"/>
        <v>0</v>
      </c>
      <c r="E8104" s="35">
        <f t="shared" si="253"/>
        <v>267876.79000000004</v>
      </c>
      <c r="F8104" s="29">
        <v>0</v>
      </c>
      <c r="G8104" s="30">
        <v>42177.3</v>
      </c>
      <c r="H8104" s="19">
        <v>0</v>
      </c>
      <c r="I8104" s="19">
        <v>45823.19</v>
      </c>
      <c r="J8104" s="47">
        <v>0</v>
      </c>
      <c r="K8104" s="48">
        <v>46748.46</v>
      </c>
      <c r="L8104" s="19">
        <v>0</v>
      </c>
      <c r="M8104" s="19">
        <v>45909</v>
      </c>
      <c r="N8104" s="47">
        <v>0</v>
      </c>
      <c r="O8104" s="48">
        <v>42264.56</v>
      </c>
      <c r="P8104" s="22">
        <v>0</v>
      </c>
      <c r="Q8104" s="22">
        <v>44954.28</v>
      </c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 t="s">
        <v>1659</v>
      </c>
      <c r="B8105" s="40" t="s">
        <v>469</v>
      </c>
      <c r="C8105" s="41" t="s">
        <v>470</v>
      </c>
      <c r="D8105" s="25">
        <f t="shared" si="252"/>
        <v>0</v>
      </c>
      <c r="E8105" s="35">
        <f t="shared" si="253"/>
        <v>23416.11</v>
      </c>
      <c r="F8105" s="29">
        <v>0</v>
      </c>
      <c r="G8105" s="30">
        <v>4534.92</v>
      </c>
      <c r="H8105" s="19">
        <v>0</v>
      </c>
      <c r="I8105" s="19">
        <v>4331.55</v>
      </c>
      <c r="J8105" s="47">
        <v>0</v>
      </c>
      <c r="K8105" s="48">
        <v>3944.76</v>
      </c>
      <c r="L8105" s="19">
        <v>0</v>
      </c>
      <c r="M8105" s="19">
        <v>3944.76</v>
      </c>
      <c r="N8105" s="47">
        <v>0</v>
      </c>
      <c r="O8105" s="48">
        <v>3604.21</v>
      </c>
      <c r="P8105" s="19">
        <v>0</v>
      </c>
      <c r="Q8105" s="19">
        <v>3055.91</v>
      </c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 t="s">
        <v>1659</v>
      </c>
      <c r="B8106" s="40" t="s">
        <v>471</v>
      </c>
      <c r="C8106" s="41" t="s">
        <v>472</v>
      </c>
      <c r="D8106" s="25">
        <f t="shared" si="252"/>
        <v>0</v>
      </c>
      <c r="E8106" s="35">
        <f t="shared" si="253"/>
        <v>1752.1499999999999</v>
      </c>
      <c r="F8106" s="29">
        <v>0</v>
      </c>
      <c r="G8106" s="30">
        <v>296.82</v>
      </c>
      <c r="H8106" s="19">
        <v>0</v>
      </c>
      <c r="I8106" s="19">
        <v>287.23</v>
      </c>
      <c r="J8106" s="47">
        <v>0</v>
      </c>
      <c r="K8106" s="48">
        <v>296.81</v>
      </c>
      <c r="L8106" s="19">
        <v>0</v>
      </c>
      <c r="M8106" s="19">
        <v>296.82</v>
      </c>
      <c r="N8106" s="47">
        <v>0</v>
      </c>
      <c r="O8106" s="48">
        <v>277.66000000000003</v>
      </c>
      <c r="P8106" s="19">
        <v>0</v>
      </c>
      <c r="Q8106" s="19">
        <v>296.81</v>
      </c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 t="s">
        <v>1659</v>
      </c>
      <c r="B8107" s="40" t="s">
        <v>473</v>
      </c>
      <c r="C8107" s="41" t="s">
        <v>474</v>
      </c>
      <c r="D8107" s="25">
        <f t="shared" si="252"/>
        <v>0</v>
      </c>
      <c r="E8107" s="35">
        <f t="shared" si="253"/>
        <v>0</v>
      </c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 t="s">
        <v>1659</v>
      </c>
      <c r="B8108" s="40" t="s">
        <v>475</v>
      </c>
      <c r="C8108" s="41" t="s">
        <v>476</v>
      </c>
      <c r="D8108" s="25">
        <f t="shared" si="252"/>
        <v>0</v>
      </c>
      <c r="E8108" s="35">
        <f t="shared" si="253"/>
        <v>0</v>
      </c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19"/>
      <c r="Q8108" s="19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 t="s">
        <v>1659</v>
      </c>
      <c r="B8109" s="40" t="s">
        <v>477</v>
      </c>
      <c r="C8109" s="41" t="s">
        <v>478</v>
      </c>
      <c r="D8109" s="25">
        <f t="shared" si="252"/>
        <v>0</v>
      </c>
      <c r="E8109" s="35">
        <f t="shared" si="253"/>
        <v>0</v>
      </c>
      <c r="F8109" s="29">
        <v>0</v>
      </c>
      <c r="G8109" s="30">
        <v>0</v>
      </c>
      <c r="H8109" s="19">
        <v>0</v>
      </c>
      <c r="I8109" s="19">
        <v>0</v>
      </c>
      <c r="J8109" s="47">
        <v>0</v>
      </c>
      <c r="K8109" s="48">
        <v>0</v>
      </c>
      <c r="L8109" s="19">
        <v>0</v>
      </c>
      <c r="M8109" s="19">
        <v>0</v>
      </c>
      <c r="N8109" s="47">
        <v>0</v>
      </c>
      <c r="O8109" s="48">
        <v>0</v>
      </c>
      <c r="P8109" s="22">
        <v>0</v>
      </c>
      <c r="Q8109" s="22">
        <v>0</v>
      </c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 t="s">
        <v>1659</v>
      </c>
      <c r="B8110" s="40" t="s">
        <v>479</v>
      </c>
      <c r="C8110" s="41" t="s">
        <v>480</v>
      </c>
      <c r="D8110" s="25">
        <f t="shared" si="252"/>
        <v>0</v>
      </c>
      <c r="E8110" s="35">
        <f t="shared" si="253"/>
        <v>0</v>
      </c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22"/>
      <c r="Q8110" s="22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 t="s">
        <v>1659</v>
      </c>
      <c r="B8111" s="40" t="s">
        <v>481</v>
      </c>
      <c r="C8111" s="41" t="s">
        <v>482</v>
      </c>
      <c r="D8111" s="25">
        <f t="shared" si="252"/>
        <v>0</v>
      </c>
      <c r="E8111" s="35">
        <f t="shared" si="253"/>
        <v>0</v>
      </c>
      <c r="F8111" s="29">
        <v>0</v>
      </c>
      <c r="G8111" s="30">
        <v>0</v>
      </c>
      <c r="H8111" s="19">
        <v>0</v>
      </c>
      <c r="I8111" s="19">
        <v>0</v>
      </c>
      <c r="J8111" s="47">
        <v>0</v>
      </c>
      <c r="K8111" s="48">
        <v>0</v>
      </c>
      <c r="L8111" s="19">
        <v>0</v>
      </c>
      <c r="M8111" s="19">
        <v>0</v>
      </c>
      <c r="N8111" s="47">
        <v>0</v>
      </c>
      <c r="O8111" s="48">
        <v>0</v>
      </c>
      <c r="P8111" s="19">
        <v>0</v>
      </c>
      <c r="Q8111" s="19">
        <v>0</v>
      </c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 t="s">
        <v>1659</v>
      </c>
      <c r="B8112" s="40" t="s">
        <v>483</v>
      </c>
      <c r="C8112" s="41" t="s">
        <v>484</v>
      </c>
      <c r="D8112" s="25">
        <f t="shared" si="252"/>
        <v>0</v>
      </c>
      <c r="E8112" s="35">
        <f t="shared" si="253"/>
        <v>0</v>
      </c>
      <c r="F8112" s="29">
        <v>0</v>
      </c>
      <c r="G8112" s="30">
        <v>0</v>
      </c>
      <c r="H8112" s="19">
        <v>0</v>
      </c>
      <c r="I8112" s="19">
        <v>0</v>
      </c>
      <c r="J8112" s="47">
        <v>0</v>
      </c>
      <c r="K8112" s="48">
        <v>0</v>
      </c>
      <c r="L8112" s="19">
        <v>0</v>
      </c>
      <c r="M8112" s="19">
        <v>0</v>
      </c>
      <c r="N8112" s="47">
        <v>0</v>
      </c>
      <c r="O8112" s="48">
        <v>0</v>
      </c>
      <c r="P8112" s="22">
        <v>0</v>
      </c>
      <c r="Q8112" s="22">
        <v>0</v>
      </c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 t="s">
        <v>1659</v>
      </c>
      <c r="B8113" s="40" t="s">
        <v>485</v>
      </c>
      <c r="C8113" s="41" t="s">
        <v>486</v>
      </c>
      <c r="D8113" s="25">
        <f t="shared" si="252"/>
        <v>0</v>
      </c>
      <c r="E8113" s="35">
        <f t="shared" si="253"/>
        <v>0</v>
      </c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 t="s">
        <v>1659</v>
      </c>
      <c r="B8114" s="40" t="s">
        <v>487</v>
      </c>
      <c r="C8114" s="41" t="s">
        <v>488</v>
      </c>
      <c r="D8114" s="25">
        <f t="shared" si="252"/>
        <v>0</v>
      </c>
      <c r="E8114" s="35">
        <f t="shared" si="253"/>
        <v>0</v>
      </c>
      <c r="F8114" s="29">
        <v>0</v>
      </c>
      <c r="G8114" s="30">
        <v>0</v>
      </c>
      <c r="H8114" s="19">
        <v>0</v>
      </c>
      <c r="I8114" s="19">
        <v>0</v>
      </c>
      <c r="J8114" s="47">
        <v>0</v>
      </c>
      <c r="K8114" s="48">
        <v>0</v>
      </c>
      <c r="L8114" s="19">
        <v>0</v>
      </c>
      <c r="M8114" s="19">
        <v>0</v>
      </c>
      <c r="N8114" s="47">
        <v>0</v>
      </c>
      <c r="O8114" s="48">
        <v>0</v>
      </c>
      <c r="P8114" s="19">
        <v>0</v>
      </c>
      <c r="Q8114" s="19">
        <v>0</v>
      </c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 t="s">
        <v>1659</v>
      </c>
      <c r="B8115" s="40" t="s">
        <v>489</v>
      </c>
      <c r="C8115" s="41" t="s">
        <v>490</v>
      </c>
      <c r="D8115" s="25">
        <f t="shared" si="252"/>
        <v>0</v>
      </c>
      <c r="E8115" s="35">
        <f t="shared" si="253"/>
        <v>0</v>
      </c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22"/>
      <c r="Q8115" s="22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 t="s">
        <v>1659</v>
      </c>
      <c r="B8116" s="40" t="s">
        <v>491</v>
      </c>
      <c r="C8116" s="41" t="s">
        <v>492</v>
      </c>
      <c r="D8116" s="25">
        <f t="shared" si="252"/>
        <v>0</v>
      </c>
      <c r="E8116" s="35">
        <f t="shared" si="253"/>
        <v>0</v>
      </c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19"/>
      <c r="Q8116" s="19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 t="s">
        <v>1659</v>
      </c>
      <c r="B8117" s="40" t="s">
        <v>493</v>
      </c>
      <c r="C8117" s="41" t="s">
        <v>494</v>
      </c>
      <c r="D8117" s="25">
        <f t="shared" si="252"/>
        <v>0</v>
      </c>
      <c r="E8117" s="35">
        <f t="shared" si="253"/>
        <v>0</v>
      </c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 t="s">
        <v>1659</v>
      </c>
      <c r="B8118" s="40" t="s">
        <v>495</v>
      </c>
      <c r="C8118" s="41" t="s">
        <v>496</v>
      </c>
      <c r="D8118" s="25">
        <f t="shared" si="252"/>
        <v>0</v>
      </c>
      <c r="E8118" s="35">
        <f t="shared" si="253"/>
        <v>0</v>
      </c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 t="s">
        <v>1659</v>
      </c>
      <c r="B8119" s="40" t="s">
        <v>497</v>
      </c>
      <c r="C8119" s="41" t="s">
        <v>498</v>
      </c>
      <c r="D8119" s="25">
        <f t="shared" si="252"/>
        <v>0</v>
      </c>
      <c r="E8119" s="35">
        <f t="shared" si="253"/>
        <v>0</v>
      </c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 t="s">
        <v>1659</v>
      </c>
      <c r="B8120" s="40" t="s">
        <v>499</v>
      </c>
      <c r="C8120" s="41" t="s">
        <v>500</v>
      </c>
      <c r="D8120" s="25">
        <f t="shared" si="252"/>
        <v>0</v>
      </c>
      <c r="E8120" s="35">
        <f t="shared" si="253"/>
        <v>0</v>
      </c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 t="s">
        <v>1615</v>
      </c>
      <c r="AE8120" s="27" t="s">
        <v>1637</v>
      </c>
      <c r="AF8120" s="27" t="s">
        <v>1616</v>
      </c>
      <c r="AG8120" s="53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 t="s">
        <v>1659</v>
      </c>
      <c r="B8121" s="40" t="s">
        <v>501</v>
      </c>
      <c r="C8121" s="41" t="s">
        <v>502</v>
      </c>
      <c r="D8121" s="25">
        <f t="shared" si="252"/>
        <v>0</v>
      </c>
      <c r="E8121" s="35">
        <f t="shared" si="253"/>
        <v>0</v>
      </c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 t="s">
        <v>1617</v>
      </c>
      <c r="AE8121" s="27" t="s">
        <v>1637</v>
      </c>
      <c r="AF8121" s="27" t="s">
        <v>1618</v>
      </c>
      <c r="AG8121" s="53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 t="s">
        <v>1659</v>
      </c>
      <c r="B8122" s="40" t="s">
        <v>503</v>
      </c>
      <c r="C8122" s="41" t="s">
        <v>504</v>
      </c>
      <c r="D8122" s="25">
        <f t="shared" si="252"/>
        <v>0</v>
      </c>
      <c r="E8122" s="35">
        <f t="shared" si="253"/>
        <v>0</v>
      </c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 t="s">
        <v>1619</v>
      </c>
      <c r="AE8122" s="27" t="s">
        <v>1637</v>
      </c>
      <c r="AF8122" s="27" t="s">
        <v>1620</v>
      </c>
      <c r="AG8122" s="53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 t="s">
        <v>1659</v>
      </c>
      <c r="B8123" s="40" t="s">
        <v>505</v>
      </c>
      <c r="C8123" s="41" t="s">
        <v>506</v>
      </c>
      <c r="D8123" s="25">
        <f t="shared" si="252"/>
        <v>0</v>
      </c>
      <c r="E8123" s="35">
        <f t="shared" si="253"/>
        <v>0</v>
      </c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 t="s">
        <v>1621</v>
      </c>
      <c r="AG8123" s="53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 t="s">
        <v>1659</v>
      </c>
      <c r="B8124" s="40" t="s">
        <v>507</v>
      </c>
      <c r="C8124" s="41" t="s">
        <v>508</v>
      </c>
      <c r="D8124" s="25">
        <f t="shared" si="252"/>
        <v>0</v>
      </c>
      <c r="E8124" s="35">
        <f t="shared" si="253"/>
        <v>0</v>
      </c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 t="s">
        <v>1640</v>
      </c>
      <c r="AG8124" s="53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 t="s">
        <v>1659</v>
      </c>
      <c r="B8125" s="40" t="s">
        <v>509</v>
      </c>
      <c r="C8125" s="41" t="s">
        <v>510</v>
      </c>
      <c r="D8125" s="25">
        <f t="shared" si="252"/>
        <v>0</v>
      </c>
      <c r="E8125" s="35">
        <f t="shared" si="253"/>
        <v>0</v>
      </c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 t="s">
        <v>1617</v>
      </c>
      <c r="AE8125" s="27" t="s">
        <v>1637</v>
      </c>
      <c r="AF8125" s="27" t="s">
        <v>1618</v>
      </c>
      <c r="AG8125" s="53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 t="s">
        <v>1659</v>
      </c>
      <c r="B8126" s="40" t="s">
        <v>511</v>
      </c>
      <c r="C8126" s="41" t="s">
        <v>512</v>
      </c>
      <c r="D8126" s="25">
        <f t="shared" si="252"/>
        <v>0</v>
      </c>
      <c r="E8126" s="35">
        <f t="shared" si="253"/>
        <v>0</v>
      </c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 t="s">
        <v>1617</v>
      </c>
      <c r="AE8126" s="27" t="s">
        <v>1637</v>
      </c>
      <c r="AF8126" s="27" t="s">
        <v>1618</v>
      </c>
      <c r="AG8126" s="53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 t="s">
        <v>1659</v>
      </c>
      <c r="B8127" s="40" t="s">
        <v>513</v>
      </c>
      <c r="C8127" s="41" t="s">
        <v>514</v>
      </c>
      <c r="D8127" s="25">
        <f t="shared" si="252"/>
        <v>0</v>
      </c>
      <c r="E8127" s="35">
        <f t="shared" si="253"/>
        <v>0</v>
      </c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 t="s">
        <v>1617</v>
      </c>
      <c r="AE8127" s="27" t="s">
        <v>1637</v>
      </c>
      <c r="AF8127" s="27" t="s">
        <v>1618</v>
      </c>
      <c r="AG8127" s="53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 t="s">
        <v>1659</v>
      </c>
      <c r="B8128" s="40" t="s">
        <v>515</v>
      </c>
      <c r="C8128" s="41" t="s">
        <v>516</v>
      </c>
      <c r="D8128" s="25">
        <f t="shared" si="252"/>
        <v>0</v>
      </c>
      <c r="E8128" s="35">
        <f t="shared" si="253"/>
        <v>0</v>
      </c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 t="s">
        <v>1659</v>
      </c>
      <c r="B8129" s="40" t="s">
        <v>517</v>
      </c>
      <c r="C8129" s="41" t="s">
        <v>518</v>
      </c>
      <c r="D8129" s="25">
        <f t="shared" si="252"/>
        <v>0</v>
      </c>
      <c r="E8129" s="35">
        <f t="shared" si="253"/>
        <v>0</v>
      </c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 t="s">
        <v>1659</v>
      </c>
      <c r="B8130" s="40" t="s">
        <v>519</v>
      </c>
      <c r="C8130" s="41" t="s">
        <v>520</v>
      </c>
      <c r="D8130" s="25">
        <f t="shared" si="252"/>
        <v>0</v>
      </c>
      <c r="E8130" s="35">
        <f t="shared" si="253"/>
        <v>0</v>
      </c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 t="s">
        <v>1659</v>
      </c>
      <c r="B8131" s="40" t="s">
        <v>521</v>
      </c>
      <c r="C8131" s="41" t="s">
        <v>522</v>
      </c>
      <c r="D8131" s="25">
        <f t="shared" si="252"/>
        <v>0</v>
      </c>
      <c r="E8131" s="35">
        <f t="shared" si="253"/>
        <v>0</v>
      </c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 t="s">
        <v>1615</v>
      </c>
      <c r="AE8131" s="27" t="s">
        <v>1637</v>
      </c>
      <c r="AF8131" s="27" t="s">
        <v>1616</v>
      </c>
      <c r="AG8131" s="53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 t="s">
        <v>1659</v>
      </c>
      <c r="B8132" s="40" t="s">
        <v>523</v>
      </c>
      <c r="C8132" s="41" t="s">
        <v>524</v>
      </c>
      <c r="D8132" s="25">
        <f t="shared" ref="D8132:D8195" si="254">F8132+H8132+J8132+L8132+N8132+P8132+R8132+T8132+V8132+X8132+Z8132+AB8132</f>
        <v>0</v>
      </c>
      <c r="E8132" s="35">
        <f t="shared" ref="E8132:E8195" si="255">G8132+I8132+K8132+M8132+O8132+Q8132+S8132+U8132+W8132+Y8132+AA8132+AC8132</f>
        <v>0</v>
      </c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 t="s">
        <v>1617</v>
      </c>
      <c r="AE8132" s="27" t="s">
        <v>1637</v>
      </c>
      <c r="AF8132" s="27" t="s">
        <v>1618</v>
      </c>
      <c r="AG8132" s="53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 t="s">
        <v>1659</v>
      </c>
      <c r="B8133" s="40" t="s">
        <v>525</v>
      </c>
      <c r="C8133" s="41" t="s">
        <v>526</v>
      </c>
      <c r="D8133" s="25">
        <f t="shared" si="254"/>
        <v>0</v>
      </c>
      <c r="E8133" s="35">
        <f t="shared" si="255"/>
        <v>0</v>
      </c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 t="s">
        <v>1619</v>
      </c>
      <c r="AE8133" s="27" t="s">
        <v>1637</v>
      </c>
      <c r="AF8133" s="27" t="s">
        <v>1620</v>
      </c>
      <c r="AG8133" s="53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 t="s">
        <v>1659</v>
      </c>
      <c r="B8134" s="40" t="s">
        <v>527</v>
      </c>
      <c r="C8134" s="41" t="s">
        <v>528</v>
      </c>
      <c r="D8134" s="25">
        <f t="shared" si="254"/>
        <v>0</v>
      </c>
      <c r="E8134" s="35">
        <f t="shared" si="255"/>
        <v>0</v>
      </c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 t="s">
        <v>1621</v>
      </c>
      <c r="AG8134" s="53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 t="s">
        <v>1659</v>
      </c>
      <c r="B8135" s="40" t="s">
        <v>529</v>
      </c>
      <c r="C8135" s="41" t="s">
        <v>530</v>
      </c>
      <c r="D8135" s="25">
        <f t="shared" si="254"/>
        <v>0</v>
      </c>
      <c r="E8135" s="35">
        <f t="shared" si="255"/>
        <v>0</v>
      </c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 t="s">
        <v>1640</v>
      </c>
      <c r="AG8135" s="53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 t="s">
        <v>1659</v>
      </c>
      <c r="B8136" s="40" t="s">
        <v>531</v>
      </c>
      <c r="C8136" s="41" t="s">
        <v>532</v>
      </c>
      <c r="D8136" s="25">
        <f t="shared" si="254"/>
        <v>0</v>
      </c>
      <c r="E8136" s="35">
        <f t="shared" si="255"/>
        <v>0</v>
      </c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 t="s">
        <v>1617</v>
      </c>
      <c r="AE8136" s="27" t="s">
        <v>1637</v>
      </c>
      <c r="AF8136" s="27" t="s">
        <v>1618</v>
      </c>
      <c r="AG8136" s="53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 t="s">
        <v>1659</v>
      </c>
      <c r="B8137" s="40" t="s">
        <v>533</v>
      </c>
      <c r="C8137" s="41" t="s">
        <v>534</v>
      </c>
      <c r="D8137" s="25">
        <f t="shared" si="254"/>
        <v>0</v>
      </c>
      <c r="E8137" s="35">
        <f t="shared" si="255"/>
        <v>0</v>
      </c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 t="s">
        <v>1617</v>
      </c>
      <c r="AE8137" s="27" t="s">
        <v>1637</v>
      </c>
      <c r="AF8137" s="27" t="s">
        <v>1618</v>
      </c>
      <c r="AG8137" s="53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 t="s">
        <v>1659</v>
      </c>
      <c r="B8138" s="40" t="s">
        <v>535</v>
      </c>
      <c r="C8138" s="41" t="s">
        <v>536</v>
      </c>
      <c r="D8138" s="25">
        <f t="shared" si="254"/>
        <v>0</v>
      </c>
      <c r="E8138" s="35">
        <f t="shared" si="255"/>
        <v>0</v>
      </c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 t="s">
        <v>1617</v>
      </c>
      <c r="AE8138" s="27" t="s">
        <v>1637</v>
      </c>
      <c r="AF8138" s="27" t="s">
        <v>1618</v>
      </c>
      <c r="AG8138" s="53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 t="s">
        <v>1659</v>
      </c>
      <c r="B8139" s="40" t="s">
        <v>537</v>
      </c>
      <c r="C8139" s="41" t="s">
        <v>538</v>
      </c>
      <c r="D8139" s="25">
        <f t="shared" si="254"/>
        <v>14607483.65</v>
      </c>
      <c r="E8139" s="35">
        <f t="shared" si="255"/>
        <v>11776475.439999999</v>
      </c>
      <c r="F8139" s="29">
        <v>1723000.27</v>
      </c>
      <c r="G8139" s="30">
        <v>2283284.77</v>
      </c>
      <c r="H8139" s="19">
        <v>3120774.16</v>
      </c>
      <c r="I8139" s="19">
        <v>1924281.74</v>
      </c>
      <c r="J8139" s="47">
        <v>4134768.75</v>
      </c>
      <c r="K8139" s="48">
        <v>1518628.76</v>
      </c>
      <c r="L8139" s="19">
        <v>1501017.19</v>
      </c>
      <c r="M8139" s="19">
        <v>2591047.63</v>
      </c>
      <c r="N8139" s="47">
        <v>2706300.04</v>
      </c>
      <c r="O8139" s="48">
        <v>1575375.14</v>
      </c>
      <c r="P8139" s="22">
        <v>1421623.24</v>
      </c>
      <c r="Q8139" s="22">
        <v>1883857.4</v>
      </c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 t="s">
        <v>1615</v>
      </c>
      <c r="AE8139" s="27" t="s">
        <v>1637</v>
      </c>
      <c r="AF8139" s="27" t="s">
        <v>1616</v>
      </c>
      <c r="AG8139" s="53" t="s">
        <v>1638</v>
      </c>
    </row>
    <row r="8140" spans="1:52" ht="14.4" customHeight="1" x14ac:dyDescent="0.3">
      <c r="A8140" s="39" t="s">
        <v>1659</v>
      </c>
      <c r="B8140" s="40" t="s">
        <v>539</v>
      </c>
      <c r="C8140" s="41" t="s">
        <v>540</v>
      </c>
      <c r="D8140" s="25">
        <f t="shared" si="254"/>
        <v>6922987.8400000008</v>
      </c>
      <c r="E8140" s="35">
        <f t="shared" si="255"/>
        <v>6986076.4800000004</v>
      </c>
      <c r="F8140" s="29">
        <v>1041380.48</v>
      </c>
      <c r="G8140" s="30">
        <v>909138.06</v>
      </c>
      <c r="H8140" s="19">
        <v>2172235.9500000002</v>
      </c>
      <c r="I8140" s="19">
        <v>1122764.3899999999</v>
      </c>
      <c r="J8140" s="47">
        <v>1099989.47</v>
      </c>
      <c r="K8140" s="48">
        <v>1089745.5</v>
      </c>
      <c r="L8140" s="19">
        <v>310807.37</v>
      </c>
      <c r="M8140" s="19">
        <v>1778410.07</v>
      </c>
      <c r="N8140" s="47">
        <v>1279345</v>
      </c>
      <c r="O8140" s="48">
        <v>796293.56</v>
      </c>
      <c r="P8140" s="22">
        <v>1019229.57</v>
      </c>
      <c r="Q8140" s="22">
        <v>1289724.8999999999</v>
      </c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 t="s">
        <v>1617</v>
      </c>
      <c r="AE8140" s="27" t="s">
        <v>1637</v>
      </c>
      <c r="AF8140" s="27" t="s">
        <v>1618</v>
      </c>
      <c r="AG8140" s="53" t="s">
        <v>1638</v>
      </c>
    </row>
    <row r="8141" spans="1:52" ht="14.4" customHeight="1" x14ac:dyDescent="0.3">
      <c r="A8141" s="39" t="s">
        <v>1659</v>
      </c>
      <c r="B8141" s="40" t="s">
        <v>541</v>
      </c>
      <c r="C8141" s="41" t="s">
        <v>542</v>
      </c>
      <c r="D8141" s="25">
        <f t="shared" si="254"/>
        <v>3845819</v>
      </c>
      <c r="E8141" s="35">
        <f t="shared" si="255"/>
        <v>4158535</v>
      </c>
      <c r="F8141" s="29">
        <v>244712</v>
      </c>
      <c r="G8141" s="30">
        <v>623092</v>
      </c>
      <c r="H8141" s="19">
        <v>764199</v>
      </c>
      <c r="I8141" s="19">
        <v>651430</v>
      </c>
      <c r="J8141" s="47">
        <v>941412</v>
      </c>
      <c r="K8141" s="48">
        <v>613343</v>
      </c>
      <c r="L8141" s="19">
        <v>1073138</v>
      </c>
      <c r="M8141" s="19">
        <v>836423</v>
      </c>
      <c r="N8141" s="47">
        <v>704490</v>
      </c>
      <c r="O8141" s="48">
        <v>814095</v>
      </c>
      <c r="P8141" s="19">
        <v>117868</v>
      </c>
      <c r="Q8141" s="19">
        <v>620152</v>
      </c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 t="s">
        <v>1619</v>
      </c>
      <c r="AE8141" s="27" t="s">
        <v>1637</v>
      </c>
      <c r="AF8141" s="27" t="s">
        <v>1620</v>
      </c>
      <c r="AG8141" s="53" t="s">
        <v>1638</v>
      </c>
    </row>
    <row r="8142" spans="1:52" ht="14.4" customHeight="1" x14ac:dyDescent="0.3">
      <c r="A8142" s="39" t="s">
        <v>1659</v>
      </c>
      <c r="B8142" s="40" t="s">
        <v>543</v>
      </c>
      <c r="C8142" s="41" t="s">
        <v>544</v>
      </c>
      <c r="D8142" s="25">
        <f t="shared" si="254"/>
        <v>4314764.5299999993</v>
      </c>
      <c r="E8142" s="35">
        <f t="shared" si="255"/>
        <v>3661466.53</v>
      </c>
      <c r="F8142" s="29">
        <v>828189.96</v>
      </c>
      <c r="G8142" s="30">
        <v>624655.96</v>
      </c>
      <c r="H8142" s="19">
        <v>664590</v>
      </c>
      <c r="I8142" s="19">
        <v>345249.58</v>
      </c>
      <c r="J8142" s="47">
        <v>726154.4</v>
      </c>
      <c r="K8142" s="48">
        <v>882495.82</v>
      </c>
      <c r="L8142" s="19">
        <v>834127.84</v>
      </c>
      <c r="M8142" s="19">
        <v>731577.84</v>
      </c>
      <c r="N8142" s="47">
        <v>134687.92000000001</v>
      </c>
      <c r="O8142" s="48">
        <v>359386.92</v>
      </c>
      <c r="P8142" s="19">
        <v>1127014.4099999999</v>
      </c>
      <c r="Q8142" s="19">
        <v>718100.41</v>
      </c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 t="s">
        <v>1621</v>
      </c>
      <c r="AG8142" s="53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 t="s">
        <v>1659</v>
      </c>
      <c r="B8143" s="40" t="s">
        <v>545</v>
      </c>
      <c r="C8143" s="41" t="s">
        <v>546</v>
      </c>
      <c r="D8143" s="25">
        <f t="shared" si="254"/>
        <v>7497766.7600000007</v>
      </c>
      <c r="E8143" s="35">
        <f t="shared" si="255"/>
        <v>11232349.939999999</v>
      </c>
      <c r="F8143" s="29">
        <v>890142.77</v>
      </c>
      <c r="G8143" s="30">
        <v>2011415.12</v>
      </c>
      <c r="H8143" s="19">
        <v>1832171.76</v>
      </c>
      <c r="I8143" s="19">
        <v>112462</v>
      </c>
      <c r="J8143" s="47">
        <v>2456220.71</v>
      </c>
      <c r="K8143" s="48">
        <v>1854567.56</v>
      </c>
      <c r="L8143" s="19">
        <v>274607</v>
      </c>
      <c r="M8143" s="19">
        <v>4022517.23</v>
      </c>
      <c r="N8143" s="47">
        <v>1041134.28</v>
      </c>
      <c r="O8143" s="48">
        <v>740219</v>
      </c>
      <c r="P8143" s="19">
        <v>1003490.24</v>
      </c>
      <c r="Q8143" s="19">
        <v>2491169.0299999998</v>
      </c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 t="s">
        <v>1640</v>
      </c>
      <c r="AG8143" s="53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 t="s">
        <v>1659</v>
      </c>
      <c r="B8144" s="40" t="s">
        <v>547</v>
      </c>
      <c r="C8144" s="41" t="s">
        <v>548</v>
      </c>
      <c r="D8144" s="25">
        <f t="shared" si="254"/>
        <v>765870</v>
      </c>
      <c r="E8144" s="35">
        <f t="shared" si="255"/>
        <v>1044575</v>
      </c>
      <c r="F8144" s="29">
        <v>32000</v>
      </c>
      <c r="G8144" s="30">
        <v>223000</v>
      </c>
      <c r="H8144" s="19">
        <v>280540</v>
      </c>
      <c r="I8144" s="19">
        <v>31000</v>
      </c>
      <c r="J8144" s="47">
        <v>31000</v>
      </c>
      <c r="K8144" s="48">
        <v>109990</v>
      </c>
      <c r="L8144" s="19">
        <v>190050</v>
      </c>
      <c r="M8144" s="19">
        <v>92990</v>
      </c>
      <c r="N8144" s="47">
        <v>6450</v>
      </c>
      <c r="O8144" s="48">
        <v>6800</v>
      </c>
      <c r="P8144" s="19">
        <v>225830</v>
      </c>
      <c r="Q8144" s="19">
        <v>580795</v>
      </c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 t="s">
        <v>1622</v>
      </c>
      <c r="AG8144" s="53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 t="s">
        <v>1659</v>
      </c>
      <c r="B8145" s="40" t="s">
        <v>549</v>
      </c>
      <c r="C8145" s="41" t="s">
        <v>550</v>
      </c>
      <c r="D8145" s="25">
        <f t="shared" si="254"/>
        <v>0</v>
      </c>
      <c r="E8145" s="35">
        <f t="shared" si="255"/>
        <v>95000</v>
      </c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>
        <v>0</v>
      </c>
      <c r="Q8145" s="19">
        <v>95000</v>
      </c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 t="s">
        <v>1622</v>
      </c>
      <c r="AG8145" s="53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 t="s">
        <v>1659</v>
      </c>
      <c r="B8146" s="40" t="s">
        <v>551</v>
      </c>
      <c r="C8146" s="41" t="s">
        <v>552</v>
      </c>
      <c r="D8146" s="25">
        <f t="shared" si="254"/>
        <v>0</v>
      </c>
      <c r="E8146" s="35">
        <f t="shared" si="255"/>
        <v>0</v>
      </c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19"/>
      <c r="Q8146" s="19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 t="s">
        <v>1659</v>
      </c>
      <c r="B8147" s="40" t="s">
        <v>553</v>
      </c>
      <c r="C8147" s="41" t="s">
        <v>554</v>
      </c>
      <c r="D8147" s="25">
        <f t="shared" si="254"/>
        <v>0</v>
      </c>
      <c r="E8147" s="35">
        <f t="shared" si="255"/>
        <v>0</v>
      </c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 t="s">
        <v>1659</v>
      </c>
      <c r="B8148" s="40" t="s">
        <v>555</v>
      </c>
      <c r="C8148" s="41" t="s">
        <v>556</v>
      </c>
      <c r="D8148" s="25">
        <f t="shared" si="254"/>
        <v>455050</v>
      </c>
      <c r="E8148" s="35">
        <f t="shared" si="255"/>
        <v>460500</v>
      </c>
      <c r="F8148" s="29">
        <v>0</v>
      </c>
      <c r="G8148" s="30">
        <v>39000</v>
      </c>
      <c r="H8148" s="22">
        <v>258050</v>
      </c>
      <c r="I8148" s="22">
        <v>86000</v>
      </c>
      <c r="J8148" s="49">
        <v>17000</v>
      </c>
      <c r="K8148" s="50">
        <v>99500</v>
      </c>
      <c r="L8148" s="22">
        <v>0</v>
      </c>
      <c r="M8148" s="22">
        <v>40000</v>
      </c>
      <c r="N8148" s="49">
        <v>0</v>
      </c>
      <c r="O8148" s="50">
        <v>83000</v>
      </c>
      <c r="P8148" s="22">
        <v>180000</v>
      </c>
      <c r="Q8148" s="22">
        <v>113000</v>
      </c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 t="s">
        <v>1617</v>
      </c>
      <c r="AE8148" s="27" t="s">
        <v>1637</v>
      </c>
      <c r="AF8148" s="27" t="s">
        <v>1618</v>
      </c>
      <c r="AG8148" s="53" t="s">
        <v>1638</v>
      </c>
    </row>
    <row r="8149" spans="1:52" ht="14.4" customHeight="1" x14ac:dyDescent="0.3">
      <c r="A8149" s="39" t="s">
        <v>1659</v>
      </c>
      <c r="B8149" s="40" t="s">
        <v>557</v>
      </c>
      <c r="C8149" s="41" t="s">
        <v>558</v>
      </c>
      <c r="D8149" s="25">
        <f t="shared" si="254"/>
        <v>828202.66</v>
      </c>
      <c r="E8149" s="35">
        <f t="shared" si="255"/>
        <v>1036251.04</v>
      </c>
      <c r="F8149" s="29">
        <v>22009.9</v>
      </c>
      <c r="G8149" s="30">
        <v>88144</v>
      </c>
      <c r="H8149" s="19">
        <v>282091.8</v>
      </c>
      <c r="I8149" s="19">
        <v>122990</v>
      </c>
      <c r="J8149" s="47">
        <v>107189</v>
      </c>
      <c r="K8149" s="48">
        <v>280473.25</v>
      </c>
      <c r="L8149" s="19">
        <v>202759.9</v>
      </c>
      <c r="M8149" s="19">
        <v>133705</v>
      </c>
      <c r="N8149" s="47">
        <v>181305.2</v>
      </c>
      <c r="O8149" s="48">
        <v>248100.02</v>
      </c>
      <c r="P8149" s="22">
        <v>32846.86</v>
      </c>
      <c r="Q8149" s="22">
        <v>162838.76999999999</v>
      </c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 t="s">
        <v>1617</v>
      </c>
      <c r="AE8149" s="27" t="s">
        <v>1637</v>
      </c>
      <c r="AF8149" s="27" t="s">
        <v>1618</v>
      </c>
      <c r="AG8149" s="53" t="s">
        <v>1638</v>
      </c>
    </row>
    <row r="8150" spans="1:52" ht="14.4" customHeight="1" x14ac:dyDescent="0.3">
      <c r="A8150" s="39" t="s">
        <v>1659</v>
      </c>
      <c r="B8150" s="40" t="s">
        <v>559</v>
      </c>
      <c r="C8150" s="41" t="s">
        <v>560</v>
      </c>
      <c r="D8150" s="25">
        <f t="shared" si="254"/>
        <v>3600</v>
      </c>
      <c r="E8150" s="35">
        <f t="shared" si="255"/>
        <v>0</v>
      </c>
      <c r="F8150" s="29">
        <v>0</v>
      </c>
      <c r="G8150" s="30">
        <v>0</v>
      </c>
      <c r="H8150" s="22">
        <v>0</v>
      </c>
      <c r="I8150" s="22">
        <v>0</v>
      </c>
      <c r="J8150" s="49">
        <v>0</v>
      </c>
      <c r="K8150" s="50">
        <v>0</v>
      </c>
      <c r="L8150" s="22">
        <v>0</v>
      </c>
      <c r="M8150" s="22">
        <v>0</v>
      </c>
      <c r="N8150" s="49">
        <v>3600</v>
      </c>
      <c r="O8150" s="50">
        <v>0</v>
      </c>
      <c r="P8150" s="22"/>
      <c r="Q8150" s="22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 t="s">
        <v>1617</v>
      </c>
      <c r="AE8150" s="27" t="s">
        <v>1637</v>
      </c>
      <c r="AF8150" s="27" t="s">
        <v>1618</v>
      </c>
      <c r="AG8150" s="53" t="s">
        <v>1638</v>
      </c>
    </row>
    <row r="8151" spans="1:52" ht="14.4" customHeight="1" x14ac:dyDescent="0.3">
      <c r="A8151" s="39" t="s">
        <v>1659</v>
      </c>
      <c r="B8151" s="40" t="s">
        <v>561</v>
      </c>
      <c r="C8151" s="41" t="s">
        <v>562</v>
      </c>
      <c r="D8151" s="25">
        <f t="shared" si="254"/>
        <v>0</v>
      </c>
      <c r="E8151" s="35">
        <f t="shared" si="255"/>
        <v>0</v>
      </c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19"/>
      <c r="Q8151" s="19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 t="s">
        <v>1659</v>
      </c>
      <c r="B8152" s="40" t="s">
        <v>563</v>
      </c>
      <c r="C8152" s="41" t="s">
        <v>564</v>
      </c>
      <c r="D8152" s="25">
        <f t="shared" si="254"/>
        <v>2377560</v>
      </c>
      <c r="E8152" s="35">
        <f t="shared" si="255"/>
        <v>1030975</v>
      </c>
      <c r="F8152" s="29">
        <v>0</v>
      </c>
      <c r="G8152" s="30">
        <v>368710</v>
      </c>
      <c r="H8152" s="19">
        <v>0</v>
      </c>
      <c r="I8152" s="19">
        <v>162880</v>
      </c>
      <c r="J8152" s="47">
        <v>1225780</v>
      </c>
      <c r="K8152" s="48">
        <v>134840</v>
      </c>
      <c r="L8152" s="19">
        <v>0</v>
      </c>
      <c r="M8152" s="19">
        <v>137420</v>
      </c>
      <c r="N8152" s="47">
        <v>0</v>
      </c>
      <c r="O8152" s="48">
        <v>162680</v>
      </c>
      <c r="P8152" s="22">
        <v>1151780</v>
      </c>
      <c r="Q8152" s="22">
        <v>64445</v>
      </c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 t="s">
        <v>1659</v>
      </c>
      <c r="B8153" s="40" t="s">
        <v>565</v>
      </c>
      <c r="C8153" s="41" t="s">
        <v>566</v>
      </c>
      <c r="D8153" s="25">
        <f t="shared" si="254"/>
        <v>16343.6</v>
      </c>
      <c r="E8153" s="35">
        <f t="shared" si="255"/>
        <v>154993.60000000001</v>
      </c>
      <c r="F8153" s="29">
        <v>0</v>
      </c>
      <c r="G8153" s="30">
        <v>3100</v>
      </c>
      <c r="H8153" s="22">
        <v>0</v>
      </c>
      <c r="I8153" s="22">
        <v>0</v>
      </c>
      <c r="J8153" s="49">
        <v>0</v>
      </c>
      <c r="K8153" s="50">
        <v>0</v>
      </c>
      <c r="L8153" s="22">
        <v>0</v>
      </c>
      <c r="M8153" s="22">
        <v>3100</v>
      </c>
      <c r="N8153" s="49">
        <v>0</v>
      </c>
      <c r="O8153" s="50">
        <v>10143.6</v>
      </c>
      <c r="P8153" s="22">
        <v>16343.6</v>
      </c>
      <c r="Q8153" s="22">
        <v>138650</v>
      </c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 t="s">
        <v>1659</v>
      </c>
      <c r="B8154" s="40" t="s">
        <v>567</v>
      </c>
      <c r="C8154" s="41" t="s">
        <v>568</v>
      </c>
      <c r="D8154" s="25">
        <f t="shared" si="254"/>
        <v>0</v>
      </c>
      <c r="E8154" s="35">
        <f t="shared" si="255"/>
        <v>0</v>
      </c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19"/>
      <c r="Q8154" s="19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 t="s">
        <v>1659</v>
      </c>
      <c r="B8155" s="40" t="s">
        <v>569</v>
      </c>
      <c r="C8155" s="41" t="s">
        <v>570</v>
      </c>
      <c r="D8155" s="25">
        <f t="shared" si="254"/>
        <v>0</v>
      </c>
      <c r="E8155" s="35">
        <f t="shared" si="255"/>
        <v>0</v>
      </c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 t="s">
        <v>1659</v>
      </c>
      <c r="B8156" s="40" t="s">
        <v>571</v>
      </c>
      <c r="C8156" s="41" t="s">
        <v>572</v>
      </c>
      <c r="D8156" s="25">
        <f t="shared" si="254"/>
        <v>0</v>
      </c>
      <c r="E8156" s="35">
        <f t="shared" si="255"/>
        <v>0</v>
      </c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 t="s">
        <v>1659</v>
      </c>
      <c r="B8157" s="40" t="s">
        <v>573</v>
      </c>
      <c r="C8157" s="41" t="s">
        <v>574</v>
      </c>
      <c r="D8157" s="25">
        <f t="shared" si="254"/>
        <v>3422059</v>
      </c>
      <c r="E8157" s="35">
        <f t="shared" si="255"/>
        <v>2685698</v>
      </c>
      <c r="F8157" s="29">
        <v>0</v>
      </c>
      <c r="G8157" s="30">
        <v>250430</v>
      </c>
      <c r="H8157" s="19">
        <v>0</v>
      </c>
      <c r="I8157" s="19">
        <v>485082</v>
      </c>
      <c r="J8157" s="47">
        <v>0</v>
      </c>
      <c r="K8157" s="48">
        <v>571425</v>
      </c>
      <c r="L8157" s="19">
        <v>313921</v>
      </c>
      <c r="M8157" s="19">
        <v>525437</v>
      </c>
      <c r="N8157" s="47">
        <v>378295</v>
      </c>
      <c r="O8157" s="48">
        <v>384668</v>
      </c>
      <c r="P8157" s="22">
        <v>2729843</v>
      </c>
      <c r="Q8157" s="22">
        <v>468656</v>
      </c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 t="s">
        <v>1623</v>
      </c>
      <c r="AG8157" s="53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 t="s">
        <v>1659</v>
      </c>
      <c r="B8158" s="40" t="s">
        <v>575</v>
      </c>
      <c r="C8158" s="41" t="s">
        <v>576</v>
      </c>
      <c r="D8158" s="25">
        <f t="shared" si="254"/>
        <v>0</v>
      </c>
      <c r="E8158" s="35">
        <f t="shared" si="255"/>
        <v>0</v>
      </c>
      <c r="F8158" s="29">
        <v>0</v>
      </c>
      <c r="G8158" s="30">
        <v>0</v>
      </c>
      <c r="H8158" s="22">
        <v>0</v>
      </c>
      <c r="I8158" s="22">
        <v>0</v>
      </c>
      <c r="J8158" s="49">
        <v>0</v>
      </c>
      <c r="K8158" s="50">
        <v>0</v>
      </c>
      <c r="L8158" s="22">
        <v>0</v>
      </c>
      <c r="M8158" s="22">
        <v>0</v>
      </c>
      <c r="N8158" s="49">
        <v>0</v>
      </c>
      <c r="O8158" s="50">
        <v>0</v>
      </c>
      <c r="P8158" s="22">
        <v>0</v>
      </c>
      <c r="Q8158" s="22">
        <v>0</v>
      </c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 t="s">
        <v>1623</v>
      </c>
      <c r="AG8158" s="53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 t="s">
        <v>1659</v>
      </c>
      <c r="B8159" s="40" t="s">
        <v>577</v>
      </c>
      <c r="C8159" s="41" t="s">
        <v>578</v>
      </c>
      <c r="D8159" s="25">
        <f t="shared" si="254"/>
        <v>2990</v>
      </c>
      <c r="E8159" s="35">
        <f t="shared" si="255"/>
        <v>1980</v>
      </c>
      <c r="F8159" s="29">
        <v>0</v>
      </c>
      <c r="G8159" s="30">
        <v>0</v>
      </c>
      <c r="H8159" s="19">
        <v>0</v>
      </c>
      <c r="I8159" s="19">
        <v>0</v>
      </c>
      <c r="J8159" s="47">
        <v>0</v>
      </c>
      <c r="K8159" s="48">
        <v>1390</v>
      </c>
      <c r="L8159" s="19">
        <v>1010</v>
      </c>
      <c r="M8159" s="19">
        <v>590</v>
      </c>
      <c r="N8159" s="47">
        <v>0</v>
      </c>
      <c r="O8159" s="48">
        <v>0</v>
      </c>
      <c r="P8159" s="19">
        <v>1980</v>
      </c>
      <c r="Q8159" s="19">
        <v>0</v>
      </c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 t="s">
        <v>1623</v>
      </c>
      <c r="AG8159" s="53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 t="s">
        <v>1659</v>
      </c>
      <c r="B8160" s="40" t="s">
        <v>579</v>
      </c>
      <c r="C8160" s="41" t="s">
        <v>580</v>
      </c>
      <c r="D8160" s="25">
        <f t="shared" si="254"/>
        <v>0</v>
      </c>
      <c r="E8160" s="35">
        <f t="shared" si="255"/>
        <v>0</v>
      </c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22"/>
      <c r="Q8160" s="22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 t="s">
        <v>1659</v>
      </c>
      <c r="B8161" s="40" t="s">
        <v>581</v>
      </c>
      <c r="C8161" s="41" t="s">
        <v>582</v>
      </c>
      <c r="D8161" s="25">
        <f t="shared" si="254"/>
        <v>0</v>
      </c>
      <c r="E8161" s="35">
        <f t="shared" si="255"/>
        <v>58717.35</v>
      </c>
      <c r="F8161" s="29">
        <v>0</v>
      </c>
      <c r="G8161" s="30">
        <v>47265.75</v>
      </c>
      <c r="H8161" s="22">
        <v>0</v>
      </c>
      <c r="I8161" s="22">
        <v>3786</v>
      </c>
      <c r="J8161" s="49">
        <v>0</v>
      </c>
      <c r="K8161" s="50">
        <v>0</v>
      </c>
      <c r="L8161" s="22">
        <v>0</v>
      </c>
      <c r="M8161" s="22">
        <v>0</v>
      </c>
      <c r="N8161" s="49">
        <v>0</v>
      </c>
      <c r="O8161" s="50">
        <v>0</v>
      </c>
      <c r="P8161" s="19">
        <v>0</v>
      </c>
      <c r="Q8161" s="19">
        <v>7665.6</v>
      </c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 t="s">
        <v>1623</v>
      </c>
      <c r="AG8161" s="53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 t="s">
        <v>1659</v>
      </c>
      <c r="B8162" s="40" t="s">
        <v>583</v>
      </c>
      <c r="C8162" s="41" t="s">
        <v>584</v>
      </c>
      <c r="D8162" s="25">
        <f t="shared" si="254"/>
        <v>0</v>
      </c>
      <c r="E8162" s="35">
        <f t="shared" si="255"/>
        <v>0</v>
      </c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 t="s">
        <v>1623</v>
      </c>
      <c r="AG8162" s="53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 t="s">
        <v>1659</v>
      </c>
      <c r="B8163" s="40" t="s">
        <v>585</v>
      </c>
      <c r="C8163" s="41" t="s">
        <v>586</v>
      </c>
      <c r="D8163" s="25">
        <f t="shared" si="254"/>
        <v>0</v>
      </c>
      <c r="E8163" s="35">
        <f t="shared" si="255"/>
        <v>7413</v>
      </c>
      <c r="F8163" s="29">
        <v>0</v>
      </c>
      <c r="G8163" s="30">
        <v>6120</v>
      </c>
      <c r="H8163" s="22">
        <v>0</v>
      </c>
      <c r="I8163" s="22">
        <v>523</v>
      </c>
      <c r="J8163" s="49">
        <v>0</v>
      </c>
      <c r="K8163" s="50">
        <v>0</v>
      </c>
      <c r="L8163" s="22">
        <v>0</v>
      </c>
      <c r="M8163" s="22">
        <v>0</v>
      </c>
      <c r="N8163" s="49">
        <v>0</v>
      </c>
      <c r="O8163" s="50">
        <v>770</v>
      </c>
      <c r="P8163" s="22">
        <v>0</v>
      </c>
      <c r="Q8163" s="22">
        <v>0</v>
      </c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 t="s">
        <v>1623</v>
      </c>
      <c r="AG8163" s="53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 t="s">
        <v>1659</v>
      </c>
      <c r="B8164" s="40" t="s">
        <v>587</v>
      </c>
      <c r="C8164" s="41" t="s">
        <v>588</v>
      </c>
      <c r="D8164" s="25">
        <f t="shared" si="254"/>
        <v>0</v>
      </c>
      <c r="E8164" s="35">
        <f t="shared" si="255"/>
        <v>0</v>
      </c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 t="s">
        <v>1659</v>
      </c>
      <c r="B8165" s="40" t="s">
        <v>589</v>
      </c>
      <c r="C8165" s="41" t="s">
        <v>590</v>
      </c>
      <c r="D8165" s="25">
        <f t="shared" si="254"/>
        <v>0</v>
      </c>
      <c r="E8165" s="35">
        <f t="shared" si="255"/>
        <v>0</v>
      </c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 t="s">
        <v>1659</v>
      </c>
      <c r="B8166" s="40" t="s">
        <v>591</v>
      </c>
      <c r="C8166" s="41" t="s">
        <v>592</v>
      </c>
      <c r="D8166" s="25">
        <f t="shared" si="254"/>
        <v>0</v>
      </c>
      <c r="E8166" s="35">
        <f t="shared" si="255"/>
        <v>0</v>
      </c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 t="s">
        <v>1659</v>
      </c>
      <c r="B8167" s="40" t="s">
        <v>593</v>
      </c>
      <c r="C8167" s="41" t="s">
        <v>594</v>
      </c>
      <c r="D8167" s="25">
        <f t="shared" si="254"/>
        <v>0</v>
      </c>
      <c r="E8167" s="35">
        <f t="shared" si="255"/>
        <v>0</v>
      </c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 t="s">
        <v>1659</v>
      </c>
      <c r="B8168" s="40" t="s">
        <v>595</v>
      </c>
      <c r="C8168" s="41" t="s">
        <v>596</v>
      </c>
      <c r="D8168" s="25">
        <f t="shared" si="254"/>
        <v>0</v>
      </c>
      <c r="E8168" s="35">
        <f t="shared" si="255"/>
        <v>0</v>
      </c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 t="s">
        <v>1659</v>
      </c>
      <c r="B8169" s="40" t="s">
        <v>597</v>
      </c>
      <c r="C8169" s="41" t="s">
        <v>598</v>
      </c>
      <c r="D8169" s="25">
        <f t="shared" si="254"/>
        <v>0</v>
      </c>
      <c r="E8169" s="35">
        <f t="shared" si="255"/>
        <v>0</v>
      </c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 t="s">
        <v>1659</v>
      </c>
      <c r="B8170" s="40" t="s">
        <v>599</v>
      </c>
      <c r="C8170" s="41" t="s">
        <v>600</v>
      </c>
      <c r="D8170" s="25">
        <f t="shared" si="254"/>
        <v>437596.27</v>
      </c>
      <c r="E8170" s="35">
        <f t="shared" si="255"/>
        <v>24992.5</v>
      </c>
      <c r="F8170" s="29">
        <v>412603.77</v>
      </c>
      <c r="G8170" s="30">
        <v>0</v>
      </c>
      <c r="H8170" s="22">
        <v>0</v>
      </c>
      <c r="I8170" s="22">
        <v>24992.5</v>
      </c>
      <c r="J8170" s="49">
        <v>0</v>
      </c>
      <c r="K8170" s="50">
        <v>0</v>
      </c>
      <c r="L8170" s="22">
        <v>0</v>
      </c>
      <c r="M8170" s="22">
        <v>0</v>
      </c>
      <c r="N8170" s="49">
        <v>24992.5</v>
      </c>
      <c r="O8170" s="50">
        <v>0</v>
      </c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 t="s">
        <v>1659</v>
      </c>
      <c r="B8171" s="40" t="s">
        <v>601</v>
      </c>
      <c r="C8171" s="41" t="s">
        <v>602</v>
      </c>
      <c r="D8171" s="25">
        <f t="shared" si="254"/>
        <v>3015498.5</v>
      </c>
      <c r="E8171" s="35">
        <f t="shared" si="255"/>
        <v>2749360</v>
      </c>
      <c r="F8171" s="29">
        <v>410138.5</v>
      </c>
      <c r="G8171" s="30">
        <v>0</v>
      </c>
      <c r="H8171" s="22">
        <v>74610</v>
      </c>
      <c r="I8171" s="22">
        <v>74610</v>
      </c>
      <c r="J8171" s="49">
        <v>0</v>
      </c>
      <c r="K8171" s="50">
        <v>848210</v>
      </c>
      <c r="L8171" s="22">
        <v>1249410</v>
      </c>
      <c r="M8171" s="22">
        <v>1263230</v>
      </c>
      <c r="N8171" s="49">
        <v>1176700</v>
      </c>
      <c r="O8171" s="50">
        <v>563310</v>
      </c>
      <c r="P8171" s="22">
        <v>104640</v>
      </c>
      <c r="Q8171" s="22">
        <v>0</v>
      </c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 t="s">
        <v>1659</v>
      </c>
      <c r="B8172" s="40" t="s">
        <v>603</v>
      </c>
      <c r="C8172" s="41" t="s">
        <v>604</v>
      </c>
      <c r="D8172" s="25">
        <f t="shared" si="254"/>
        <v>0</v>
      </c>
      <c r="E8172" s="35">
        <f t="shared" si="255"/>
        <v>0</v>
      </c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 t="s">
        <v>1624</v>
      </c>
      <c r="AG8172" s="53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 t="s">
        <v>1659</v>
      </c>
      <c r="B8173" s="40" t="s">
        <v>605</v>
      </c>
      <c r="C8173" s="41" t="s">
        <v>606</v>
      </c>
      <c r="D8173" s="25">
        <f t="shared" si="254"/>
        <v>0</v>
      </c>
      <c r="E8173" s="35">
        <f t="shared" si="255"/>
        <v>0</v>
      </c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 t="s">
        <v>1624</v>
      </c>
      <c r="AG8173" s="53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 t="s">
        <v>1659</v>
      </c>
      <c r="B8174" s="40" t="s">
        <v>607</v>
      </c>
      <c r="C8174" s="41" t="s">
        <v>608</v>
      </c>
      <c r="D8174" s="25">
        <f t="shared" si="254"/>
        <v>0</v>
      </c>
      <c r="E8174" s="35">
        <f t="shared" si="255"/>
        <v>0</v>
      </c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 t="s">
        <v>1624</v>
      </c>
      <c r="AG8174" s="53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 t="s">
        <v>1659</v>
      </c>
      <c r="B8175" s="40" t="s">
        <v>609</v>
      </c>
      <c r="C8175" s="41" t="s">
        <v>610</v>
      </c>
      <c r="D8175" s="25">
        <f t="shared" si="254"/>
        <v>0</v>
      </c>
      <c r="E8175" s="35">
        <f t="shared" si="255"/>
        <v>0</v>
      </c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 t="s">
        <v>1624</v>
      </c>
      <c r="AG8175" s="53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 t="s">
        <v>1659</v>
      </c>
      <c r="B8176" s="40" t="s">
        <v>611</v>
      </c>
      <c r="C8176" s="41" t="s">
        <v>612</v>
      </c>
      <c r="D8176" s="25">
        <f t="shared" si="254"/>
        <v>590000</v>
      </c>
      <c r="E8176" s="35">
        <f t="shared" si="255"/>
        <v>695000</v>
      </c>
      <c r="F8176" s="29">
        <v>0</v>
      </c>
      <c r="G8176" s="30">
        <v>110000</v>
      </c>
      <c r="H8176" s="22">
        <v>110000</v>
      </c>
      <c r="I8176" s="22">
        <v>110000</v>
      </c>
      <c r="J8176" s="49">
        <v>110000</v>
      </c>
      <c r="K8176" s="50">
        <v>110000</v>
      </c>
      <c r="L8176" s="22">
        <v>110000</v>
      </c>
      <c r="M8176" s="22">
        <v>150000</v>
      </c>
      <c r="N8176" s="49">
        <v>150000</v>
      </c>
      <c r="O8176" s="50">
        <v>110000</v>
      </c>
      <c r="P8176" s="22">
        <v>110000</v>
      </c>
      <c r="Q8176" s="22">
        <v>105000</v>
      </c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 t="s">
        <v>1624</v>
      </c>
      <c r="AG8176" s="53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 t="s">
        <v>1659</v>
      </c>
      <c r="B8177" s="40" t="s">
        <v>613</v>
      </c>
      <c r="C8177" s="41" t="s">
        <v>614</v>
      </c>
      <c r="D8177" s="25">
        <f t="shared" si="254"/>
        <v>8296247</v>
      </c>
      <c r="E8177" s="35">
        <f t="shared" si="255"/>
        <v>8048252</v>
      </c>
      <c r="F8177" s="29">
        <v>1594705</v>
      </c>
      <c r="G8177" s="30">
        <v>1302435</v>
      </c>
      <c r="H8177" s="19">
        <v>1302435</v>
      </c>
      <c r="I8177" s="19">
        <v>1368427</v>
      </c>
      <c r="J8177" s="47">
        <v>1368427</v>
      </c>
      <c r="K8177" s="48">
        <v>1203710</v>
      </c>
      <c r="L8177" s="19">
        <v>1203710</v>
      </c>
      <c r="M8177" s="19">
        <v>1508975</v>
      </c>
      <c r="N8177" s="47">
        <v>1508975</v>
      </c>
      <c r="O8177" s="48">
        <v>1317995</v>
      </c>
      <c r="P8177" s="22">
        <v>1317995</v>
      </c>
      <c r="Q8177" s="22">
        <v>1346710</v>
      </c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 t="s">
        <v>1624</v>
      </c>
      <c r="AG8177" s="53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 t="s">
        <v>1659</v>
      </c>
      <c r="B8178" s="40" t="s">
        <v>615</v>
      </c>
      <c r="C8178" s="41" t="s">
        <v>616</v>
      </c>
      <c r="D8178" s="25">
        <f t="shared" si="254"/>
        <v>128955</v>
      </c>
      <c r="E8178" s="35">
        <f t="shared" si="255"/>
        <v>128055</v>
      </c>
      <c r="F8178" s="29">
        <v>24880</v>
      </c>
      <c r="G8178" s="30">
        <v>24260</v>
      </c>
      <c r="H8178" s="19">
        <v>24260</v>
      </c>
      <c r="I8178" s="19">
        <v>24140</v>
      </c>
      <c r="J8178" s="47">
        <v>24140</v>
      </c>
      <c r="K8178" s="48">
        <v>18380</v>
      </c>
      <c r="L8178" s="19">
        <v>18380</v>
      </c>
      <c r="M8178" s="19">
        <v>16125</v>
      </c>
      <c r="N8178" s="47">
        <v>16125</v>
      </c>
      <c r="O8178" s="48">
        <v>21170</v>
      </c>
      <c r="P8178" s="22">
        <v>21170</v>
      </c>
      <c r="Q8178" s="22">
        <v>23980</v>
      </c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 t="s">
        <v>1624</v>
      </c>
      <c r="AG8178" s="53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 t="s">
        <v>1659</v>
      </c>
      <c r="B8179" s="40" t="s">
        <v>617</v>
      </c>
      <c r="C8179" s="41" t="s">
        <v>618</v>
      </c>
      <c r="D8179" s="25">
        <f t="shared" si="254"/>
        <v>0</v>
      </c>
      <c r="E8179" s="35">
        <f t="shared" si="255"/>
        <v>0</v>
      </c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 t="s">
        <v>1624</v>
      </c>
      <c r="AG8179" s="53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 t="s">
        <v>1659</v>
      </c>
      <c r="B8180" s="40" t="s">
        <v>619</v>
      </c>
      <c r="C8180" s="41" t="s">
        <v>620</v>
      </c>
      <c r="D8180" s="25">
        <f t="shared" si="254"/>
        <v>0</v>
      </c>
      <c r="E8180" s="35">
        <f t="shared" si="255"/>
        <v>0</v>
      </c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19"/>
      <c r="Q8180" s="19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 t="s">
        <v>1624</v>
      </c>
      <c r="AG8180" s="53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 t="s">
        <v>1659</v>
      </c>
      <c r="B8181" s="40" t="s">
        <v>621</v>
      </c>
      <c r="C8181" s="41" t="s">
        <v>622</v>
      </c>
      <c r="D8181" s="25">
        <f t="shared" si="254"/>
        <v>5560831</v>
      </c>
      <c r="E8181" s="35">
        <f t="shared" si="255"/>
        <v>5327431</v>
      </c>
      <c r="F8181" s="29">
        <v>1185200</v>
      </c>
      <c r="G8181" s="30">
        <v>920131</v>
      </c>
      <c r="H8181" s="22">
        <v>920131</v>
      </c>
      <c r="I8181" s="22">
        <v>1130000</v>
      </c>
      <c r="J8181" s="49">
        <v>1130000</v>
      </c>
      <c r="K8181" s="50">
        <v>1129300</v>
      </c>
      <c r="L8181" s="22">
        <v>1129300</v>
      </c>
      <c r="M8181" s="22">
        <v>359400</v>
      </c>
      <c r="N8181" s="49">
        <v>359400</v>
      </c>
      <c r="O8181" s="50">
        <v>836800</v>
      </c>
      <c r="P8181" s="22">
        <v>836800</v>
      </c>
      <c r="Q8181" s="22">
        <v>951800</v>
      </c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 t="s">
        <v>1624</v>
      </c>
      <c r="AG8181" s="53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 t="s">
        <v>1659</v>
      </c>
      <c r="B8182" s="40" t="s">
        <v>623</v>
      </c>
      <c r="C8182" s="41" t="s">
        <v>624</v>
      </c>
      <c r="D8182" s="25">
        <f t="shared" si="254"/>
        <v>0</v>
      </c>
      <c r="E8182" s="35">
        <f t="shared" si="255"/>
        <v>0</v>
      </c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 t="s">
        <v>1624</v>
      </c>
      <c r="AG8182" s="53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 t="s">
        <v>1659</v>
      </c>
      <c r="B8183" s="40" t="s">
        <v>625</v>
      </c>
      <c r="C8183" s="41" t="s">
        <v>588</v>
      </c>
      <c r="D8183" s="25">
        <f t="shared" si="254"/>
        <v>1985691.6800000002</v>
      </c>
      <c r="E8183" s="35">
        <f t="shared" si="255"/>
        <v>2321837.7399999998</v>
      </c>
      <c r="F8183" s="29">
        <v>454926.54</v>
      </c>
      <c r="G8183" s="30">
        <v>465544.29</v>
      </c>
      <c r="H8183" s="19">
        <v>467153.69</v>
      </c>
      <c r="I8183" s="19">
        <v>352573.19</v>
      </c>
      <c r="J8183" s="47">
        <v>334715.05</v>
      </c>
      <c r="K8183" s="48">
        <v>317857.48</v>
      </c>
      <c r="L8183" s="19">
        <v>330281.32</v>
      </c>
      <c r="M8183" s="19">
        <v>354203.22</v>
      </c>
      <c r="N8183" s="47">
        <v>344546.5</v>
      </c>
      <c r="O8183" s="48">
        <v>361725.19</v>
      </c>
      <c r="P8183" s="22">
        <v>54068.58</v>
      </c>
      <c r="Q8183" s="22">
        <v>469934.37</v>
      </c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 t="s">
        <v>1659</v>
      </c>
      <c r="B8184" s="40" t="s">
        <v>626</v>
      </c>
      <c r="C8184" s="41" t="s">
        <v>627</v>
      </c>
      <c r="D8184" s="25">
        <f t="shared" si="254"/>
        <v>49200</v>
      </c>
      <c r="E8184" s="35">
        <f t="shared" si="255"/>
        <v>8300</v>
      </c>
      <c r="F8184" s="29">
        <v>8800</v>
      </c>
      <c r="G8184" s="30">
        <v>0</v>
      </c>
      <c r="H8184" s="19">
        <v>32100</v>
      </c>
      <c r="I8184" s="19">
        <v>0</v>
      </c>
      <c r="J8184" s="47">
        <v>0</v>
      </c>
      <c r="K8184" s="48">
        <v>0</v>
      </c>
      <c r="L8184" s="19">
        <v>1000</v>
      </c>
      <c r="M8184" s="19">
        <v>7300</v>
      </c>
      <c r="N8184" s="47">
        <v>0</v>
      </c>
      <c r="O8184" s="48">
        <v>1000</v>
      </c>
      <c r="P8184" s="22">
        <v>7300</v>
      </c>
      <c r="Q8184" s="22">
        <v>0</v>
      </c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 t="s">
        <v>1659</v>
      </c>
      <c r="B8185" s="40" t="s">
        <v>628</v>
      </c>
      <c r="C8185" s="41" t="s">
        <v>629</v>
      </c>
      <c r="D8185" s="25">
        <f t="shared" si="254"/>
        <v>0</v>
      </c>
      <c r="E8185" s="35">
        <f t="shared" si="255"/>
        <v>0</v>
      </c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 t="s">
        <v>1659</v>
      </c>
      <c r="B8186" s="40" t="s">
        <v>630</v>
      </c>
      <c r="C8186" s="41" t="s">
        <v>631</v>
      </c>
      <c r="D8186" s="25">
        <f t="shared" si="254"/>
        <v>65863.19</v>
      </c>
      <c r="E8186" s="35">
        <f t="shared" si="255"/>
        <v>173551</v>
      </c>
      <c r="F8186" s="29">
        <v>3790.19</v>
      </c>
      <c r="G8186" s="30">
        <v>7144</v>
      </c>
      <c r="H8186" s="22">
        <v>5163.6099999999997</v>
      </c>
      <c r="I8186" s="22">
        <v>6684</v>
      </c>
      <c r="J8186" s="49">
        <v>19514.79</v>
      </c>
      <c r="K8186" s="50">
        <v>3856</v>
      </c>
      <c r="L8186" s="22">
        <v>18236</v>
      </c>
      <c r="M8186" s="22">
        <v>26506</v>
      </c>
      <c r="N8186" s="49">
        <v>7687</v>
      </c>
      <c r="O8186" s="50">
        <v>72436</v>
      </c>
      <c r="P8186" s="19">
        <v>11471.6</v>
      </c>
      <c r="Q8186" s="19">
        <v>56925</v>
      </c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 t="s">
        <v>1659</v>
      </c>
      <c r="B8187" s="40" t="s">
        <v>632</v>
      </c>
      <c r="C8187" s="41" t="s">
        <v>633</v>
      </c>
      <c r="D8187" s="25">
        <f t="shared" si="254"/>
        <v>0</v>
      </c>
      <c r="E8187" s="35">
        <f t="shared" si="255"/>
        <v>0</v>
      </c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 t="s">
        <v>1659</v>
      </c>
      <c r="B8188" s="40" t="s">
        <v>634</v>
      </c>
      <c r="C8188" s="41" t="s">
        <v>635</v>
      </c>
      <c r="D8188" s="25">
        <f t="shared" si="254"/>
        <v>17260</v>
      </c>
      <c r="E8188" s="35">
        <f t="shared" si="255"/>
        <v>61603</v>
      </c>
      <c r="F8188" s="29">
        <v>8960</v>
      </c>
      <c r="G8188" s="30">
        <v>0</v>
      </c>
      <c r="H8188" s="19">
        <v>0</v>
      </c>
      <c r="I8188" s="19">
        <v>0</v>
      </c>
      <c r="J8188" s="47">
        <v>0</v>
      </c>
      <c r="K8188" s="48">
        <v>0</v>
      </c>
      <c r="L8188" s="19">
        <v>0</v>
      </c>
      <c r="M8188" s="19">
        <v>61603</v>
      </c>
      <c r="N8188" s="47">
        <v>0</v>
      </c>
      <c r="O8188" s="48">
        <v>0</v>
      </c>
      <c r="P8188" s="22">
        <v>8300</v>
      </c>
      <c r="Q8188" s="22">
        <v>0</v>
      </c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 t="s">
        <v>1659</v>
      </c>
      <c r="B8189" s="40" t="s">
        <v>636</v>
      </c>
      <c r="C8189" s="41" t="s">
        <v>637</v>
      </c>
      <c r="D8189" s="25">
        <f t="shared" si="254"/>
        <v>265000</v>
      </c>
      <c r="E8189" s="35">
        <f t="shared" si="255"/>
        <v>100000</v>
      </c>
      <c r="F8189" s="29">
        <v>0</v>
      </c>
      <c r="G8189" s="30">
        <v>0</v>
      </c>
      <c r="H8189" s="19">
        <v>0</v>
      </c>
      <c r="I8189" s="19">
        <v>100000</v>
      </c>
      <c r="J8189" s="47">
        <v>0</v>
      </c>
      <c r="K8189" s="48">
        <v>0</v>
      </c>
      <c r="L8189" s="19">
        <v>265000</v>
      </c>
      <c r="M8189" s="19">
        <v>0</v>
      </c>
      <c r="N8189" s="47"/>
      <c r="O8189" s="48"/>
      <c r="P8189" s="22"/>
      <c r="Q8189" s="22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 t="s">
        <v>1659</v>
      </c>
      <c r="B8190" s="40" t="s">
        <v>638</v>
      </c>
      <c r="C8190" s="41" t="s">
        <v>639</v>
      </c>
      <c r="D8190" s="25">
        <f t="shared" si="254"/>
        <v>300981.45</v>
      </c>
      <c r="E8190" s="35">
        <f t="shared" si="255"/>
        <v>300981.45</v>
      </c>
      <c r="F8190" s="29"/>
      <c r="G8190" s="30"/>
      <c r="H8190" s="22"/>
      <c r="I8190" s="22"/>
      <c r="J8190" s="49">
        <v>0</v>
      </c>
      <c r="K8190" s="50">
        <v>300981.45</v>
      </c>
      <c r="L8190" s="22">
        <v>0</v>
      </c>
      <c r="M8190" s="22">
        <v>0</v>
      </c>
      <c r="N8190" s="49">
        <v>298646.03000000003</v>
      </c>
      <c r="O8190" s="50">
        <v>0</v>
      </c>
      <c r="P8190" s="19">
        <v>2335.42</v>
      </c>
      <c r="Q8190" s="19">
        <v>0</v>
      </c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 t="s">
        <v>1659</v>
      </c>
      <c r="B8191" s="40" t="s">
        <v>640</v>
      </c>
      <c r="C8191" s="41" t="s">
        <v>641</v>
      </c>
      <c r="D8191" s="25">
        <f t="shared" si="254"/>
        <v>36415.379999999997</v>
      </c>
      <c r="E8191" s="35">
        <f t="shared" si="255"/>
        <v>258.64</v>
      </c>
      <c r="F8191" s="29">
        <v>0</v>
      </c>
      <c r="G8191" s="30">
        <v>0</v>
      </c>
      <c r="H8191" s="22">
        <v>0</v>
      </c>
      <c r="I8191" s="22">
        <v>0</v>
      </c>
      <c r="J8191" s="49">
        <v>0</v>
      </c>
      <c r="K8191" s="50">
        <v>0</v>
      </c>
      <c r="L8191" s="22">
        <v>0</v>
      </c>
      <c r="M8191" s="22">
        <v>258.64</v>
      </c>
      <c r="N8191" s="49">
        <v>36415.379999999997</v>
      </c>
      <c r="O8191" s="50">
        <v>0</v>
      </c>
      <c r="P8191" s="19">
        <v>0</v>
      </c>
      <c r="Q8191" s="19">
        <v>0</v>
      </c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 t="s">
        <v>1659</v>
      </c>
      <c r="B8192" s="40" t="s">
        <v>642</v>
      </c>
      <c r="C8192" s="41" t="s">
        <v>643</v>
      </c>
      <c r="D8192" s="25">
        <f t="shared" si="254"/>
        <v>489517.74</v>
      </c>
      <c r="E8192" s="35">
        <f t="shared" si="255"/>
        <v>383838.89</v>
      </c>
      <c r="F8192" s="29">
        <v>106778.56</v>
      </c>
      <c r="G8192" s="30">
        <v>63041.86</v>
      </c>
      <c r="H8192" s="19">
        <v>75996.77</v>
      </c>
      <c r="I8192" s="19">
        <v>55761.05</v>
      </c>
      <c r="J8192" s="47">
        <v>147449.28</v>
      </c>
      <c r="K8192" s="48">
        <v>60438.62</v>
      </c>
      <c r="L8192" s="19">
        <v>69208.820000000007</v>
      </c>
      <c r="M8192" s="19">
        <v>50614.09</v>
      </c>
      <c r="N8192" s="47">
        <v>61631.31</v>
      </c>
      <c r="O8192" s="48">
        <v>70605.55</v>
      </c>
      <c r="P8192" s="22">
        <v>28453</v>
      </c>
      <c r="Q8192" s="22">
        <v>83377.72</v>
      </c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 t="s">
        <v>1659</v>
      </c>
      <c r="B8193" s="40" t="s">
        <v>644</v>
      </c>
      <c r="C8193" s="41" t="s">
        <v>645</v>
      </c>
      <c r="D8193" s="25">
        <f t="shared" si="254"/>
        <v>5977</v>
      </c>
      <c r="E8193" s="35">
        <f t="shared" si="255"/>
        <v>21056</v>
      </c>
      <c r="F8193" s="29"/>
      <c r="G8193" s="30"/>
      <c r="H8193" s="22"/>
      <c r="I8193" s="22"/>
      <c r="J8193" s="49">
        <v>0</v>
      </c>
      <c r="K8193" s="50">
        <v>5977</v>
      </c>
      <c r="L8193" s="22">
        <v>5977</v>
      </c>
      <c r="M8193" s="22">
        <v>0</v>
      </c>
      <c r="N8193" s="49">
        <v>0</v>
      </c>
      <c r="O8193" s="50">
        <v>15079</v>
      </c>
      <c r="P8193" s="22">
        <v>0</v>
      </c>
      <c r="Q8193" s="22">
        <v>0</v>
      </c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 t="s">
        <v>1659</v>
      </c>
      <c r="B8194" s="40" t="s">
        <v>646</v>
      </c>
      <c r="C8194" s="41" t="s">
        <v>647</v>
      </c>
      <c r="D8194" s="25">
        <f t="shared" si="254"/>
        <v>301359.18</v>
      </c>
      <c r="E8194" s="35">
        <f t="shared" si="255"/>
        <v>300670.96000000002</v>
      </c>
      <c r="F8194" s="29">
        <v>40932.730000000003</v>
      </c>
      <c r="G8194" s="30">
        <v>34426.14</v>
      </c>
      <c r="H8194" s="19">
        <v>34426.14</v>
      </c>
      <c r="I8194" s="19">
        <v>91880.83</v>
      </c>
      <c r="J8194" s="47">
        <v>91880.93</v>
      </c>
      <c r="K8194" s="48">
        <v>48470.63</v>
      </c>
      <c r="L8194" s="19">
        <v>48470.63</v>
      </c>
      <c r="M8194" s="19">
        <v>38157.730000000003</v>
      </c>
      <c r="N8194" s="47">
        <v>38157.730000000003</v>
      </c>
      <c r="O8194" s="48">
        <v>47491.02</v>
      </c>
      <c r="P8194" s="19">
        <v>47491.02</v>
      </c>
      <c r="Q8194" s="19">
        <v>40244.61</v>
      </c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 t="s">
        <v>1659</v>
      </c>
      <c r="B8195" s="40" t="s">
        <v>648</v>
      </c>
      <c r="C8195" s="41" t="s">
        <v>649</v>
      </c>
      <c r="D8195" s="25">
        <f t="shared" si="254"/>
        <v>20644.8</v>
      </c>
      <c r="E8195" s="35">
        <f t="shared" si="255"/>
        <v>20644.8</v>
      </c>
      <c r="F8195" s="29">
        <v>3480</v>
      </c>
      <c r="G8195" s="30">
        <v>3480</v>
      </c>
      <c r="H8195" s="19">
        <v>3480</v>
      </c>
      <c r="I8195" s="19">
        <v>3480</v>
      </c>
      <c r="J8195" s="47">
        <v>3480</v>
      </c>
      <c r="K8195" s="48">
        <v>3480</v>
      </c>
      <c r="L8195" s="19">
        <v>3480</v>
      </c>
      <c r="M8195" s="19">
        <v>3480</v>
      </c>
      <c r="N8195" s="47">
        <v>3480</v>
      </c>
      <c r="O8195" s="48">
        <v>3480</v>
      </c>
      <c r="P8195" s="22">
        <v>3244.8</v>
      </c>
      <c r="Q8195" s="22">
        <v>3244.8</v>
      </c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 t="s">
        <v>1659</v>
      </c>
      <c r="B8196" s="40" t="s">
        <v>650</v>
      </c>
      <c r="C8196" s="41" t="s">
        <v>651</v>
      </c>
      <c r="D8196" s="25">
        <f t="shared" ref="D8196:D8259" si="256">F8196+H8196+J8196+L8196+N8196+P8196+R8196+T8196+V8196+X8196+Z8196+AB8196</f>
        <v>0</v>
      </c>
      <c r="E8196" s="35">
        <f t="shared" ref="E8196:E8259" si="257">G8196+I8196+K8196+M8196+O8196+Q8196+S8196+U8196+W8196+Y8196+AA8196+AC8196</f>
        <v>0</v>
      </c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 t="s">
        <v>1659</v>
      </c>
      <c r="B8197" s="40" t="s">
        <v>652</v>
      </c>
      <c r="C8197" s="41" t="s">
        <v>651</v>
      </c>
      <c r="D8197" s="25">
        <f t="shared" si="256"/>
        <v>400294</v>
      </c>
      <c r="E8197" s="35">
        <f t="shared" si="257"/>
        <v>351213</v>
      </c>
      <c r="F8197" s="29">
        <v>65133</v>
      </c>
      <c r="G8197" s="30">
        <v>66362</v>
      </c>
      <c r="H8197" s="19">
        <v>65890</v>
      </c>
      <c r="I8197" s="19">
        <v>65527</v>
      </c>
      <c r="J8197" s="47">
        <v>65648</v>
      </c>
      <c r="K8197" s="48">
        <v>66993</v>
      </c>
      <c r="L8197" s="19">
        <v>66948</v>
      </c>
      <c r="M8197" s="19">
        <v>73212</v>
      </c>
      <c r="N8197" s="47">
        <v>67575</v>
      </c>
      <c r="O8197" s="48">
        <v>66625</v>
      </c>
      <c r="P8197" s="19">
        <v>69100</v>
      </c>
      <c r="Q8197" s="19">
        <v>12494</v>
      </c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 t="s">
        <v>1659</v>
      </c>
      <c r="B8198" s="40" t="s">
        <v>653</v>
      </c>
      <c r="C8198" s="41" t="s">
        <v>654</v>
      </c>
      <c r="D8198" s="25">
        <f t="shared" si="256"/>
        <v>31784123.390000001</v>
      </c>
      <c r="E8198" s="35">
        <f t="shared" si="257"/>
        <v>31784123.390000001</v>
      </c>
      <c r="F8198" s="29">
        <v>15847240.710000001</v>
      </c>
      <c r="G8198" s="30">
        <v>15847240.710000001</v>
      </c>
      <c r="H8198" s="22"/>
      <c r="I8198" s="22"/>
      <c r="J8198" s="49">
        <v>0</v>
      </c>
      <c r="K8198" s="50">
        <v>188850</v>
      </c>
      <c r="L8198" s="22">
        <v>188850</v>
      </c>
      <c r="M8198" s="22">
        <v>0</v>
      </c>
      <c r="N8198" s="49">
        <v>6771766.6100000003</v>
      </c>
      <c r="O8198" s="50">
        <v>6771766.6100000003</v>
      </c>
      <c r="P8198" s="22">
        <v>8976266.0700000003</v>
      </c>
      <c r="Q8198" s="22">
        <v>8976266.0700000003</v>
      </c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 t="s">
        <v>1659</v>
      </c>
      <c r="B8199" s="40" t="s">
        <v>655</v>
      </c>
      <c r="C8199" s="41" t="s">
        <v>656</v>
      </c>
      <c r="D8199" s="25">
        <f t="shared" si="256"/>
        <v>4853500</v>
      </c>
      <c r="E8199" s="35">
        <f t="shared" si="257"/>
        <v>6609556.4800000004</v>
      </c>
      <c r="F8199" s="29">
        <v>0</v>
      </c>
      <c r="G8199" s="30">
        <v>0</v>
      </c>
      <c r="H8199" s="22">
        <v>0</v>
      </c>
      <c r="I8199" s="22">
        <v>0</v>
      </c>
      <c r="J8199" s="49">
        <v>0</v>
      </c>
      <c r="K8199" s="50">
        <v>0</v>
      </c>
      <c r="L8199" s="22">
        <v>0</v>
      </c>
      <c r="M8199" s="22">
        <v>0</v>
      </c>
      <c r="N8199" s="49">
        <v>24500</v>
      </c>
      <c r="O8199" s="50">
        <v>0</v>
      </c>
      <c r="P8199" s="19">
        <v>4829000</v>
      </c>
      <c r="Q8199" s="19">
        <v>6609556.4800000004</v>
      </c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 t="s">
        <v>1659</v>
      </c>
      <c r="B8200" s="40" t="s">
        <v>657</v>
      </c>
      <c r="C8200" s="41" t="s">
        <v>658</v>
      </c>
      <c r="D8200" s="25">
        <f t="shared" si="256"/>
        <v>2175118.09</v>
      </c>
      <c r="E8200" s="35">
        <f t="shared" si="257"/>
        <v>5100000</v>
      </c>
      <c r="F8200" s="29">
        <v>318856.15000000002</v>
      </c>
      <c r="G8200" s="30">
        <v>2400000</v>
      </c>
      <c r="H8200" s="19">
        <v>456731.21</v>
      </c>
      <c r="I8200" s="19">
        <v>0</v>
      </c>
      <c r="J8200" s="47">
        <v>402935.12</v>
      </c>
      <c r="K8200" s="48">
        <v>0</v>
      </c>
      <c r="L8200" s="19">
        <v>380108.26</v>
      </c>
      <c r="M8200" s="19">
        <v>0</v>
      </c>
      <c r="N8200" s="47">
        <v>336769.62</v>
      </c>
      <c r="O8200" s="48">
        <v>1350000</v>
      </c>
      <c r="P8200" s="22">
        <v>279717.73</v>
      </c>
      <c r="Q8200" s="22">
        <v>1350000</v>
      </c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 t="s">
        <v>1659</v>
      </c>
      <c r="B8201" s="40" t="s">
        <v>659</v>
      </c>
      <c r="C8201" s="41" t="s">
        <v>660</v>
      </c>
      <c r="D8201" s="25">
        <f t="shared" si="256"/>
        <v>4050000</v>
      </c>
      <c r="E8201" s="35">
        <f t="shared" si="257"/>
        <v>5330000</v>
      </c>
      <c r="F8201" s="29">
        <v>0</v>
      </c>
      <c r="G8201" s="30">
        <v>3000000</v>
      </c>
      <c r="H8201" s="19">
        <v>1800000</v>
      </c>
      <c r="I8201" s="19">
        <v>0</v>
      </c>
      <c r="J8201" s="47">
        <v>0</v>
      </c>
      <c r="K8201" s="48">
        <v>0</v>
      </c>
      <c r="L8201" s="19">
        <v>0</v>
      </c>
      <c r="M8201" s="19">
        <v>0</v>
      </c>
      <c r="N8201" s="47">
        <v>0</v>
      </c>
      <c r="O8201" s="48">
        <v>2330000</v>
      </c>
      <c r="P8201" s="22">
        <v>2250000</v>
      </c>
      <c r="Q8201" s="22">
        <v>0</v>
      </c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 t="s">
        <v>1659</v>
      </c>
      <c r="B8202" s="40" t="s">
        <v>661</v>
      </c>
      <c r="C8202" s="41" t="s">
        <v>662</v>
      </c>
      <c r="D8202" s="25">
        <f t="shared" si="256"/>
        <v>1362800.35</v>
      </c>
      <c r="E8202" s="35">
        <f t="shared" si="257"/>
        <v>3086886</v>
      </c>
      <c r="F8202" s="29">
        <v>898133.06</v>
      </c>
      <c r="G8202" s="30">
        <v>0</v>
      </c>
      <c r="H8202" s="22">
        <v>464667.29</v>
      </c>
      <c r="I8202" s="22">
        <v>0</v>
      </c>
      <c r="J8202" s="49">
        <v>0</v>
      </c>
      <c r="K8202" s="50">
        <v>0</v>
      </c>
      <c r="L8202" s="22">
        <v>0</v>
      </c>
      <c r="M8202" s="22">
        <v>0</v>
      </c>
      <c r="N8202" s="49">
        <v>0</v>
      </c>
      <c r="O8202" s="50">
        <v>0</v>
      </c>
      <c r="P8202" s="19">
        <v>0</v>
      </c>
      <c r="Q8202" s="19">
        <v>3086886</v>
      </c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 t="s">
        <v>1659</v>
      </c>
      <c r="B8203" s="40" t="s">
        <v>663</v>
      </c>
      <c r="C8203" s="41" t="s">
        <v>664</v>
      </c>
      <c r="D8203" s="25">
        <f t="shared" si="256"/>
        <v>0</v>
      </c>
      <c r="E8203" s="35">
        <f t="shared" si="257"/>
        <v>0</v>
      </c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19"/>
      <c r="Q8203" s="19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 t="s">
        <v>1659</v>
      </c>
      <c r="B8204" s="40" t="s">
        <v>665</v>
      </c>
      <c r="C8204" s="41" t="s">
        <v>666</v>
      </c>
      <c r="D8204" s="25">
        <f t="shared" si="256"/>
        <v>0</v>
      </c>
      <c r="E8204" s="35">
        <f t="shared" si="257"/>
        <v>0</v>
      </c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 t="s">
        <v>1659</v>
      </c>
      <c r="B8205" s="40" t="s">
        <v>667</v>
      </c>
      <c r="C8205" s="41" t="s">
        <v>668</v>
      </c>
      <c r="D8205" s="25">
        <f t="shared" si="256"/>
        <v>7382</v>
      </c>
      <c r="E8205" s="35">
        <f t="shared" si="257"/>
        <v>24616</v>
      </c>
      <c r="F8205" s="29">
        <v>0</v>
      </c>
      <c r="G8205" s="30">
        <v>1028</v>
      </c>
      <c r="H8205" s="22">
        <v>3758</v>
      </c>
      <c r="I8205" s="22">
        <v>952</v>
      </c>
      <c r="J8205" s="49">
        <v>130</v>
      </c>
      <c r="K8205" s="50">
        <v>462</v>
      </c>
      <c r="L8205" s="22">
        <v>0</v>
      </c>
      <c r="M8205" s="22">
        <v>3770</v>
      </c>
      <c r="N8205" s="49">
        <v>0</v>
      </c>
      <c r="O8205" s="50">
        <v>10308</v>
      </c>
      <c r="P8205" s="22">
        <v>3494</v>
      </c>
      <c r="Q8205" s="22">
        <v>8096</v>
      </c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 t="s">
        <v>1659</v>
      </c>
      <c r="B8206" s="40" t="s">
        <v>669</v>
      </c>
      <c r="C8206" s="41" t="s">
        <v>670</v>
      </c>
      <c r="D8206" s="25">
        <f t="shared" si="256"/>
        <v>19648</v>
      </c>
      <c r="E8206" s="35">
        <f t="shared" si="257"/>
        <v>65940</v>
      </c>
      <c r="F8206" s="29">
        <v>0</v>
      </c>
      <c r="G8206" s="30">
        <v>2713</v>
      </c>
      <c r="H8206" s="22">
        <v>10063</v>
      </c>
      <c r="I8206" s="22">
        <v>2557</v>
      </c>
      <c r="J8206" s="49">
        <v>350</v>
      </c>
      <c r="K8206" s="50">
        <v>1078</v>
      </c>
      <c r="L8206" s="22">
        <v>0</v>
      </c>
      <c r="M8206" s="22">
        <v>10150</v>
      </c>
      <c r="N8206" s="49">
        <v>0</v>
      </c>
      <c r="O8206" s="50">
        <v>27728</v>
      </c>
      <c r="P8206" s="22">
        <v>9235</v>
      </c>
      <c r="Q8206" s="22">
        <v>21714</v>
      </c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 t="s">
        <v>1659</v>
      </c>
      <c r="B8207" s="40" t="s">
        <v>671</v>
      </c>
      <c r="C8207" s="41" t="s">
        <v>672</v>
      </c>
      <c r="D8207" s="25">
        <f t="shared" si="256"/>
        <v>11684</v>
      </c>
      <c r="E8207" s="35">
        <f t="shared" si="257"/>
        <v>38988</v>
      </c>
      <c r="F8207" s="29">
        <v>0</v>
      </c>
      <c r="G8207" s="30">
        <v>1615</v>
      </c>
      <c r="H8207" s="22">
        <v>5941</v>
      </c>
      <c r="I8207" s="22">
        <v>1507</v>
      </c>
      <c r="J8207" s="49">
        <v>206</v>
      </c>
      <c r="K8207" s="50">
        <v>734</v>
      </c>
      <c r="L8207" s="22">
        <v>0</v>
      </c>
      <c r="M8207" s="22">
        <v>5974</v>
      </c>
      <c r="N8207" s="49">
        <v>0</v>
      </c>
      <c r="O8207" s="50">
        <v>16328</v>
      </c>
      <c r="P8207" s="22">
        <v>5537</v>
      </c>
      <c r="Q8207" s="22">
        <v>12830</v>
      </c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 t="s">
        <v>1659</v>
      </c>
      <c r="B8208" s="40" t="s">
        <v>673</v>
      </c>
      <c r="C8208" s="41" t="s">
        <v>674</v>
      </c>
      <c r="D8208" s="25">
        <f t="shared" si="256"/>
        <v>0</v>
      </c>
      <c r="E8208" s="35">
        <f t="shared" si="257"/>
        <v>0</v>
      </c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 t="s">
        <v>1659</v>
      </c>
      <c r="B8209" s="40" t="s">
        <v>675</v>
      </c>
      <c r="C8209" s="41" t="s">
        <v>676</v>
      </c>
      <c r="D8209" s="25">
        <f t="shared" si="256"/>
        <v>0</v>
      </c>
      <c r="E8209" s="35">
        <f t="shared" si="257"/>
        <v>0</v>
      </c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 t="s">
        <v>1659</v>
      </c>
      <c r="B8210" s="40" t="s">
        <v>677</v>
      </c>
      <c r="C8210" s="41" t="s">
        <v>678</v>
      </c>
      <c r="D8210" s="25">
        <f t="shared" si="256"/>
        <v>0</v>
      </c>
      <c r="E8210" s="35">
        <f t="shared" si="257"/>
        <v>0</v>
      </c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 t="s">
        <v>1659</v>
      </c>
      <c r="B8211" s="40" t="s">
        <v>679</v>
      </c>
      <c r="C8211" s="41" t="s">
        <v>680</v>
      </c>
      <c r="D8211" s="25">
        <f t="shared" si="256"/>
        <v>29000</v>
      </c>
      <c r="E8211" s="35">
        <f t="shared" si="257"/>
        <v>23725</v>
      </c>
      <c r="F8211" s="29">
        <v>0</v>
      </c>
      <c r="G8211" s="30">
        <v>0</v>
      </c>
      <c r="H8211" s="22">
        <v>0</v>
      </c>
      <c r="I8211" s="22">
        <v>20000</v>
      </c>
      <c r="J8211" s="49">
        <v>0</v>
      </c>
      <c r="K8211" s="50">
        <v>0</v>
      </c>
      <c r="L8211" s="22">
        <v>0</v>
      </c>
      <c r="M8211" s="22">
        <v>0</v>
      </c>
      <c r="N8211" s="49">
        <v>29000</v>
      </c>
      <c r="O8211" s="50">
        <v>3725</v>
      </c>
      <c r="P8211" s="22">
        <v>0</v>
      </c>
      <c r="Q8211" s="22">
        <v>0</v>
      </c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 t="s">
        <v>1659</v>
      </c>
      <c r="B8212" s="40" t="s">
        <v>681</v>
      </c>
      <c r="C8212" s="41" t="s">
        <v>682</v>
      </c>
      <c r="D8212" s="25">
        <f t="shared" si="256"/>
        <v>0</v>
      </c>
      <c r="E8212" s="35">
        <f t="shared" si="257"/>
        <v>0</v>
      </c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 t="s">
        <v>1659</v>
      </c>
      <c r="B8213" s="40" t="s">
        <v>683</v>
      </c>
      <c r="C8213" s="41" t="s">
        <v>684</v>
      </c>
      <c r="D8213" s="25">
        <f t="shared" si="256"/>
        <v>0</v>
      </c>
      <c r="E8213" s="35">
        <f t="shared" si="257"/>
        <v>0</v>
      </c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 t="s">
        <v>1659</v>
      </c>
      <c r="B8214" s="40" t="s">
        <v>685</v>
      </c>
      <c r="C8214" s="41" t="s">
        <v>686</v>
      </c>
      <c r="D8214" s="25">
        <f t="shared" si="256"/>
        <v>0</v>
      </c>
      <c r="E8214" s="35">
        <f t="shared" si="257"/>
        <v>0</v>
      </c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 t="s">
        <v>1659</v>
      </c>
      <c r="B8215" s="40" t="s">
        <v>687</v>
      </c>
      <c r="C8215" s="41" t="s">
        <v>688</v>
      </c>
      <c r="D8215" s="25">
        <f t="shared" si="256"/>
        <v>0</v>
      </c>
      <c r="E8215" s="35">
        <f t="shared" si="257"/>
        <v>0</v>
      </c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 t="s">
        <v>1659</v>
      </c>
      <c r="B8216" s="40" t="s">
        <v>689</v>
      </c>
      <c r="C8216" s="41" t="s">
        <v>690</v>
      </c>
      <c r="D8216" s="25">
        <f t="shared" si="256"/>
        <v>0</v>
      </c>
      <c r="E8216" s="35">
        <f t="shared" si="257"/>
        <v>0</v>
      </c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 t="s">
        <v>1659</v>
      </c>
      <c r="B8217" s="40" t="s">
        <v>691</v>
      </c>
      <c r="C8217" s="41" t="s">
        <v>692</v>
      </c>
      <c r="D8217" s="25">
        <f t="shared" si="256"/>
        <v>0</v>
      </c>
      <c r="E8217" s="35">
        <f t="shared" si="257"/>
        <v>0</v>
      </c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 t="s">
        <v>1659</v>
      </c>
      <c r="B8218" s="40" t="s">
        <v>693</v>
      </c>
      <c r="C8218" s="41" t="s">
        <v>694</v>
      </c>
      <c r="D8218" s="25">
        <f t="shared" si="256"/>
        <v>0</v>
      </c>
      <c r="E8218" s="35">
        <f t="shared" si="257"/>
        <v>0</v>
      </c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 t="s">
        <v>1659</v>
      </c>
      <c r="B8219" s="40" t="s">
        <v>695</v>
      </c>
      <c r="C8219" s="41" t="s">
        <v>696</v>
      </c>
      <c r="D8219" s="25">
        <f t="shared" si="256"/>
        <v>0</v>
      </c>
      <c r="E8219" s="35">
        <f t="shared" si="257"/>
        <v>0</v>
      </c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 t="s">
        <v>1659</v>
      </c>
      <c r="B8220" s="40" t="s">
        <v>697</v>
      </c>
      <c r="C8220" s="41" t="s">
        <v>698</v>
      </c>
      <c r="D8220" s="25">
        <f t="shared" si="256"/>
        <v>0</v>
      </c>
      <c r="E8220" s="35">
        <f t="shared" si="257"/>
        <v>0</v>
      </c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 t="s">
        <v>1659</v>
      </c>
      <c r="B8221" s="40" t="s">
        <v>699</v>
      </c>
      <c r="C8221" s="41" t="s">
        <v>700</v>
      </c>
      <c r="D8221" s="25">
        <f t="shared" si="256"/>
        <v>65000</v>
      </c>
      <c r="E8221" s="35">
        <f t="shared" si="257"/>
        <v>4456283.33</v>
      </c>
      <c r="F8221" s="29">
        <v>0</v>
      </c>
      <c r="G8221" s="30">
        <v>200000</v>
      </c>
      <c r="H8221" s="22">
        <v>0</v>
      </c>
      <c r="I8221" s="22">
        <v>0</v>
      </c>
      <c r="J8221" s="49">
        <v>0</v>
      </c>
      <c r="K8221" s="50">
        <v>468609.05</v>
      </c>
      <c r="L8221" s="22">
        <v>64392.52</v>
      </c>
      <c r="M8221" s="22">
        <v>12800</v>
      </c>
      <c r="N8221" s="49">
        <v>607.48</v>
      </c>
      <c r="O8221" s="50">
        <v>28696</v>
      </c>
      <c r="P8221" s="22">
        <v>0</v>
      </c>
      <c r="Q8221" s="22">
        <v>3746178.28</v>
      </c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 t="s">
        <v>1659</v>
      </c>
      <c r="B8222" s="40" t="s">
        <v>701</v>
      </c>
      <c r="C8222" s="41" t="s">
        <v>702</v>
      </c>
      <c r="D8222" s="25">
        <f t="shared" si="256"/>
        <v>510351.03</v>
      </c>
      <c r="E8222" s="35">
        <f t="shared" si="257"/>
        <v>0</v>
      </c>
      <c r="F8222" s="29">
        <v>87601.919999999998</v>
      </c>
      <c r="G8222" s="30">
        <v>0</v>
      </c>
      <c r="H8222" s="19">
        <v>84775.88</v>
      </c>
      <c r="I8222" s="19">
        <v>0</v>
      </c>
      <c r="J8222" s="47">
        <v>86450.95</v>
      </c>
      <c r="K8222" s="48">
        <v>0</v>
      </c>
      <c r="L8222" s="19">
        <v>86050.51</v>
      </c>
      <c r="M8222" s="19">
        <v>0</v>
      </c>
      <c r="N8222" s="47">
        <v>80166.240000000005</v>
      </c>
      <c r="O8222" s="48">
        <v>0</v>
      </c>
      <c r="P8222" s="22">
        <v>85305.53</v>
      </c>
      <c r="Q8222" s="22">
        <v>0</v>
      </c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 t="s">
        <v>1659</v>
      </c>
      <c r="B8223" s="40" t="s">
        <v>703</v>
      </c>
      <c r="C8223" s="41" t="s">
        <v>704</v>
      </c>
      <c r="D8223" s="25">
        <f t="shared" si="256"/>
        <v>0</v>
      </c>
      <c r="E8223" s="35">
        <f t="shared" si="257"/>
        <v>0</v>
      </c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22"/>
      <c r="Q8223" s="22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 t="s">
        <v>1659</v>
      </c>
      <c r="B8224" s="40" t="s">
        <v>705</v>
      </c>
      <c r="C8224" s="41" t="s">
        <v>706</v>
      </c>
      <c r="D8224" s="25">
        <f t="shared" si="256"/>
        <v>0</v>
      </c>
      <c r="E8224" s="35">
        <f t="shared" si="257"/>
        <v>0</v>
      </c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19"/>
      <c r="Q8224" s="19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 t="s">
        <v>1659</v>
      </c>
      <c r="B8225" s="40" t="s">
        <v>707</v>
      </c>
      <c r="C8225" s="41" t="s">
        <v>708</v>
      </c>
      <c r="D8225" s="25">
        <f t="shared" si="256"/>
        <v>0</v>
      </c>
      <c r="E8225" s="35">
        <f t="shared" si="257"/>
        <v>0</v>
      </c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22"/>
      <c r="Q8225" s="22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 t="s">
        <v>1659</v>
      </c>
      <c r="B8226" s="40" t="s">
        <v>709</v>
      </c>
      <c r="C8226" s="41" t="s">
        <v>710</v>
      </c>
      <c r="D8226" s="25">
        <f t="shared" si="256"/>
        <v>0</v>
      </c>
      <c r="E8226" s="35">
        <f t="shared" si="257"/>
        <v>0</v>
      </c>
      <c r="F8226" s="29">
        <v>0</v>
      </c>
      <c r="G8226" s="30">
        <v>0</v>
      </c>
      <c r="H8226" s="19">
        <v>0</v>
      </c>
      <c r="I8226" s="19">
        <v>0</v>
      </c>
      <c r="J8226" s="47">
        <v>0</v>
      </c>
      <c r="K8226" s="48">
        <v>0</v>
      </c>
      <c r="L8226" s="19">
        <v>0</v>
      </c>
      <c r="M8226" s="19">
        <v>0</v>
      </c>
      <c r="N8226" s="47">
        <v>0</v>
      </c>
      <c r="O8226" s="48">
        <v>0</v>
      </c>
      <c r="P8226" s="19">
        <v>0</v>
      </c>
      <c r="Q8226" s="19">
        <v>0</v>
      </c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 t="s">
        <v>1659</v>
      </c>
      <c r="B8227" s="40" t="s">
        <v>711</v>
      </c>
      <c r="C8227" s="41" t="s">
        <v>712</v>
      </c>
      <c r="D8227" s="25">
        <f t="shared" si="256"/>
        <v>5930911.7799999993</v>
      </c>
      <c r="E8227" s="35">
        <f t="shared" si="257"/>
        <v>6982081.9500000002</v>
      </c>
      <c r="F8227" s="29">
        <v>2342083.8199999998</v>
      </c>
      <c r="G8227" s="30">
        <v>3346459.94</v>
      </c>
      <c r="H8227" s="19">
        <v>1241304.74</v>
      </c>
      <c r="I8227" s="19">
        <v>459751.36</v>
      </c>
      <c r="J8227" s="47">
        <v>576240.61</v>
      </c>
      <c r="K8227" s="48">
        <v>123134.23</v>
      </c>
      <c r="L8227" s="19">
        <v>147035.48000000001</v>
      </c>
      <c r="M8227" s="19">
        <v>204636.41</v>
      </c>
      <c r="N8227" s="47">
        <v>14970.3</v>
      </c>
      <c r="O8227" s="48">
        <v>74457.34</v>
      </c>
      <c r="P8227" s="22">
        <v>1609276.83</v>
      </c>
      <c r="Q8227" s="22">
        <v>2773642.67</v>
      </c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 t="s">
        <v>1659</v>
      </c>
      <c r="B8228" s="40" t="s">
        <v>713</v>
      </c>
      <c r="C8228" s="41" t="s">
        <v>714</v>
      </c>
      <c r="D8228" s="25">
        <f t="shared" si="256"/>
        <v>0</v>
      </c>
      <c r="E8228" s="35">
        <f t="shared" si="257"/>
        <v>1530.9</v>
      </c>
      <c r="F8228" s="29"/>
      <c r="G8228" s="30"/>
      <c r="H8228" s="22"/>
      <c r="I8228" s="22"/>
      <c r="J8228" s="49"/>
      <c r="K8228" s="50"/>
      <c r="L8228" s="22">
        <v>0</v>
      </c>
      <c r="M8228" s="22">
        <v>1530.9</v>
      </c>
      <c r="N8228" s="49">
        <v>0</v>
      </c>
      <c r="O8228" s="50">
        <v>0</v>
      </c>
      <c r="P8228" s="19">
        <v>0</v>
      </c>
      <c r="Q8228" s="19">
        <v>0</v>
      </c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 t="s">
        <v>1659</v>
      </c>
      <c r="B8229" s="40" t="s">
        <v>715</v>
      </c>
      <c r="C8229" s="41" t="s">
        <v>716</v>
      </c>
      <c r="D8229" s="25">
        <f t="shared" si="256"/>
        <v>0</v>
      </c>
      <c r="E8229" s="35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7">
        <v>0</v>
      </c>
      <c r="K8229" s="48">
        <v>0</v>
      </c>
      <c r="L8229" s="19">
        <v>0</v>
      </c>
      <c r="M8229" s="19">
        <v>0</v>
      </c>
      <c r="N8229" s="47">
        <v>0</v>
      </c>
      <c r="O8229" s="48">
        <v>0</v>
      </c>
      <c r="P8229" s="19">
        <v>0</v>
      </c>
      <c r="Q8229" s="19">
        <v>0</v>
      </c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 t="s">
        <v>1659</v>
      </c>
      <c r="B8230" s="40" t="s">
        <v>717</v>
      </c>
      <c r="C8230" s="41" t="s">
        <v>718</v>
      </c>
      <c r="D8230" s="25">
        <f t="shared" si="256"/>
        <v>0</v>
      </c>
      <c r="E8230" s="35">
        <f t="shared" si="257"/>
        <v>0</v>
      </c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22"/>
      <c r="Q8230" s="22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 t="s">
        <v>1659</v>
      </c>
      <c r="B8231" s="40" t="s">
        <v>719</v>
      </c>
      <c r="C8231" s="41" t="s">
        <v>720</v>
      </c>
      <c r="D8231" s="25">
        <f t="shared" si="256"/>
        <v>0</v>
      </c>
      <c r="E8231" s="35">
        <f t="shared" si="257"/>
        <v>0</v>
      </c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19"/>
      <c r="Q8231" s="19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 t="s">
        <v>1659</v>
      </c>
      <c r="B8232" s="40" t="s">
        <v>721</v>
      </c>
      <c r="C8232" s="41" t="s">
        <v>722</v>
      </c>
      <c r="D8232" s="25">
        <f t="shared" si="256"/>
        <v>0</v>
      </c>
      <c r="E8232" s="35">
        <f t="shared" si="257"/>
        <v>0</v>
      </c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 t="s">
        <v>1659</v>
      </c>
      <c r="B8233" s="40" t="s">
        <v>723</v>
      </c>
      <c r="C8233" s="41" t="s">
        <v>724</v>
      </c>
      <c r="D8233" s="25">
        <f t="shared" si="256"/>
        <v>0</v>
      </c>
      <c r="E8233" s="35">
        <f t="shared" si="257"/>
        <v>0</v>
      </c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 t="s">
        <v>1659</v>
      </c>
      <c r="B8234" s="40" t="s">
        <v>725</v>
      </c>
      <c r="C8234" s="41" t="s">
        <v>726</v>
      </c>
      <c r="D8234" s="25">
        <f t="shared" si="256"/>
        <v>0</v>
      </c>
      <c r="E8234" s="35">
        <f t="shared" si="257"/>
        <v>0</v>
      </c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22"/>
      <c r="Q8234" s="22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 t="s">
        <v>1659</v>
      </c>
      <c r="B8235" s="40" t="s">
        <v>727</v>
      </c>
      <c r="C8235" s="41" t="s">
        <v>728</v>
      </c>
      <c r="D8235" s="25">
        <f t="shared" si="256"/>
        <v>0</v>
      </c>
      <c r="E8235" s="35">
        <f t="shared" si="257"/>
        <v>0</v>
      </c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19"/>
      <c r="Q8235" s="19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 t="s">
        <v>1659</v>
      </c>
      <c r="B8236" s="40" t="s">
        <v>729</v>
      </c>
      <c r="C8236" s="41" t="s">
        <v>730</v>
      </c>
      <c r="D8236" s="25">
        <f t="shared" si="256"/>
        <v>0</v>
      </c>
      <c r="E8236" s="35">
        <f t="shared" si="257"/>
        <v>0</v>
      </c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 t="s">
        <v>1659</v>
      </c>
      <c r="B8237" s="40" t="s">
        <v>731</v>
      </c>
      <c r="C8237" s="41" t="s">
        <v>732</v>
      </c>
      <c r="D8237" s="25">
        <f t="shared" si="256"/>
        <v>0</v>
      </c>
      <c r="E8237" s="35">
        <f t="shared" si="257"/>
        <v>0</v>
      </c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 t="s">
        <v>1659</v>
      </c>
      <c r="B8238" s="40" t="s">
        <v>733</v>
      </c>
      <c r="C8238" s="41" t="s">
        <v>734</v>
      </c>
      <c r="D8238" s="25">
        <f t="shared" si="256"/>
        <v>0</v>
      </c>
      <c r="E8238" s="35">
        <f t="shared" si="257"/>
        <v>0</v>
      </c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 t="s">
        <v>1659</v>
      </c>
      <c r="B8239" s="40" t="s">
        <v>735</v>
      </c>
      <c r="C8239" s="41" t="s">
        <v>736</v>
      </c>
      <c r="D8239" s="25">
        <f t="shared" si="256"/>
        <v>0</v>
      </c>
      <c r="E8239" s="35">
        <f t="shared" si="257"/>
        <v>0</v>
      </c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 t="s">
        <v>1659</v>
      </c>
      <c r="B8240" s="40" t="s">
        <v>737</v>
      </c>
      <c r="C8240" s="41" t="s">
        <v>738</v>
      </c>
      <c r="D8240" s="25">
        <f t="shared" si="256"/>
        <v>0</v>
      </c>
      <c r="E8240" s="35">
        <f t="shared" si="257"/>
        <v>0</v>
      </c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 t="s">
        <v>1659</v>
      </c>
      <c r="B8241" s="40" t="s">
        <v>739</v>
      </c>
      <c r="C8241" s="41" t="s">
        <v>740</v>
      </c>
      <c r="D8241" s="25">
        <f t="shared" si="256"/>
        <v>0</v>
      </c>
      <c r="E8241" s="35">
        <f t="shared" si="257"/>
        <v>0</v>
      </c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 t="s">
        <v>1659</v>
      </c>
      <c r="B8242" s="40" t="s">
        <v>741</v>
      </c>
      <c r="C8242" s="41" t="s">
        <v>742</v>
      </c>
      <c r="D8242" s="25">
        <f t="shared" si="256"/>
        <v>0</v>
      </c>
      <c r="E8242" s="35">
        <f t="shared" si="257"/>
        <v>0</v>
      </c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 t="s">
        <v>1659</v>
      </c>
      <c r="B8243" s="40" t="s">
        <v>743</v>
      </c>
      <c r="C8243" s="41" t="s">
        <v>744</v>
      </c>
      <c r="D8243" s="25">
        <f t="shared" si="256"/>
        <v>0</v>
      </c>
      <c r="E8243" s="35">
        <f t="shared" si="257"/>
        <v>0</v>
      </c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 t="s">
        <v>1659</v>
      </c>
      <c r="B8244" s="40" t="s">
        <v>745</v>
      </c>
      <c r="C8244" s="41" t="s">
        <v>746</v>
      </c>
      <c r="D8244" s="25">
        <f t="shared" si="256"/>
        <v>0</v>
      </c>
      <c r="E8244" s="35">
        <f t="shared" si="257"/>
        <v>0</v>
      </c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 t="s">
        <v>1659</v>
      </c>
      <c r="B8245" s="40" t="s">
        <v>747</v>
      </c>
      <c r="C8245" s="41" t="s">
        <v>748</v>
      </c>
      <c r="D8245" s="25">
        <f t="shared" si="256"/>
        <v>0</v>
      </c>
      <c r="E8245" s="35">
        <f t="shared" si="257"/>
        <v>0</v>
      </c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 t="s">
        <v>1659</v>
      </c>
      <c r="B8246" s="40" t="s">
        <v>749</v>
      </c>
      <c r="C8246" s="41" t="s">
        <v>750</v>
      </c>
      <c r="D8246" s="25">
        <f t="shared" si="256"/>
        <v>0</v>
      </c>
      <c r="E8246" s="35">
        <f t="shared" si="257"/>
        <v>3247</v>
      </c>
      <c r="F8246" s="31"/>
      <c r="G8246" s="32"/>
      <c r="H8246" s="22"/>
      <c r="I8246" s="22"/>
      <c r="J8246" s="49"/>
      <c r="K8246" s="50"/>
      <c r="L8246" s="22">
        <v>0</v>
      </c>
      <c r="M8246" s="22">
        <v>677</v>
      </c>
      <c r="N8246" s="49">
        <v>0</v>
      </c>
      <c r="O8246" s="50">
        <v>870</v>
      </c>
      <c r="P8246" s="22">
        <v>0</v>
      </c>
      <c r="Q8246" s="22">
        <v>1700</v>
      </c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 t="s">
        <v>1659</v>
      </c>
      <c r="B8247" s="40" t="s">
        <v>751</v>
      </c>
      <c r="C8247" s="41" t="s">
        <v>752</v>
      </c>
      <c r="D8247" s="25">
        <f t="shared" si="256"/>
        <v>0</v>
      </c>
      <c r="E8247" s="35">
        <f t="shared" si="257"/>
        <v>0</v>
      </c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 t="s">
        <v>1659</v>
      </c>
      <c r="B8248" s="40" t="s">
        <v>753</v>
      </c>
      <c r="C8248" s="41" t="s">
        <v>754</v>
      </c>
      <c r="D8248" s="25">
        <f t="shared" si="256"/>
        <v>880</v>
      </c>
      <c r="E8248" s="35">
        <f t="shared" si="257"/>
        <v>16330</v>
      </c>
      <c r="F8248" s="31">
        <v>0</v>
      </c>
      <c r="G8248" s="32">
        <v>880</v>
      </c>
      <c r="H8248" s="22">
        <v>0</v>
      </c>
      <c r="I8248" s="22">
        <v>780</v>
      </c>
      <c r="J8248" s="49">
        <v>0</v>
      </c>
      <c r="K8248" s="50">
        <v>0</v>
      </c>
      <c r="L8248" s="22">
        <v>0</v>
      </c>
      <c r="M8248" s="22">
        <v>14670</v>
      </c>
      <c r="N8248" s="49">
        <v>0</v>
      </c>
      <c r="O8248" s="50">
        <v>0</v>
      </c>
      <c r="P8248" s="22">
        <v>880</v>
      </c>
      <c r="Q8248" s="22">
        <v>0</v>
      </c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 t="s">
        <v>1659</v>
      </c>
      <c r="B8249" s="40" t="s">
        <v>755</v>
      </c>
      <c r="C8249" s="41" t="s">
        <v>756</v>
      </c>
      <c r="D8249" s="25">
        <f t="shared" si="256"/>
        <v>0</v>
      </c>
      <c r="E8249" s="35">
        <f t="shared" si="257"/>
        <v>148050</v>
      </c>
      <c r="F8249" s="29"/>
      <c r="G8249" s="30"/>
      <c r="H8249" s="19">
        <v>0</v>
      </c>
      <c r="I8249" s="19">
        <v>41150</v>
      </c>
      <c r="J8249" s="47">
        <v>0</v>
      </c>
      <c r="K8249" s="48">
        <v>32100</v>
      </c>
      <c r="L8249" s="19">
        <v>0</v>
      </c>
      <c r="M8249" s="19">
        <v>38600</v>
      </c>
      <c r="N8249" s="47">
        <v>0</v>
      </c>
      <c r="O8249" s="48">
        <v>0</v>
      </c>
      <c r="P8249" s="22">
        <v>0</v>
      </c>
      <c r="Q8249" s="22">
        <v>36200</v>
      </c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 t="s">
        <v>1659</v>
      </c>
      <c r="B8250" s="40" t="s">
        <v>757</v>
      </c>
      <c r="C8250" s="41" t="s">
        <v>758</v>
      </c>
      <c r="D8250" s="25">
        <f t="shared" si="256"/>
        <v>0</v>
      </c>
      <c r="E8250" s="35">
        <f t="shared" si="257"/>
        <v>1982489.31</v>
      </c>
      <c r="F8250" s="31">
        <v>0</v>
      </c>
      <c r="G8250" s="32">
        <v>315180.34000000003</v>
      </c>
      <c r="H8250" s="22">
        <v>0</v>
      </c>
      <c r="I8250" s="22">
        <v>143700.75</v>
      </c>
      <c r="J8250" s="49">
        <v>0</v>
      </c>
      <c r="K8250" s="50">
        <v>466797.95</v>
      </c>
      <c r="L8250" s="22">
        <v>0</v>
      </c>
      <c r="M8250" s="22">
        <v>143691.76999999999</v>
      </c>
      <c r="N8250" s="49">
        <v>0</v>
      </c>
      <c r="O8250" s="50">
        <v>280636.45</v>
      </c>
      <c r="P8250" s="22">
        <v>0</v>
      </c>
      <c r="Q8250" s="22">
        <v>632482.05000000005</v>
      </c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 t="s">
        <v>1659</v>
      </c>
      <c r="B8251" s="40" t="s">
        <v>759</v>
      </c>
      <c r="C8251" s="41" t="s">
        <v>760</v>
      </c>
      <c r="D8251" s="25">
        <f t="shared" si="256"/>
        <v>0</v>
      </c>
      <c r="E8251" s="35">
        <f t="shared" si="257"/>
        <v>0</v>
      </c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19"/>
      <c r="Q8251" s="19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 t="s">
        <v>1659</v>
      </c>
      <c r="B8252" s="40" t="s">
        <v>761</v>
      </c>
      <c r="C8252" s="41" t="s">
        <v>762</v>
      </c>
      <c r="D8252" s="25">
        <f t="shared" si="256"/>
        <v>22816</v>
      </c>
      <c r="E8252" s="35">
        <f t="shared" si="257"/>
        <v>122971.5</v>
      </c>
      <c r="F8252" s="29">
        <v>0</v>
      </c>
      <c r="G8252" s="30">
        <v>23216</v>
      </c>
      <c r="H8252" s="19">
        <v>21316</v>
      </c>
      <c r="I8252" s="19">
        <v>15829.5</v>
      </c>
      <c r="J8252" s="47">
        <v>0</v>
      </c>
      <c r="K8252" s="48">
        <v>47981</v>
      </c>
      <c r="L8252" s="19">
        <v>1200</v>
      </c>
      <c r="M8252" s="19">
        <v>11446</v>
      </c>
      <c r="N8252" s="47">
        <v>300</v>
      </c>
      <c r="O8252" s="48">
        <v>14151</v>
      </c>
      <c r="P8252" s="22">
        <v>0</v>
      </c>
      <c r="Q8252" s="22">
        <v>10348</v>
      </c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 t="s">
        <v>1659</v>
      </c>
      <c r="B8253" s="40" t="s">
        <v>763</v>
      </c>
      <c r="C8253" s="41" t="s">
        <v>764</v>
      </c>
      <c r="D8253" s="25">
        <f t="shared" si="256"/>
        <v>65182</v>
      </c>
      <c r="E8253" s="35">
        <f t="shared" si="257"/>
        <v>4840579.46</v>
      </c>
      <c r="F8253" s="29">
        <v>528</v>
      </c>
      <c r="G8253" s="30">
        <v>846557</v>
      </c>
      <c r="H8253" s="19">
        <v>5823</v>
      </c>
      <c r="I8253" s="19">
        <v>755753.98</v>
      </c>
      <c r="J8253" s="47">
        <v>17066</v>
      </c>
      <c r="K8253" s="48">
        <v>752248</v>
      </c>
      <c r="L8253" s="19">
        <v>9118</v>
      </c>
      <c r="M8253" s="19">
        <v>946728.5</v>
      </c>
      <c r="N8253" s="47">
        <v>26463</v>
      </c>
      <c r="O8253" s="48">
        <v>763432.48</v>
      </c>
      <c r="P8253" s="22">
        <v>6184</v>
      </c>
      <c r="Q8253" s="22">
        <v>775859.5</v>
      </c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 t="s">
        <v>1659</v>
      </c>
      <c r="B8254" s="40" t="s">
        <v>765</v>
      </c>
      <c r="C8254" s="41" t="s">
        <v>766</v>
      </c>
      <c r="D8254" s="25">
        <f t="shared" si="256"/>
        <v>127229.5</v>
      </c>
      <c r="E8254" s="35">
        <f t="shared" si="257"/>
        <v>5568106.3899999997</v>
      </c>
      <c r="F8254" s="29">
        <v>800</v>
      </c>
      <c r="G8254" s="30">
        <v>1032805</v>
      </c>
      <c r="H8254" s="19">
        <v>0</v>
      </c>
      <c r="I8254" s="19">
        <v>907146</v>
      </c>
      <c r="J8254" s="47">
        <v>46183</v>
      </c>
      <c r="K8254" s="48">
        <v>779331.5</v>
      </c>
      <c r="L8254" s="19">
        <v>43905.5</v>
      </c>
      <c r="M8254" s="19">
        <v>1147658</v>
      </c>
      <c r="N8254" s="47">
        <v>550</v>
      </c>
      <c r="O8254" s="48">
        <v>908600.5</v>
      </c>
      <c r="P8254" s="19">
        <v>35791</v>
      </c>
      <c r="Q8254" s="19">
        <v>792565.39</v>
      </c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 t="s">
        <v>1659</v>
      </c>
      <c r="B8255" s="40" t="s">
        <v>767</v>
      </c>
      <c r="C8255" s="41" t="s">
        <v>768</v>
      </c>
      <c r="D8255" s="25">
        <f t="shared" si="256"/>
        <v>0</v>
      </c>
      <c r="E8255" s="35">
        <f t="shared" si="257"/>
        <v>0</v>
      </c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 t="s">
        <v>1659</v>
      </c>
      <c r="B8256" s="40" t="s">
        <v>769</v>
      </c>
      <c r="C8256" s="41" t="s">
        <v>770</v>
      </c>
      <c r="D8256" s="25">
        <f t="shared" si="256"/>
        <v>0</v>
      </c>
      <c r="E8256" s="35">
        <f t="shared" si="257"/>
        <v>0</v>
      </c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19"/>
      <c r="Q8256" s="19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 t="s">
        <v>1659</v>
      </c>
      <c r="B8257" s="40" t="s">
        <v>771</v>
      </c>
      <c r="C8257" s="41" t="s">
        <v>772</v>
      </c>
      <c r="D8257" s="25">
        <f t="shared" si="256"/>
        <v>0</v>
      </c>
      <c r="E8257" s="35">
        <f t="shared" si="257"/>
        <v>0</v>
      </c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 t="s">
        <v>1659</v>
      </c>
      <c r="B8258" s="40" t="s">
        <v>773</v>
      </c>
      <c r="C8258" s="41" t="s">
        <v>774</v>
      </c>
      <c r="D8258" s="25">
        <f t="shared" si="256"/>
        <v>0</v>
      </c>
      <c r="E8258" s="35">
        <f t="shared" si="257"/>
        <v>0</v>
      </c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 t="s">
        <v>1659</v>
      </c>
      <c r="B8259" s="40" t="s">
        <v>775</v>
      </c>
      <c r="C8259" s="41" t="s">
        <v>776</v>
      </c>
      <c r="D8259" s="25">
        <f t="shared" si="256"/>
        <v>437680.5</v>
      </c>
      <c r="E8259" s="35">
        <f t="shared" si="257"/>
        <v>10331783.5</v>
      </c>
      <c r="F8259" s="29">
        <v>0</v>
      </c>
      <c r="G8259" s="30">
        <v>1725114.5</v>
      </c>
      <c r="H8259" s="19">
        <v>81239</v>
      </c>
      <c r="I8259" s="19">
        <v>1783365.5</v>
      </c>
      <c r="J8259" s="47">
        <v>85335</v>
      </c>
      <c r="K8259" s="48">
        <v>1702016</v>
      </c>
      <c r="L8259" s="19">
        <v>95407</v>
      </c>
      <c r="M8259" s="19">
        <v>1808272</v>
      </c>
      <c r="N8259" s="47">
        <v>96671.5</v>
      </c>
      <c r="O8259" s="48">
        <v>1597721.5</v>
      </c>
      <c r="P8259" s="22">
        <v>79028</v>
      </c>
      <c r="Q8259" s="22">
        <v>1715294</v>
      </c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 t="s">
        <v>1659</v>
      </c>
      <c r="B8260" s="40" t="s">
        <v>777</v>
      </c>
      <c r="C8260" s="41" t="s">
        <v>778</v>
      </c>
      <c r="D8260" s="25">
        <f t="shared" ref="D8260:D8323" si="258">F8260+H8260+J8260+L8260+N8260+P8260+R8260+T8260+V8260+X8260+Z8260+AB8260</f>
        <v>7604874</v>
      </c>
      <c r="E8260" s="35">
        <f t="shared" ref="E8260:E8323" si="259">G8260+I8260+K8260+M8260+O8260+Q8260+S8260+U8260+W8260+Y8260+AA8260+AC8260</f>
        <v>11820045.5</v>
      </c>
      <c r="F8260" s="29">
        <v>0</v>
      </c>
      <c r="G8260" s="30">
        <v>755107.5</v>
      </c>
      <c r="H8260" s="19">
        <v>11896</v>
      </c>
      <c r="I8260" s="19">
        <v>5397582</v>
      </c>
      <c r="J8260" s="47">
        <v>4964250</v>
      </c>
      <c r="K8260" s="48">
        <v>674016</v>
      </c>
      <c r="L8260" s="19">
        <v>2428</v>
      </c>
      <c r="M8260" s="19">
        <v>777879</v>
      </c>
      <c r="N8260" s="47">
        <v>2615910</v>
      </c>
      <c r="O8260" s="48">
        <v>3288937</v>
      </c>
      <c r="P8260" s="22">
        <v>10390</v>
      </c>
      <c r="Q8260" s="22">
        <v>926524</v>
      </c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 t="s">
        <v>1659</v>
      </c>
      <c r="B8261" s="40" t="s">
        <v>779</v>
      </c>
      <c r="C8261" s="41" t="s">
        <v>780</v>
      </c>
      <c r="D8261" s="25">
        <f t="shared" si="258"/>
        <v>930513.05000000016</v>
      </c>
      <c r="E8261" s="35">
        <f t="shared" si="259"/>
        <v>6783</v>
      </c>
      <c r="F8261" s="29">
        <v>141724.76999999999</v>
      </c>
      <c r="G8261" s="30">
        <v>0</v>
      </c>
      <c r="H8261" s="19">
        <v>139116.74</v>
      </c>
      <c r="I8261" s="19">
        <v>6783</v>
      </c>
      <c r="J8261" s="47">
        <v>84050.38</v>
      </c>
      <c r="K8261" s="48">
        <v>0</v>
      </c>
      <c r="L8261" s="19">
        <v>151344.41</v>
      </c>
      <c r="M8261" s="19">
        <v>0</v>
      </c>
      <c r="N8261" s="47">
        <v>319648.34000000003</v>
      </c>
      <c r="O8261" s="48">
        <v>0</v>
      </c>
      <c r="P8261" s="19">
        <v>94628.41</v>
      </c>
      <c r="Q8261" s="19">
        <v>0</v>
      </c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 t="s">
        <v>1659</v>
      </c>
      <c r="B8262" s="40" t="s">
        <v>781</v>
      </c>
      <c r="C8262" s="41" t="s">
        <v>782</v>
      </c>
      <c r="D8262" s="25">
        <f t="shared" si="258"/>
        <v>0</v>
      </c>
      <c r="E8262" s="35">
        <f t="shared" si="259"/>
        <v>243399.56</v>
      </c>
      <c r="F8262" s="29">
        <v>0</v>
      </c>
      <c r="G8262" s="30">
        <v>31827.58</v>
      </c>
      <c r="H8262" s="19">
        <v>0</v>
      </c>
      <c r="I8262" s="19">
        <v>31571.62</v>
      </c>
      <c r="J8262" s="47">
        <v>0</v>
      </c>
      <c r="K8262" s="48">
        <v>22888.65</v>
      </c>
      <c r="L8262" s="19">
        <v>0</v>
      </c>
      <c r="M8262" s="19">
        <v>95416.81</v>
      </c>
      <c r="N8262" s="47">
        <v>0</v>
      </c>
      <c r="O8262" s="48">
        <v>58162.59</v>
      </c>
      <c r="P8262" s="19">
        <v>0</v>
      </c>
      <c r="Q8262" s="19">
        <v>3532.31</v>
      </c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 t="s">
        <v>1659</v>
      </c>
      <c r="B8263" s="40" t="s">
        <v>783</v>
      </c>
      <c r="C8263" s="41" t="s">
        <v>784</v>
      </c>
      <c r="D8263" s="25">
        <f t="shared" si="258"/>
        <v>4146</v>
      </c>
      <c r="E8263" s="35">
        <f t="shared" si="259"/>
        <v>96811</v>
      </c>
      <c r="F8263" s="29">
        <v>0</v>
      </c>
      <c r="G8263" s="30">
        <v>2744</v>
      </c>
      <c r="H8263" s="19">
        <v>0</v>
      </c>
      <c r="I8263" s="19">
        <v>9979</v>
      </c>
      <c r="J8263" s="47">
        <v>150</v>
      </c>
      <c r="K8263" s="48">
        <v>12394</v>
      </c>
      <c r="L8263" s="19">
        <v>216</v>
      </c>
      <c r="M8263" s="19">
        <v>24623</v>
      </c>
      <c r="N8263" s="47">
        <v>2550</v>
      </c>
      <c r="O8263" s="48">
        <v>30032</v>
      </c>
      <c r="P8263" s="19">
        <v>1230</v>
      </c>
      <c r="Q8263" s="19">
        <v>17039</v>
      </c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 t="s">
        <v>1659</v>
      </c>
      <c r="B8264" s="40" t="s">
        <v>785</v>
      </c>
      <c r="C8264" s="41" t="s">
        <v>786</v>
      </c>
      <c r="D8264" s="25">
        <f t="shared" si="258"/>
        <v>87987</v>
      </c>
      <c r="E8264" s="35">
        <f t="shared" si="259"/>
        <v>384263.5</v>
      </c>
      <c r="F8264" s="29"/>
      <c r="G8264" s="30"/>
      <c r="H8264" s="19">
        <v>0</v>
      </c>
      <c r="I8264" s="19">
        <v>47772</v>
      </c>
      <c r="J8264" s="47">
        <v>0</v>
      </c>
      <c r="K8264" s="48">
        <v>44693</v>
      </c>
      <c r="L8264" s="19">
        <v>6830</v>
      </c>
      <c r="M8264" s="19">
        <v>76622.5</v>
      </c>
      <c r="N8264" s="47">
        <v>81157</v>
      </c>
      <c r="O8264" s="48">
        <v>192282</v>
      </c>
      <c r="P8264" s="19">
        <v>0</v>
      </c>
      <c r="Q8264" s="19">
        <v>22894</v>
      </c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 t="s">
        <v>1659</v>
      </c>
      <c r="B8265" s="40" t="s">
        <v>787</v>
      </c>
      <c r="C8265" s="41" t="s">
        <v>788</v>
      </c>
      <c r="D8265" s="25">
        <f t="shared" si="258"/>
        <v>41931</v>
      </c>
      <c r="E8265" s="35">
        <f t="shared" si="259"/>
        <v>1130170</v>
      </c>
      <c r="F8265" s="29">
        <v>3524</v>
      </c>
      <c r="G8265" s="30">
        <v>181870</v>
      </c>
      <c r="H8265" s="19">
        <v>3342</v>
      </c>
      <c r="I8265" s="19">
        <v>174748</v>
      </c>
      <c r="J8265" s="47">
        <v>7612</v>
      </c>
      <c r="K8265" s="48">
        <v>185014.5</v>
      </c>
      <c r="L8265" s="19">
        <v>12217</v>
      </c>
      <c r="M8265" s="19">
        <v>190472.5</v>
      </c>
      <c r="N8265" s="47">
        <v>4334</v>
      </c>
      <c r="O8265" s="48">
        <v>192119</v>
      </c>
      <c r="P8265" s="19">
        <v>10902</v>
      </c>
      <c r="Q8265" s="19">
        <v>205946</v>
      </c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 t="s">
        <v>1659</v>
      </c>
      <c r="B8266" s="40" t="s">
        <v>789</v>
      </c>
      <c r="C8266" s="41" t="s">
        <v>790</v>
      </c>
      <c r="D8266" s="25">
        <f t="shared" si="258"/>
        <v>0</v>
      </c>
      <c r="E8266" s="35">
        <f t="shared" si="259"/>
        <v>299280.5</v>
      </c>
      <c r="F8266" s="29">
        <v>0</v>
      </c>
      <c r="G8266" s="30">
        <v>138771.5</v>
      </c>
      <c r="H8266" s="19">
        <v>0</v>
      </c>
      <c r="I8266" s="19">
        <v>15028</v>
      </c>
      <c r="J8266" s="47">
        <v>0</v>
      </c>
      <c r="K8266" s="48">
        <v>14126</v>
      </c>
      <c r="L8266" s="19">
        <v>0</v>
      </c>
      <c r="M8266" s="19">
        <v>35394</v>
      </c>
      <c r="N8266" s="47">
        <v>0</v>
      </c>
      <c r="O8266" s="48">
        <v>78374</v>
      </c>
      <c r="P8266" s="19">
        <v>0</v>
      </c>
      <c r="Q8266" s="19">
        <v>17587</v>
      </c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 t="s">
        <v>1659</v>
      </c>
      <c r="B8267" s="40" t="s">
        <v>791</v>
      </c>
      <c r="C8267" s="41" t="s">
        <v>792</v>
      </c>
      <c r="D8267" s="25">
        <f t="shared" si="258"/>
        <v>84785.499999999985</v>
      </c>
      <c r="E8267" s="35">
        <f t="shared" si="259"/>
        <v>0</v>
      </c>
      <c r="F8267" s="29">
        <v>10988.63</v>
      </c>
      <c r="G8267" s="30">
        <v>0</v>
      </c>
      <c r="H8267" s="19">
        <v>45185.88</v>
      </c>
      <c r="I8267" s="19">
        <v>0</v>
      </c>
      <c r="J8267" s="47">
        <v>0</v>
      </c>
      <c r="K8267" s="48">
        <v>0</v>
      </c>
      <c r="L8267" s="19">
        <v>4389.6400000000003</v>
      </c>
      <c r="M8267" s="19">
        <v>0</v>
      </c>
      <c r="N8267" s="47">
        <v>24003.68</v>
      </c>
      <c r="O8267" s="48">
        <v>0</v>
      </c>
      <c r="P8267" s="19">
        <v>217.67</v>
      </c>
      <c r="Q8267" s="19">
        <v>0</v>
      </c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 t="s">
        <v>1659</v>
      </c>
      <c r="B8268" s="40" t="s">
        <v>793</v>
      </c>
      <c r="C8268" s="41" t="s">
        <v>794</v>
      </c>
      <c r="D8268" s="25">
        <f t="shared" si="258"/>
        <v>0</v>
      </c>
      <c r="E8268" s="35">
        <f t="shared" si="259"/>
        <v>12888.2</v>
      </c>
      <c r="F8268" s="29">
        <v>0</v>
      </c>
      <c r="G8268" s="30">
        <v>18.690000000000001</v>
      </c>
      <c r="H8268" s="19">
        <v>0</v>
      </c>
      <c r="I8268" s="19">
        <v>1747.51</v>
      </c>
      <c r="J8268" s="47">
        <v>0</v>
      </c>
      <c r="K8268" s="48">
        <v>0</v>
      </c>
      <c r="L8268" s="19">
        <v>0</v>
      </c>
      <c r="M8268" s="19">
        <v>1494.14</v>
      </c>
      <c r="N8268" s="47">
        <v>0</v>
      </c>
      <c r="O8268" s="48">
        <v>4078.16</v>
      </c>
      <c r="P8268" s="19">
        <v>0</v>
      </c>
      <c r="Q8268" s="19">
        <v>5549.7</v>
      </c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 t="s">
        <v>1659</v>
      </c>
      <c r="B8269" s="40" t="s">
        <v>795</v>
      </c>
      <c r="C8269" s="41" t="s">
        <v>796</v>
      </c>
      <c r="D8269" s="25">
        <f t="shared" si="258"/>
        <v>0</v>
      </c>
      <c r="E8269" s="35">
        <f t="shared" si="259"/>
        <v>61621</v>
      </c>
      <c r="F8269" s="31">
        <v>0</v>
      </c>
      <c r="G8269" s="32">
        <v>4114</v>
      </c>
      <c r="H8269" s="22">
        <v>0</v>
      </c>
      <c r="I8269" s="22">
        <v>19170</v>
      </c>
      <c r="J8269" s="49">
        <v>0</v>
      </c>
      <c r="K8269" s="50">
        <v>5266</v>
      </c>
      <c r="L8269" s="22">
        <v>0</v>
      </c>
      <c r="M8269" s="22">
        <v>8507.5</v>
      </c>
      <c r="N8269" s="49">
        <v>0</v>
      </c>
      <c r="O8269" s="50">
        <v>12047.5</v>
      </c>
      <c r="P8269" s="19">
        <v>0</v>
      </c>
      <c r="Q8269" s="19">
        <v>12516</v>
      </c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 t="s">
        <v>1659</v>
      </c>
      <c r="B8270" s="40" t="s">
        <v>797</v>
      </c>
      <c r="C8270" s="41" t="s">
        <v>798</v>
      </c>
      <c r="D8270" s="25">
        <f t="shared" si="258"/>
        <v>13812.39</v>
      </c>
      <c r="E8270" s="35">
        <f t="shared" si="259"/>
        <v>36579.24</v>
      </c>
      <c r="F8270" s="31">
        <v>0</v>
      </c>
      <c r="G8270" s="32">
        <v>9242</v>
      </c>
      <c r="H8270" s="22">
        <v>0</v>
      </c>
      <c r="I8270" s="22">
        <v>0</v>
      </c>
      <c r="J8270" s="49">
        <v>0</v>
      </c>
      <c r="K8270" s="50">
        <v>9124</v>
      </c>
      <c r="L8270" s="22">
        <v>0</v>
      </c>
      <c r="M8270" s="22">
        <v>8633</v>
      </c>
      <c r="N8270" s="49">
        <v>0</v>
      </c>
      <c r="O8270" s="50">
        <v>0</v>
      </c>
      <c r="P8270" s="19">
        <v>13812.39</v>
      </c>
      <c r="Q8270" s="19">
        <v>9580.24</v>
      </c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 t="s">
        <v>1659</v>
      </c>
      <c r="B8271" s="40" t="s">
        <v>799</v>
      </c>
      <c r="C8271" s="41" t="s">
        <v>800</v>
      </c>
      <c r="D8271" s="25">
        <f t="shared" si="258"/>
        <v>0</v>
      </c>
      <c r="E8271" s="35">
        <f t="shared" si="259"/>
        <v>0</v>
      </c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 t="s">
        <v>1659</v>
      </c>
      <c r="B8272" s="40" t="s">
        <v>801</v>
      </c>
      <c r="C8272" s="41" t="s">
        <v>802</v>
      </c>
      <c r="D8272" s="25">
        <f t="shared" si="258"/>
        <v>0</v>
      </c>
      <c r="E8272" s="35">
        <f t="shared" si="259"/>
        <v>0</v>
      </c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 t="s">
        <v>1659</v>
      </c>
      <c r="B8273" s="40" t="s">
        <v>803</v>
      </c>
      <c r="C8273" s="41" t="s">
        <v>804</v>
      </c>
      <c r="D8273" s="25">
        <f t="shared" si="258"/>
        <v>291750.15000000002</v>
      </c>
      <c r="E8273" s="35">
        <f t="shared" si="259"/>
        <v>29915768.5</v>
      </c>
      <c r="F8273" s="29">
        <v>0</v>
      </c>
      <c r="G8273" s="30">
        <v>5191392.5</v>
      </c>
      <c r="H8273" s="19">
        <v>0</v>
      </c>
      <c r="I8273" s="19">
        <v>5094663.5</v>
      </c>
      <c r="J8273" s="47">
        <v>65804.100000000006</v>
      </c>
      <c r="K8273" s="48">
        <v>4762749</v>
      </c>
      <c r="L8273" s="19">
        <v>41551.9</v>
      </c>
      <c r="M8273" s="19">
        <v>5149530.5</v>
      </c>
      <c r="N8273" s="47">
        <v>46213.15</v>
      </c>
      <c r="O8273" s="48">
        <v>4652797</v>
      </c>
      <c r="P8273" s="22">
        <v>138181</v>
      </c>
      <c r="Q8273" s="22">
        <v>5064636</v>
      </c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 t="s">
        <v>1659</v>
      </c>
      <c r="B8274" s="40" t="s">
        <v>805</v>
      </c>
      <c r="C8274" s="41" t="s">
        <v>806</v>
      </c>
      <c r="D8274" s="25">
        <f t="shared" si="258"/>
        <v>297502.3</v>
      </c>
      <c r="E8274" s="35">
        <f t="shared" si="259"/>
        <v>28561682.800000001</v>
      </c>
      <c r="F8274" s="29">
        <v>0</v>
      </c>
      <c r="G8274" s="30">
        <v>5740498</v>
      </c>
      <c r="H8274" s="19">
        <v>35977.599999999999</v>
      </c>
      <c r="I8274" s="19">
        <v>4770009.5</v>
      </c>
      <c r="J8274" s="47">
        <v>57316.25</v>
      </c>
      <c r="K8274" s="48">
        <v>4695436.3</v>
      </c>
      <c r="L8274" s="19">
        <v>30524.25</v>
      </c>
      <c r="M8274" s="19">
        <v>4017249</v>
      </c>
      <c r="N8274" s="47">
        <v>100333.75</v>
      </c>
      <c r="O8274" s="48">
        <v>5115585.5</v>
      </c>
      <c r="P8274" s="22">
        <v>73350.45</v>
      </c>
      <c r="Q8274" s="22">
        <v>4222904.5</v>
      </c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 t="s">
        <v>1659</v>
      </c>
      <c r="B8275" s="40" t="s">
        <v>807</v>
      </c>
      <c r="C8275" s="41" t="s">
        <v>808</v>
      </c>
      <c r="D8275" s="25">
        <f t="shared" si="258"/>
        <v>25115</v>
      </c>
      <c r="E8275" s="35">
        <f t="shared" si="259"/>
        <v>509820.5</v>
      </c>
      <c r="F8275" s="29">
        <v>0</v>
      </c>
      <c r="G8275" s="30">
        <v>92906</v>
      </c>
      <c r="H8275" s="19">
        <v>0</v>
      </c>
      <c r="I8275" s="19">
        <v>67023</v>
      </c>
      <c r="J8275" s="47">
        <v>1275</v>
      </c>
      <c r="K8275" s="48">
        <v>73393</v>
      </c>
      <c r="L8275" s="19">
        <v>1500</v>
      </c>
      <c r="M8275" s="19">
        <v>85027</v>
      </c>
      <c r="N8275" s="47">
        <v>15409</v>
      </c>
      <c r="O8275" s="48">
        <v>86038.5</v>
      </c>
      <c r="P8275" s="19">
        <v>6931</v>
      </c>
      <c r="Q8275" s="19">
        <v>105433</v>
      </c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 t="s">
        <v>1659</v>
      </c>
      <c r="B8276" s="40" t="s">
        <v>809</v>
      </c>
      <c r="C8276" s="41" t="s">
        <v>810</v>
      </c>
      <c r="D8276" s="25">
        <f t="shared" si="258"/>
        <v>0</v>
      </c>
      <c r="E8276" s="35">
        <f t="shared" si="259"/>
        <v>0</v>
      </c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 t="s">
        <v>1659</v>
      </c>
      <c r="B8277" s="40" t="s">
        <v>811</v>
      </c>
      <c r="C8277" s="41" t="s">
        <v>812</v>
      </c>
      <c r="D8277" s="25">
        <f t="shared" si="258"/>
        <v>0</v>
      </c>
      <c r="E8277" s="35">
        <f t="shared" si="259"/>
        <v>1848</v>
      </c>
      <c r="F8277" s="29"/>
      <c r="G8277" s="30"/>
      <c r="H8277" s="19"/>
      <c r="I8277" s="19"/>
      <c r="J8277" s="47"/>
      <c r="K8277" s="48"/>
      <c r="L8277" s="19"/>
      <c r="M8277" s="19"/>
      <c r="N8277" s="47">
        <v>0</v>
      </c>
      <c r="O8277" s="48">
        <v>1105</v>
      </c>
      <c r="P8277" s="19">
        <v>0</v>
      </c>
      <c r="Q8277" s="19">
        <v>743</v>
      </c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 t="s">
        <v>1659</v>
      </c>
      <c r="B8278" s="40" t="s">
        <v>813</v>
      </c>
      <c r="C8278" s="41" t="s">
        <v>814</v>
      </c>
      <c r="D8278" s="25">
        <f t="shared" si="258"/>
        <v>0</v>
      </c>
      <c r="E8278" s="35">
        <f t="shared" si="259"/>
        <v>5174054.42</v>
      </c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22">
        <v>0</v>
      </c>
      <c r="Q8278" s="22">
        <v>5174054.42</v>
      </c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 t="s">
        <v>1659</v>
      </c>
      <c r="B8279" s="40" t="s">
        <v>815</v>
      </c>
      <c r="C8279" s="41" t="s">
        <v>816</v>
      </c>
      <c r="D8279" s="25">
        <f t="shared" si="258"/>
        <v>33665768.5</v>
      </c>
      <c r="E8279" s="35">
        <f t="shared" si="259"/>
        <v>56662390.869999997</v>
      </c>
      <c r="F8279" s="29">
        <v>5191392.5</v>
      </c>
      <c r="G8279" s="30">
        <v>47611059.149999999</v>
      </c>
      <c r="H8279" s="19">
        <v>5094663.5</v>
      </c>
      <c r="I8279" s="19">
        <v>98477.5</v>
      </c>
      <c r="J8279" s="47">
        <v>4762749</v>
      </c>
      <c r="K8279" s="48">
        <v>147454.85</v>
      </c>
      <c r="L8279" s="19">
        <v>8899530.5</v>
      </c>
      <c r="M8279" s="19">
        <v>1661328.62</v>
      </c>
      <c r="N8279" s="47">
        <v>4652797</v>
      </c>
      <c r="O8279" s="48">
        <v>3935335.33</v>
      </c>
      <c r="P8279" s="19">
        <v>5064636</v>
      </c>
      <c r="Q8279" s="19">
        <v>3208735.42</v>
      </c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 t="s">
        <v>1659</v>
      </c>
      <c r="B8280" s="40" t="s">
        <v>817</v>
      </c>
      <c r="C8280" s="41" t="s">
        <v>818</v>
      </c>
      <c r="D8280" s="25">
        <f t="shared" si="258"/>
        <v>0</v>
      </c>
      <c r="E8280" s="35">
        <f t="shared" si="259"/>
        <v>0</v>
      </c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22"/>
      <c r="Q8280" s="22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 t="s">
        <v>1659</v>
      </c>
      <c r="B8281" s="40" t="s">
        <v>819</v>
      </c>
      <c r="C8281" s="41" t="s">
        <v>820</v>
      </c>
      <c r="D8281" s="25">
        <f t="shared" si="258"/>
        <v>3422609.5</v>
      </c>
      <c r="E8281" s="35">
        <f t="shared" si="259"/>
        <v>12621397.57</v>
      </c>
      <c r="F8281" s="29">
        <v>169863</v>
      </c>
      <c r="G8281" s="30">
        <v>9500963.2599999998</v>
      </c>
      <c r="H8281" s="19">
        <v>155644</v>
      </c>
      <c r="I8281" s="19">
        <v>0</v>
      </c>
      <c r="J8281" s="47">
        <v>180683.5</v>
      </c>
      <c r="K8281" s="48">
        <v>50</v>
      </c>
      <c r="L8281" s="19">
        <v>788673</v>
      </c>
      <c r="M8281" s="19">
        <v>0</v>
      </c>
      <c r="N8281" s="47">
        <v>1896241</v>
      </c>
      <c r="O8281" s="48">
        <v>1560955.16</v>
      </c>
      <c r="P8281" s="19">
        <v>231505</v>
      </c>
      <c r="Q8281" s="19">
        <v>1559429.15</v>
      </c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 t="s">
        <v>1659</v>
      </c>
      <c r="B8282" s="40" t="s">
        <v>821</v>
      </c>
      <c r="C8282" s="41" t="s">
        <v>822</v>
      </c>
      <c r="D8282" s="25">
        <f t="shared" si="258"/>
        <v>0</v>
      </c>
      <c r="E8282" s="35">
        <f t="shared" si="259"/>
        <v>167280</v>
      </c>
      <c r="F8282" s="29"/>
      <c r="G8282" s="30"/>
      <c r="H8282" s="19"/>
      <c r="I8282" s="19"/>
      <c r="J8282" s="47">
        <v>0</v>
      </c>
      <c r="K8282" s="48">
        <v>11750</v>
      </c>
      <c r="L8282" s="19">
        <v>0</v>
      </c>
      <c r="M8282" s="19">
        <v>56025</v>
      </c>
      <c r="N8282" s="47">
        <v>0</v>
      </c>
      <c r="O8282" s="48">
        <v>29132</v>
      </c>
      <c r="P8282" s="22">
        <v>0</v>
      </c>
      <c r="Q8282" s="22">
        <v>70373</v>
      </c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 t="s">
        <v>1659</v>
      </c>
      <c r="B8283" s="40" t="s">
        <v>823</v>
      </c>
      <c r="C8283" s="41" t="s">
        <v>824</v>
      </c>
      <c r="D8283" s="25">
        <f t="shared" si="258"/>
        <v>0</v>
      </c>
      <c r="E8283" s="35">
        <f t="shared" si="259"/>
        <v>3532956.7800000003</v>
      </c>
      <c r="F8283" s="29">
        <v>0</v>
      </c>
      <c r="G8283" s="30">
        <v>1073680.83</v>
      </c>
      <c r="H8283" s="19">
        <v>0</v>
      </c>
      <c r="I8283" s="19">
        <v>60261.4</v>
      </c>
      <c r="J8283" s="47">
        <v>0</v>
      </c>
      <c r="K8283" s="48">
        <v>208251.95</v>
      </c>
      <c r="L8283" s="19">
        <v>0</v>
      </c>
      <c r="M8283" s="19">
        <v>267100</v>
      </c>
      <c r="N8283" s="47">
        <v>0</v>
      </c>
      <c r="O8283" s="48">
        <v>1116994.6000000001</v>
      </c>
      <c r="P8283" s="19">
        <v>0</v>
      </c>
      <c r="Q8283" s="19">
        <v>806668</v>
      </c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 t="s">
        <v>1659</v>
      </c>
      <c r="B8284" s="40" t="s">
        <v>825</v>
      </c>
      <c r="C8284" s="41" t="s">
        <v>826</v>
      </c>
      <c r="D8284" s="25">
        <f t="shared" si="258"/>
        <v>0</v>
      </c>
      <c r="E8284" s="35">
        <f t="shared" si="259"/>
        <v>127200</v>
      </c>
      <c r="F8284" s="29"/>
      <c r="G8284" s="30"/>
      <c r="H8284" s="19"/>
      <c r="I8284" s="19"/>
      <c r="J8284" s="47"/>
      <c r="K8284" s="48"/>
      <c r="L8284" s="19">
        <v>0</v>
      </c>
      <c r="M8284" s="19">
        <v>100000</v>
      </c>
      <c r="N8284" s="47">
        <v>0</v>
      </c>
      <c r="O8284" s="48">
        <v>0</v>
      </c>
      <c r="P8284" s="19">
        <v>0</v>
      </c>
      <c r="Q8284" s="19">
        <v>27200</v>
      </c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 t="s">
        <v>1659</v>
      </c>
      <c r="B8285" s="40" t="s">
        <v>827</v>
      </c>
      <c r="C8285" s="41" t="s">
        <v>828</v>
      </c>
      <c r="D8285" s="25">
        <f t="shared" si="258"/>
        <v>44</v>
      </c>
      <c r="E8285" s="35">
        <f t="shared" si="259"/>
        <v>44</v>
      </c>
      <c r="F8285" s="31"/>
      <c r="G8285" s="32"/>
      <c r="H8285" s="22"/>
      <c r="I8285" s="22"/>
      <c r="J8285" s="49"/>
      <c r="K8285" s="50"/>
      <c r="L8285" s="22">
        <v>44</v>
      </c>
      <c r="M8285" s="22">
        <v>0</v>
      </c>
      <c r="N8285" s="49">
        <v>0</v>
      </c>
      <c r="O8285" s="50">
        <v>44</v>
      </c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 t="s">
        <v>1659</v>
      </c>
      <c r="B8286" s="40" t="s">
        <v>829</v>
      </c>
      <c r="C8286" s="41" t="s">
        <v>830</v>
      </c>
      <c r="D8286" s="25">
        <f t="shared" si="258"/>
        <v>8838554.4299999997</v>
      </c>
      <c r="E8286" s="35">
        <f t="shared" si="259"/>
        <v>0</v>
      </c>
      <c r="F8286" s="29"/>
      <c r="G8286" s="30"/>
      <c r="H8286" s="19">
        <v>1793905.15</v>
      </c>
      <c r="I8286" s="19">
        <v>0</v>
      </c>
      <c r="J8286" s="47">
        <v>1466321.63</v>
      </c>
      <c r="K8286" s="48">
        <v>0</v>
      </c>
      <c r="L8286" s="19">
        <v>1635212.8</v>
      </c>
      <c r="M8286" s="19">
        <v>0</v>
      </c>
      <c r="N8286" s="47">
        <v>1634296.96</v>
      </c>
      <c r="O8286" s="48">
        <v>0</v>
      </c>
      <c r="P8286" s="19">
        <v>2308817.89</v>
      </c>
      <c r="Q8286" s="19">
        <v>0</v>
      </c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 t="s">
        <v>1659</v>
      </c>
      <c r="B8287" s="40" t="s">
        <v>831</v>
      </c>
      <c r="C8287" s="41" t="s">
        <v>832</v>
      </c>
      <c r="D8287" s="25">
        <f t="shared" si="258"/>
        <v>0</v>
      </c>
      <c r="E8287" s="35">
        <f t="shared" si="259"/>
        <v>2699709.97</v>
      </c>
      <c r="F8287" s="29"/>
      <c r="G8287" s="30"/>
      <c r="H8287" s="19">
        <v>0</v>
      </c>
      <c r="I8287" s="19">
        <v>528558.64</v>
      </c>
      <c r="J8287" s="47">
        <v>0</v>
      </c>
      <c r="K8287" s="48">
        <v>460274.77</v>
      </c>
      <c r="L8287" s="19">
        <v>0</v>
      </c>
      <c r="M8287" s="19">
        <v>558511.6</v>
      </c>
      <c r="N8287" s="47">
        <v>0</v>
      </c>
      <c r="O8287" s="48">
        <v>554920.98</v>
      </c>
      <c r="P8287" s="22">
        <v>0</v>
      </c>
      <c r="Q8287" s="22">
        <v>597443.98</v>
      </c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 t="s">
        <v>1659</v>
      </c>
      <c r="B8288" s="40" t="s">
        <v>833</v>
      </c>
      <c r="C8288" s="41" t="s">
        <v>834</v>
      </c>
      <c r="D8288" s="25">
        <f t="shared" si="258"/>
        <v>149027</v>
      </c>
      <c r="E8288" s="35">
        <f t="shared" si="259"/>
        <v>0</v>
      </c>
      <c r="F8288" s="29"/>
      <c r="G8288" s="30"/>
      <c r="H8288" s="19">
        <v>225</v>
      </c>
      <c r="I8288" s="19">
        <v>0</v>
      </c>
      <c r="J8288" s="47">
        <v>0</v>
      </c>
      <c r="K8288" s="48">
        <v>0</v>
      </c>
      <c r="L8288" s="19">
        <v>0</v>
      </c>
      <c r="M8288" s="19">
        <v>0</v>
      </c>
      <c r="N8288" s="47">
        <v>71639</v>
      </c>
      <c r="O8288" s="48">
        <v>0</v>
      </c>
      <c r="P8288" s="19">
        <v>77163</v>
      </c>
      <c r="Q8288" s="19">
        <v>0</v>
      </c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 t="s">
        <v>1659</v>
      </c>
      <c r="B8289" s="40" t="s">
        <v>835</v>
      </c>
      <c r="C8289" s="41" t="s">
        <v>836</v>
      </c>
      <c r="D8289" s="25">
        <f t="shared" si="258"/>
        <v>0</v>
      </c>
      <c r="E8289" s="35">
        <f t="shared" si="259"/>
        <v>2371574.7199999997</v>
      </c>
      <c r="F8289" s="29">
        <v>0</v>
      </c>
      <c r="G8289" s="30">
        <v>12398.49</v>
      </c>
      <c r="H8289" s="19">
        <v>0</v>
      </c>
      <c r="I8289" s="19">
        <v>366750</v>
      </c>
      <c r="J8289" s="47">
        <v>0</v>
      </c>
      <c r="K8289" s="48">
        <v>435763.7</v>
      </c>
      <c r="L8289" s="19">
        <v>0</v>
      </c>
      <c r="M8289" s="19">
        <v>734633</v>
      </c>
      <c r="N8289" s="47">
        <v>0</v>
      </c>
      <c r="O8289" s="48">
        <v>420914.5</v>
      </c>
      <c r="P8289" s="19">
        <v>0</v>
      </c>
      <c r="Q8289" s="19">
        <v>401115.03</v>
      </c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 t="s">
        <v>1659</v>
      </c>
      <c r="B8290" s="40" t="s">
        <v>837</v>
      </c>
      <c r="C8290" s="41" t="s">
        <v>838</v>
      </c>
      <c r="D8290" s="25">
        <f t="shared" si="258"/>
        <v>6728</v>
      </c>
      <c r="E8290" s="35">
        <f t="shared" si="259"/>
        <v>3974161.5</v>
      </c>
      <c r="F8290" s="29">
        <v>0</v>
      </c>
      <c r="G8290" s="30">
        <v>169863</v>
      </c>
      <c r="H8290" s="19">
        <v>0</v>
      </c>
      <c r="I8290" s="19">
        <v>218144</v>
      </c>
      <c r="J8290" s="47">
        <v>50</v>
      </c>
      <c r="K8290" s="48">
        <v>193783.5</v>
      </c>
      <c r="L8290" s="19">
        <v>3052</v>
      </c>
      <c r="M8290" s="19">
        <v>806275</v>
      </c>
      <c r="N8290" s="47">
        <v>2576</v>
      </c>
      <c r="O8290" s="48">
        <v>2354591</v>
      </c>
      <c r="P8290" s="19">
        <v>1050</v>
      </c>
      <c r="Q8290" s="19">
        <v>231505</v>
      </c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 t="s">
        <v>1659</v>
      </c>
      <c r="B8291" s="40" t="s">
        <v>839</v>
      </c>
      <c r="C8291" s="41" t="s">
        <v>840</v>
      </c>
      <c r="D8291" s="25">
        <f t="shared" si="258"/>
        <v>0</v>
      </c>
      <c r="E8291" s="35">
        <f t="shared" si="259"/>
        <v>0</v>
      </c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 t="s">
        <v>1659</v>
      </c>
      <c r="B8292" s="40" t="s">
        <v>841</v>
      </c>
      <c r="C8292" s="41" t="s">
        <v>842</v>
      </c>
      <c r="D8292" s="25">
        <f t="shared" si="258"/>
        <v>0</v>
      </c>
      <c r="E8292" s="35">
        <f t="shared" si="259"/>
        <v>1639300.21</v>
      </c>
      <c r="F8292" s="31">
        <v>0</v>
      </c>
      <c r="G8292" s="32">
        <v>1639300.21</v>
      </c>
      <c r="H8292" s="22">
        <v>0</v>
      </c>
      <c r="I8292" s="22">
        <v>0</v>
      </c>
      <c r="J8292" s="49">
        <v>0</v>
      </c>
      <c r="K8292" s="50">
        <v>0</v>
      </c>
      <c r="L8292" s="22">
        <v>0</v>
      </c>
      <c r="M8292" s="22">
        <v>0</v>
      </c>
      <c r="N8292" s="49">
        <v>0</v>
      </c>
      <c r="O8292" s="50">
        <v>0</v>
      </c>
      <c r="P8292" s="19">
        <v>0</v>
      </c>
      <c r="Q8292" s="19">
        <v>0</v>
      </c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 t="s">
        <v>1659</v>
      </c>
      <c r="B8293" s="40" t="s">
        <v>843</v>
      </c>
      <c r="C8293" s="41" t="s">
        <v>844</v>
      </c>
      <c r="D8293" s="25">
        <f t="shared" si="258"/>
        <v>2050</v>
      </c>
      <c r="E8293" s="35">
        <f t="shared" si="259"/>
        <v>4238270.1500000004</v>
      </c>
      <c r="F8293" s="29">
        <v>0</v>
      </c>
      <c r="G8293" s="30">
        <v>674438</v>
      </c>
      <c r="H8293" s="19">
        <v>0</v>
      </c>
      <c r="I8293" s="19">
        <v>604679</v>
      </c>
      <c r="J8293" s="47">
        <v>0</v>
      </c>
      <c r="K8293" s="48">
        <v>706232.1</v>
      </c>
      <c r="L8293" s="19">
        <v>0</v>
      </c>
      <c r="M8293" s="19">
        <v>733283.9</v>
      </c>
      <c r="N8293" s="47">
        <v>0</v>
      </c>
      <c r="O8293" s="48">
        <v>703074.15</v>
      </c>
      <c r="P8293" s="22">
        <v>2050</v>
      </c>
      <c r="Q8293" s="22">
        <v>816563</v>
      </c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 t="s">
        <v>1659</v>
      </c>
      <c r="B8294" s="40" t="s">
        <v>845</v>
      </c>
      <c r="C8294" s="41" t="s">
        <v>846</v>
      </c>
      <c r="D8294" s="25">
        <f t="shared" si="258"/>
        <v>23296</v>
      </c>
      <c r="E8294" s="35">
        <f t="shared" si="259"/>
        <v>259938.3</v>
      </c>
      <c r="F8294" s="29">
        <v>0</v>
      </c>
      <c r="G8294" s="30">
        <v>18733</v>
      </c>
      <c r="H8294" s="19">
        <v>6954</v>
      </c>
      <c r="I8294" s="19">
        <v>35977.599999999999</v>
      </c>
      <c r="J8294" s="47">
        <v>0</v>
      </c>
      <c r="K8294" s="48">
        <v>42603.25</v>
      </c>
      <c r="L8294" s="19">
        <v>16342</v>
      </c>
      <c r="M8294" s="19">
        <v>30524.25</v>
      </c>
      <c r="N8294" s="47">
        <v>0</v>
      </c>
      <c r="O8294" s="48">
        <v>41843.75</v>
      </c>
      <c r="P8294" s="22">
        <v>0</v>
      </c>
      <c r="Q8294" s="22">
        <v>90256.45</v>
      </c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 t="s">
        <v>1659</v>
      </c>
      <c r="B8295" s="40" t="s">
        <v>847</v>
      </c>
      <c r="C8295" s="41" t="s">
        <v>848</v>
      </c>
      <c r="D8295" s="25">
        <f t="shared" si="258"/>
        <v>5675.9</v>
      </c>
      <c r="E8295" s="35">
        <f t="shared" si="259"/>
        <v>0</v>
      </c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>
        <v>5675.9</v>
      </c>
      <c r="Q8295" s="19">
        <v>0</v>
      </c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 t="s">
        <v>1659</v>
      </c>
      <c r="B8296" s="40" t="s">
        <v>849</v>
      </c>
      <c r="C8296" s="41" t="s">
        <v>850</v>
      </c>
      <c r="D8296" s="25">
        <f t="shared" si="258"/>
        <v>0</v>
      </c>
      <c r="E8296" s="35">
        <f t="shared" si="259"/>
        <v>7435.5</v>
      </c>
      <c r="F8296" s="31"/>
      <c r="G8296" s="32"/>
      <c r="H8296" s="22">
        <v>0</v>
      </c>
      <c r="I8296" s="22">
        <v>890.8</v>
      </c>
      <c r="J8296" s="49">
        <v>0</v>
      </c>
      <c r="K8296" s="50">
        <v>4652.7</v>
      </c>
      <c r="L8296" s="22">
        <v>0</v>
      </c>
      <c r="M8296" s="22">
        <v>750</v>
      </c>
      <c r="N8296" s="49">
        <v>0</v>
      </c>
      <c r="O8296" s="50">
        <v>0</v>
      </c>
      <c r="P8296" s="19">
        <v>0</v>
      </c>
      <c r="Q8296" s="19">
        <v>1142</v>
      </c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 t="s">
        <v>1659</v>
      </c>
      <c r="B8297" s="40" t="s">
        <v>851</v>
      </c>
      <c r="C8297" s="41" t="s">
        <v>852</v>
      </c>
      <c r="D8297" s="25">
        <f t="shared" si="258"/>
        <v>0</v>
      </c>
      <c r="E8297" s="35">
        <f t="shared" si="259"/>
        <v>0</v>
      </c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19"/>
      <c r="Q8297" s="19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 t="s">
        <v>1659</v>
      </c>
      <c r="B8298" s="40" t="s">
        <v>853</v>
      </c>
      <c r="C8298" s="41" t="s">
        <v>854</v>
      </c>
      <c r="D8298" s="25">
        <f t="shared" si="258"/>
        <v>0</v>
      </c>
      <c r="E8298" s="35">
        <f t="shared" si="259"/>
        <v>588705</v>
      </c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>
        <v>0</v>
      </c>
      <c r="Q8298" s="22">
        <v>588705</v>
      </c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 t="s">
        <v>1659</v>
      </c>
      <c r="B8299" s="40" t="s">
        <v>855</v>
      </c>
      <c r="C8299" s="41" t="s">
        <v>856</v>
      </c>
      <c r="D8299" s="25">
        <f t="shared" si="258"/>
        <v>0</v>
      </c>
      <c r="E8299" s="35">
        <f t="shared" si="259"/>
        <v>0</v>
      </c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 t="s">
        <v>1659</v>
      </c>
      <c r="B8300" s="40" t="s">
        <v>857</v>
      </c>
      <c r="C8300" s="41" t="s">
        <v>858</v>
      </c>
      <c r="D8300" s="25">
        <f t="shared" si="258"/>
        <v>930038.95000000007</v>
      </c>
      <c r="E8300" s="35">
        <f t="shared" si="259"/>
        <v>0</v>
      </c>
      <c r="F8300" s="31"/>
      <c r="G8300" s="32"/>
      <c r="H8300" s="22"/>
      <c r="I8300" s="22"/>
      <c r="J8300" s="49">
        <v>334486.40000000002</v>
      </c>
      <c r="K8300" s="50">
        <v>0</v>
      </c>
      <c r="L8300" s="22">
        <v>98832.95</v>
      </c>
      <c r="M8300" s="22">
        <v>0</v>
      </c>
      <c r="N8300" s="49">
        <v>196679.1</v>
      </c>
      <c r="O8300" s="50">
        <v>0</v>
      </c>
      <c r="P8300" s="22">
        <v>300040.5</v>
      </c>
      <c r="Q8300" s="22">
        <v>0</v>
      </c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 t="s">
        <v>1659</v>
      </c>
      <c r="B8301" s="40" t="s">
        <v>859</v>
      </c>
      <c r="C8301" s="41" t="s">
        <v>860</v>
      </c>
      <c r="D8301" s="25">
        <f t="shared" si="258"/>
        <v>0</v>
      </c>
      <c r="E8301" s="35">
        <f t="shared" si="259"/>
        <v>26489.3</v>
      </c>
      <c r="F8301" s="31"/>
      <c r="G8301" s="32"/>
      <c r="H8301" s="22"/>
      <c r="I8301" s="22"/>
      <c r="J8301" s="49">
        <v>0</v>
      </c>
      <c r="K8301" s="50">
        <v>14571</v>
      </c>
      <c r="L8301" s="22">
        <v>0</v>
      </c>
      <c r="M8301" s="22">
        <v>0</v>
      </c>
      <c r="N8301" s="49">
        <v>0</v>
      </c>
      <c r="O8301" s="50">
        <v>9417.2999999999993</v>
      </c>
      <c r="P8301" s="22">
        <v>0</v>
      </c>
      <c r="Q8301" s="22">
        <v>2501</v>
      </c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 t="s">
        <v>1659</v>
      </c>
      <c r="B8302" s="40" t="s">
        <v>861</v>
      </c>
      <c r="C8302" s="41" t="s">
        <v>862</v>
      </c>
      <c r="D8302" s="25">
        <f t="shared" si="258"/>
        <v>0</v>
      </c>
      <c r="E8302" s="35">
        <f t="shared" si="259"/>
        <v>0</v>
      </c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 t="s">
        <v>1659</v>
      </c>
      <c r="B8303" s="40" t="s">
        <v>863</v>
      </c>
      <c r="C8303" s="41" t="s">
        <v>864</v>
      </c>
      <c r="D8303" s="25">
        <f t="shared" si="258"/>
        <v>34367129.289999999</v>
      </c>
      <c r="E8303" s="35">
        <f t="shared" si="259"/>
        <v>0</v>
      </c>
      <c r="F8303" s="29">
        <v>34367129.289999999</v>
      </c>
      <c r="G8303" s="30">
        <v>0</v>
      </c>
      <c r="H8303" s="19">
        <v>0</v>
      </c>
      <c r="I8303" s="19">
        <v>0</v>
      </c>
      <c r="J8303" s="47">
        <v>0</v>
      </c>
      <c r="K8303" s="48">
        <v>0</v>
      </c>
      <c r="L8303" s="19">
        <v>0</v>
      </c>
      <c r="M8303" s="19">
        <v>0</v>
      </c>
      <c r="N8303" s="47">
        <v>0</v>
      </c>
      <c r="O8303" s="48">
        <v>0</v>
      </c>
      <c r="P8303" s="22">
        <v>0</v>
      </c>
      <c r="Q8303" s="22">
        <v>0</v>
      </c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 t="s">
        <v>1659</v>
      </c>
      <c r="B8304" s="40" t="s">
        <v>865</v>
      </c>
      <c r="C8304" s="41" t="s">
        <v>866</v>
      </c>
      <c r="D8304" s="25">
        <f t="shared" si="258"/>
        <v>9701174</v>
      </c>
      <c r="E8304" s="35">
        <f t="shared" si="259"/>
        <v>0</v>
      </c>
      <c r="F8304" s="29"/>
      <c r="G8304" s="30"/>
      <c r="H8304" s="19">
        <v>1940234.8</v>
      </c>
      <c r="I8304" s="19">
        <v>0</v>
      </c>
      <c r="J8304" s="47">
        <v>1940234.8</v>
      </c>
      <c r="K8304" s="48">
        <v>0</v>
      </c>
      <c r="L8304" s="19">
        <v>1940234.8</v>
      </c>
      <c r="M8304" s="19">
        <v>0</v>
      </c>
      <c r="N8304" s="47">
        <v>1940234.8</v>
      </c>
      <c r="O8304" s="48">
        <v>0</v>
      </c>
      <c r="P8304" s="22">
        <v>1940234.8</v>
      </c>
      <c r="Q8304" s="22">
        <v>0</v>
      </c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 t="s">
        <v>1659</v>
      </c>
      <c r="B8305" s="40" t="s">
        <v>867</v>
      </c>
      <c r="C8305" s="41" t="s">
        <v>868</v>
      </c>
      <c r="D8305" s="25">
        <f t="shared" si="258"/>
        <v>6384204.9400000004</v>
      </c>
      <c r="E8305" s="35">
        <f t="shared" si="259"/>
        <v>0</v>
      </c>
      <c r="F8305" s="29">
        <v>6384204.9400000004</v>
      </c>
      <c r="G8305" s="30">
        <v>0</v>
      </c>
      <c r="H8305" s="19">
        <v>0</v>
      </c>
      <c r="I8305" s="19">
        <v>0</v>
      </c>
      <c r="J8305" s="47">
        <v>0</v>
      </c>
      <c r="K8305" s="48">
        <v>0</v>
      </c>
      <c r="L8305" s="19">
        <v>0</v>
      </c>
      <c r="M8305" s="19">
        <v>0</v>
      </c>
      <c r="N8305" s="47">
        <v>0</v>
      </c>
      <c r="O8305" s="48">
        <v>0</v>
      </c>
      <c r="P8305" s="19">
        <v>0</v>
      </c>
      <c r="Q8305" s="19">
        <v>0</v>
      </c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 t="s">
        <v>1659</v>
      </c>
      <c r="B8306" s="40" t="s">
        <v>869</v>
      </c>
      <c r="C8306" s="41" t="s">
        <v>870</v>
      </c>
      <c r="D8306" s="25">
        <f t="shared" si="258"/>
        <v>0</v>
      </c>
      <c r="E8306" s="35">
        <f t="shared" si="259"/>
        <v>0</v>
      </c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 t="s">
        <v>1659</v>
      </c>
      <c r="B8307" s="40" t="s">
        <v>871</v>
      </c>
      <c r="C8307" s="41" t="s">
        <v>872</v>
      </c>
      <c r="D8307" s="25">
        <f t="shared" si="258"/>
        <v>68200</v>
      </c>
      <c r="E8307" s="35">
        <f t="shared" si="259"/>
        <v>1297776</v>
      </c>
      <c r="F8307" s="29">
        <v>860</v>
      </c>
      <c r="G8307" s="30">
        <v>245316</v>
      </c>
      <c r="H8307" s="19">
        <v>16970</v>
      </c>
      <c r="I8307" s="19">
        <v>227078</v>
      </c>
      <c r="J8307" s="47">
        <v>12360</v>
      </c>
      <c r="K8307" s="48">
        <v>186948</v>
      </c>
      <c r="L8307" s="19">
        <v>6440</v>
      </c>
      <c r="M8307" s="19">
        <v>214769</v>
      </c>
      <c r="N8307" s="47">
        <v>19310</v>
      </c>
      <c r="O8307" s="48">
        <v>215413.5</v>
      </c>
      <c r="P8307" s="19">
        <v>12260</v>
      </c>
      <c r="Q8307" s="19">
        <v>208251.5</v>
      </c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 t="s">
        <v>1659</v>
      </c>
      <c r="B8308" s="40" t="s">
        <v>873</v>
      </c>
      <c r="C8308" s="41" t="s">
        <v>874</v>
      </c>
      <c r="D8308" s="25">
        <f t="shared" si="258"/>
        <v>13353</v>
      </c>
      <c r="E8308" s="35">
        <f t="shared" si="259"/>
        <v>782895</v>
      </c>
      <c r="F8308" s="29">
        <v>0</v>
      </c>
      <c r="G8308" s="30">
        <v>144574.5</v>
      </c>
      <c r="H8308" s="19">
        <v>10540</v>
      </c>
      <c r="I8308" s="19">
        <v>59515</v>
      </c>
      <c r="J8308" s="47">
        <v>2813</v>
      </c>
      <c r="K8308" s="48">
        <v>56128</v>
      </c>
      <c r="L8308" s="19">
        <v>0</v>
      </c>
      <c r="M8308" s="19">
        <v>186289.5</v>
      </c>
      <c r="N8308" s="47">
        <v>0</v>
      </c>
      <c r="O8308" s="48">
        <v>145393</v>
      </c>
      <c r="P8308" s="22">
        <v>0</v>
      </c>
      <c r="Q8308" s="22">
        <v>190995</v>
      </c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 t="s">
        <v>1659</v>
      </c>
      <c r="B8309" s="40" t="s">
        <v>875</v>
      </c>
      <c r="C8309" s="41" t="s">
        <v>876</v>
      </c>
      <c r="D8309" s="25">
        <f t="shared" si="258"/>
        <v>0</v>
      </c>
      <c r="E8309" s="35">
        <f t="shared" si="259"/>
        <v>0</v>
      </c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 t="s">
        <v>1659</v>
      </c>
      <c r="B8310" s="40" t="s">
        <v>877</v>
      </c>
      <c r="C8310" s="41" t="s">
        <v>878</v>
      </c>
      <c r="D8310" s="25">
        <f t="shared" si="258"/>
        <v>0</v>
      </c>
      <c r="E8310" s="35">
        <f t="shared" si="259"/>
        <v>0</v>
      </c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19"/>
      <c r="Q8310" s="19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 t="s">
        <v>1659</v>
      </c>
      <c r="B8311" s="40" t="s">
        <v>879</v>
      </c>
      <c r="C8311" s="41" t="s">
        <v>880</v>
      </c>
      <c r="D8311" s="25">
        <f t="shared" si="258"/>
        <v>8000</v>
      </c>
      <c r="E8311" s="35">
        <f t="shared" si="259"/>
        <v>454354.2</v>
      </c>
      <c r="F8311" s="29">
        <v>710</v>
      </c>
      <c r="G8311" s="30">
        <v>30360</v>
      </c>
      <c r="H8311" s="19">
        <v>0</v>
      </c>
      <c r="I8311" s="19">
        <v>18910</v>
      </c>
      <c r="J8311" s="47">
        <v>410</v>
      </c>
      <c r="K8311" s="48">
        <v>59288</v>
      </c>
      <c r="L8311" s="19">
        <v>50</v>
      </c>
      <c r="M8311" s="19">
        <v>156901</v>
      </c>
      <c r="N8311" s="47">
        <v>2520</v>
      </c>
      <c r="O8311" s="48">
        <v>67197</v>
      </c>
      <c r="P8311" s="22">
        <v>4310</v>
      </c>
      <c r="Q8311" s="22">
        <v>121698.2</v>
      </c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 t="s">
        <v>1659</v>
      </c>
      <c r="B8312" s="40" t="s">
        <v>881</v>
      </c>
      <c r="C8312" s="41" t="s">
        <v>882</v>
      </c>
      <c r="D8312" s="25">
        <f t="shared" si="258"/>
        <v>2915</v>
      </c>
      <c r="E8312" s="35">
        <f t="shared" si="259"/>
        <v>73183</v>
      </c>
      <c r="F8312" s="29">
        <v>0</v>
      </c>
      <c r="G8312" s="30">
        <v>35878</v>
      </c>
      <c r="H8312" s="19">
        <v>2515</v>
      </c>
      <c r="I8312" s="19">
        <v>1221</v>
      </c>
      <c r="J8312" s="47">
        <v>0</v>
      </c>
      <c r="K8312" s="48">
        <v>6653</v>
      </c>
      <c r="L8312" s="19">
        <v>400</v>
      </c>
      <c r="M8312" s="19">
        <v>6673</v>
      </c>
      <c r="N8312" s="47">
        <v>0</v>
      </c>
      <c r="O8312" s="48">
        <v>11170</v>
      </c>
      <c r="P8312" s="19">
        <v>0</v>
      </c>
      <c r="Q8312" s="19">
        <v>11588</v>
      </c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 t="s">
        <v>1659</v>
      </c>
      <c r="B8313" s="40" t="s">
        <v>883</v>
      </c>
      <c r="C8313" s="41" t="s">
        <v>884</v>
      </c>
      <c r="D8313" s="25">
        <f t="shared" si="258"/>
        <v>108894</v>
      </c>
      <c r="E8313" s="35">
        <f t="shared" si="259"/>
        <v>1674670</v>
      </c>
      <c r="F8313" s="31">
        <v>0</v>
      </c>
      <c r="G8313" s="32">
        <v>271108</v>
      </c>
      <c r="H8313" s="22">
        <v>35031</v>
      </c>
      <c r="I8313" s="22">
        <v>296527</v>
      </c>
      <c r="J8313" s="49">
        <v>10053</v>
      </c>
      <c r="K8313" s="50">
        <v>289989</v>
      </c>
      <c r="L8313" s="22">
        <v>27950</v>
      </c>
      <c r="M8313" s="22">
        <v>280577</v>
      </c>
      <c r="N8313" s="49">
        <v>21501</v>
      </c>
      <c r="O8313" s="50">
        <v>267219</v>
      </c>
      <c r="P8313" s="19">
        <v>14359</v>
      </c>
      <c r="Q8313" s="19">
        <v>269250</v>
      </c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 t="s">
        <v>1659</v>
      </c>
      <c r="B8314" s="40" t="s">
        <v>885</v>
      </c>
      <c r="C8314" s="41" t="s">
        <v>886</v>
      </c>
      <c r="D8314" s="25">
        <f t="shared" si="258"/>
        <v>0</v>
      </c>
      <c r="E8314" s="35">
        <f t="shared" si="259"/>
        <v>0</v>
      </c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19"/>
      <c r="Q8314" s="19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 t="s">
        <v>1659</v>
      </c>
      <c r="B8315" s="40" t="s">
        <v>887</v>
      </c>
      <c r="C8315" s="41" t="s">
        <v>888</v>
      </c>
      <c r="D8315" s="25">
        <f t="shared" si="258"/>
        <v>270668.11</v>
      </c>
      <c r="E8315" s="35">
        <f t="shared" si="259"/>
        <v>106100</v>
      </c>
      <c r="F8315" s="29">
        <v>61431.41</v>
      </c>
      <c r="G8315" s="30">
        <v>21960</v>
      </c>
      <c r="H8315" s="19">
        <v>44243.41</v>
      </c>
      <c r="I8315" s="19">
        <v>36530</v>
      </c>
      <c r="J8315" s="47">
        <v>4113.41</v>
      </c>
      <c r="K8315" s="48">
        <v>12360</v>
      </c>
      <c r="L8315" s="19">
        <v>31934.41</v>
      </c>
      <c r="M8315" s="19">
        <v>6440</v>
      </c>
      <c r="N8315" s="47">
        <v>31698.91</v>
      </c>
      <c r="O8315" s="48">
        <v>18430</v>
      </c>
      <c r="P8315" s="22">
        <v>97246.56</v>
      </c>
      <c r="Q8315" s="22">
        <v>10380</v>
      </c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 t="s">
        <v>1659</v>
      </c>
      <c r="B8316" s="40" t="s">
        <v>889</v>
      </c>
      <c r="C8316" s="41" t="s">
        <v>890</v>
      </c>
      <c r="D8316" s="25">
        <f t="shared" si="258"/>
        <v>318147.83999999997</v>
      </c>
      <c r="E8316" s="35">
        <f t="shared" si="259"/>
        <v>12040</v>
      </c>
      <c r="F8316" s="29">
        <v>59921.64</v>
      </c>
      <c r="G8316" s="30">
        <v>0</v>
      </c>
      <c r="H8316" s="19">
        <v>0</v>
      </c>
      <c r="I8316" s="19">
        <v>12040</v>
      </c>
      <c r="J8316" s="47">
        <v>0</v>
      </c>
      <c r="K8316" s="48">
        <v>0</v>
      </c>
      <c r="L8316" s="19">
        <v>101636.64</v>
      </c>
      <c r="M8316" s="19">
        <v>0</v>
      </c>
      <c r="N8316" s="47">
        <v>60740.14</v>
      </c>
      <c r="O8316" s="48">
        <v>0</v>
      </c>
      <c r="P8316" s="22">
        <v>95849.42</v>
      </c>
      <c r="Q8316" s="22">
        <v>0</v>
      </c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 t="s">
        <v>1659</v>
      </c>
      <c r="B8317" s="40" t="s">
        <v>891</v>
      </c>
      <c r="C8317" s="41" t="s">
        <v>892</v>
      </c>
      <c r="D8317" s="25">
        <f t="shared" si="258"/>
        <v>0</v>
      </c>
      <c r="E8317" s="35">
        <f t="shared" si="259"/>
        <v>0</v>
      </c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 t="s">
        <v>1659</v>
      </c>
      <c r="B8318" s="40" t="s">
        <v>893</v>
      </c>
      <c r="C8318" s="41" t="s">
        <v>894</v>
      </c>
      <c r="D8318" s="25">
        <f t="shared" si="258"/>
        <v>0</v>
      </c>
      <c r="E8318" s="35">
        <f t="shared" si="259"/>
        <v>0</v>
      </c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19"/>
      <c r="Q8318" s="19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 t="s">
        <v>1659</v>
      </c>
      <c r="B8319" s="40" t="s">
        <v>895</v>
      </c>
      <c r="C8319" s="41" t="s">
        <v>896</v>
      </c>
      <c r="D8319" s="25">
        <f t="shared" si="258"/>
        <v>0</v>
      </c>
      <c r="E8319" s="35">
        <f t="shared" si="259"/>
        <v>0</v>
      </c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 t="s">
        <v>1659</v>
      </c>
      <c r="B8320" s="40" t="s">
        <v>897</v>
      </c>
      <c r="C8320" s="41" t="s">
        <v>898</v>
      </c>
      <c r="D8320" s="25">
        <f t="shared" si="258"/>
        <v>0</v>
      </c>
      <c r="E8320" s="35">
        <f t="shared" si="259"/>
        <v>0</v>
      </c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 t="s">
        <v>1659</v>
      </c>
      <c r="B8321" s="40" t="s">
        <v>899</v>
      </c>
      <c r="C8321" s="41" t="s">
        <v>900</v>
      </c>
      <c r="D8321" s="25">
        <f t="shared" si="258"/>
        <v>0</v>
      </c>
      <c r="E8321" s="35">
        <f t="shared" si="259"/>
        <v>0</v>
      </c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 t="s">
        <v>1659</v>
      </c>
      <c r="B8322" s="40" t="s">
        <v>901</v>
      </c>
      <c r="C8322" s="41" t="s">
        <v>902</v>
      </c>
      <c r="D8322" s="25">
        <f t="shared" si="258"/>
        <v>2181.6</v>
      </c>
      <c r="E8322" s="35">
        <f t="shared" si="259"/>
        <v>32065</v>
      </c>
      <c r="F8322" s="29">
        <v>0</v>
      </c>
      <c r="G8322" s="30">
        <v>6145</v>
      </c>
      <c r="H8322" s="19">
        <v>0</v>
      </c>
      <c r="I8322" s="19">
        <v>6414</v>
      </c>
      <c r="J8322" s="47">
        <v>2181.6</v>
      </c>
      <c r="K8322" s="48">
        <v>2030</v>
      </c>
      <c r="L8322" s="19">
        <v>0</v>
      </c>
      <c r="M8322" s="19">
        <v>5983</v>
      </c>
      <c r="N8322" s="47">
        <v>0</v>
      </c>
      <c r="O8322" s="48">
        <v>7687</v>
      </c>
      <c r="P8322" s="22">
        <v>0</v>
      </c>
      <c r="Q8322" s="22">
        <v>3806</v>
      </c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 t="s">
        <v>1659</v>
      </c>
      <c r="B8323" s="40" t="s">
        <v>903</v>
      </c>
      <c r="C8323" s="41" t="s">
        <v>904</v>
      </c>
      <c r="D8323" s="25">
        <f t="shared" si="258"/>
        <v>0</v>
      </c>
      <c r="E8323" s="35">
        <f t="shared" si="259"/>
        <v>18910</v>
      </c>
      <c r="F8323" s="29"/>
      <c r="G8323" s="30"/>
      <c r="H8323" s="19"/>
      <c r="I8323" s="19"/>
      <c r="J8323" s="47">
        <v>0</v>
      </c>
      <c r="K8323" s="48">
        <v>6657</v>
      </c>
      <c r="L8323" s="19">
        <v>0</v>
      </c>
      <c r="M8323" s="19">
        <v>12253</v>
      </c>
      <c r="N8323" s="47">
        <v>0</v>
      </c>
      <c r="O8323" s="48">
        <v>0</v>
      </c>
      <c r="P8323" s="22">
        <v>0</v>
      </c>
      <c r="Q8323" s="22">
        <v>0</v>
      </c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 t="s">
        <v>1659</v>
      </c>
      <c r="B8324" s="40" t="s">
        <v>905</v>
      </c>
      <c r="C8324" s="41" t="s">
        <v>906</v>
      </c>
      <c r="D8324" s="25">
        <f t="shared" ref="D8324:D8387" si="260">F8324+H8324+J8324+L8324+N8324+P8324+R8324+T8324+V8324+X8324+Z8324+AB8324</f>
        <v>12423.89</v>
      </c>
      <c r="E8324" s="35">
        <f t="shared" ref="E8324:E8387" si="261">G8324+I8324+K8324+M8324+O8324+Q8324+S8324+U8324+W8324+Y8324+AA8324+AC8324</f>
        <v>12423.89</v>
      </c>
      <c r="F8324" s="29">
        <v>6145</v>
      </c>
      <c r="G8324" s="30">
        <v>0</v>
      </c>
      <c r="H8324" s="19">
        <v>6278.89</v>
      </c>
      <c r="I8324" s="19">
        <v>328.5</v>
      </c>
      <c r="J8324" s="47">
        <v>0</v>
      </c>
      <c r="K8324" s="48">
        <v>12095.39</v>
      </c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 t="s">
        <v>1659</v>
      </c>
      <c r="B8325" s="40" t="s">
        <v>907</v>
      </c>
      <c r="C8325" s="41" t="s">
        <v>908</v>
      </c>
      <c r="D8325" s="25">
        <f t="shared" si="260"/>
        <v>0</v>
      </c>
      <c r="E8325" s="35">
        <f t="shared" si="261"/>
        <v>0</v>
      </c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 t="s">
        <v>1659</v>
      </c>
      <c r="B8326" s="40" t="s">
        <v>909</v>
      </c>
      <c r="C8326" s="41" t="s">
        <v>910</v>
      </c>
      <c r="D8326" s="25">
        <f t="shared" si="260"/>
        <v>0</v>
      </c>
      <c r="E8326" s="35">
        <f t="shared" si="261"/>
        <v>2181.6</v>
      </c>
      <c r="F8326" s="31"/>
      <c r="G8326" s="32"/>
      <c r="H8326" s="22"/>
      <c r="I8326" s="22"/>
      <c r="J8326" s="49">
        <v>0</v>
      </c>
      <c r="K8326" s="50">
        <v>2181.6</v>
      </c>
      <c r="L8326" s="22">
        <v>0</v>
      </c>
      <c r="M8326" s="22">
        <v>0</v>
      </c>
      <c r="N8326" s="49">
        <v>0</v>
      </c>
      <c r="O8326" s="50">
        <v>0</v>
      </c>
      <c r="P8326" s="19">
        <v>0</v>
      </c>
      <c r="Q8326" s="19">
        <v>0</v>
      </c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 t="s">
        <v>1659</v>
      </c>
      <c r="B8327" s="40" t="s">
        <v>911</v>
      </c>
      <c r="C8327" s="41" t="s">
        <v>912</v>
      </c>
      <c r="D8327" s="25">
        <f t="shared" si="260"/>
        <v>0</v>
      </c>
      <c r="E8327" s="35">
        <f t="shared" si="261"/>
        <v>0</v>
      </c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19"/>
      <c r="Q8327" s="19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 t="s">
        <v>1659</v>
      </c>
      <c r="B8328" s="40" t="s">
        <v>913</v>
      </c>
      <c r="C8328" s="41" t="s">
        <v>914</v>
      </c>
      <c r="D8328" s="25">
        <f t="shared" si="260"/>
        <v>0</v>
      </c>
      <c r="E8328" s="35">
        <f t="shared" si="261"/>
        <v>0</v>
      </c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 t="s">
        <v>1659</v>
      </c>
      <c r="B8329" s="40" t="s">
        <v>915</v>
      </c>
      <c r="C8329" s="41" t="s">
        <v>916</v>
      </c>
      <c r="D8329" s="25">
        <f t="shared" si="260"/>
        <v>0</v>
      </c>
      <c r="E8329" s="35">
        <f t="shared" si="261"/>
        <v>1134</v>
      </c>
      <c r="F8329" s="31"/>
      <c r="G8329" s="32"/>
      <c r="H8329" s="22"/>
      <c r="I8329" s="22"/>
      <c r="J8329" s="49">
        <v>0</v>
      </c>
      <c r="K8329" s="50">
        <v>424</v>
      </c>
      <c r="L8329" s="22">
        <v>0</v>
      </c>
      <c r="M8329" s="22">
        <v>0</v>
      </c>
      <c r="N8329" s="49">
        <v>0</v>
      </c>
      <c r="O8329" s="50">
        <v>0</v>
      </c>
      <c r="P8329" s="22">
        <v>0</v>
      </c>
      <c r="Q8329" s="22">
        <v>710</v>
      </c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 t="s">
        <v>1659</v>
      </c>
      <c r="B8330" s="40" t="s">
        <v>917</v>
      </c>
      <c r="C8330" s="41" t="s">
        <v>918</v>
      </c>
      <c r="D8330" s="25">
        <f t="shared" si="260"/>
        <v>0</v>
      </c>
      <c r="E8330" s="35">
        <f t="shared" si="261"/>
        <v>30359</v>
      </c>
      <c r="F8330" s="31"/>
      <c r="G8330" s="32"/>
      <c r="H8330" s="22"/>
      <c r="I8330" s="22"/>
      <c r="J8330" s="49"/>
      <c r="K8330" s="50"/>
      <c r="L8330" s="22"/>
      <c r="M8330" s="22"/>
      <c r="N8330" s="49">
        <v>0</v>
      </c>
      <c r="O8330" s="50">
        <v>18887</v>
      </c>
      <c r="P8330" s="22">
        <v>0</v>
      </c>
      <c r="Q8330" s="22">
        <v>11472</v>
      </c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 t="s">
        <v>1659</v>
      </c>
      <c r="B8331" s="40" t="s">
        <v>919</v>
      </c>
      <c r="C8331" s="41" t="s">
        <v>920</v>
      </c>
      <c r="D8331" s="25">
        <f t="shared" si="260"/>
        <v>0</v>
      </c>
      <c r="E8331" s="35">
        <f t="shared" si="261"/>
        <v>0</v>
      </c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 t="s">
        <v>1659</v>
      </c>
      <c r="B8332" s="40" t="s">
        <v>921</v>
      </c>
      <c r="C8332" s="41" t="s">
        <v>922</v>
      </c>
      <c r="D8332" s="25">
        <f t="shared" si="260"/>
        <v>0</v>
      </c>
      <c r="E8332" s="35">
        <f t="shared" si="261"/>
        <v>0</v>
      </c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 t="s">
        <v>1659</v>
      </c>
      <c r="B8333" s="40" t="s">
        <v>923</v>
      </c>
      <c r="C8333" s="41" t="s">
        <v>924</v>
      </c>
      <c r="D8333" s="25">
        <f t="shared" si="260"/>
        <v>0</v>
      </c>
      <c r="E8333" s="35">
        <f t="shared" si="261"/>
        <v>97000</v>
      </c>
      <c r="F8333" s="31">
        <v>0</v>
      </c>
      <c r="G8333" s="32">
        <v>8000</v>
      </c>
      <c r="H8333" s="22">
        <v>0</v>
      </c>
      <c r="I8333" s="22">
        <v>1500</v>
      </c>
      <c r="J8333" s="49">
        <v>0</v>
      </c>
      <c r="K8333" s="50">
        <v>1500</v>
      </c>
      <c r="L8333" s="22">
        <v>0</v>
      </c>
      <c r="M8333" s="22">
        <v>14500</v>
      </c>
      <c r="N8333" s="49">
        <v>0</v>
      </c>
      <c r="O8333" s="50">
        <v>41000</v>
      </c>
      <c r="P8333" s="22">
        <v>0</v>
      </c>
      <c r="Q8333" s="22">
        <v>30500</v>
      </c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 t="s">
        <v>1659</v>
      </c>
      <c r="B8334" s="40" t="s">
        <v>925</v>
      </c>
      <c r="C8334" s="41" t="s">
        <v>926</v>
      </c>
      <c r="D8334" s="25">
        <f t="shared" si="260"/>
        <v>0</v>
      </c>
      <c r="E8334" s="35">
        <f t="shared" si="261"/>
        <v>0</v>
      </c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 t="s">
        <v>1659</v>
      </c>
      <c r="B8335" s="40" t="s">
        <v>927</v>
      </c>
      <c r="C8335" s="41" t="s">
        <v>928</v>
      </c>
      <c r="D8335" s="25">
        <f t="shared" si="260"/>
        <v>0</v>
      </c>
      <c r="E8335" s="35">
        <f t="shared" si="261"/>
        <v>0</v>
      </c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 t="s">
        <v>1659</v>
      </c>
      <c r="B8336" s="40" t="s">
        <v>929</v>
      </c>
      <c r="C8336" s="41" t="s">
        <v>930</v>
      </c>
      <c r="D8336" s="25">
        <f t="shared" si="260"/>
        <v>0</v>
      </c>
      <c r="E8336" s="35">
        <f t="shared" si="261"/>
        <v>0</v>
      </c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 t="s">
        <v>1659</v>
      </c>
      <c r="B8337" s="40" t="s">
        <v>931</v>
      </c>
      <c r="C8337" s="41" t="s">
        <v>932</v>
      </c>
      <c r="D8337" s="25">
        <f t="shared" si="260"/>
        <v>0</v>
      </c>
      <c r="E8337" s="35">
        <f t="shared" si="261"/>
        <v>0</v>
      </c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 t="s">
        <v>1659</v>
      </c>
      <c r="B8338" s="40" t="s">
        <v>933</v>
      </c>
      <c r="C8338" s="41" t="s">
        <v>934</v>
      </c>
      <c r="D8338" s="25">
        <f t="shared" si="260"/>
        <v>0</v>
      </c>
      <c r="E8338" s="35">
        <f t="shared" si="261"/>
        <v>10285</v>
      </c>
      <c r="F8338" s="31"/>
      <c r="G8338" s="32"/>
      <c r="H8338" s="22">
        <v>0</v>
      </c>
      <c r="I8338" s="22">
        <v>2000</v>
      </c>
      <c r="J8338" s="49">
        <v>0</v>
      </c>
      <c r="K8338" s="50">
        <v>5391</v>
      </c>
      <c r="L8338" s="22">
        <v>0</v>
      </c>
      <c r="M8338" s="22">
        <v>1434</v>
      </c>
      <c r="N8338" s="49">
        <v>0</v>
      </c>
      <c r="O8338" s="50">
        <v>0</v>
      </c>
      <c r="P8338" s="22">
        <v>0</v>
      </c>
      <c r="Q8338" s="22">
        <v>1460</v>
      </c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 t="s">
        <v>1659</v>
      </c>
      <c r="B8339" s="40" t="s">
        <v>935</v>
      </c>
      <c r="C8339" s="41" t="s">
        <v>936</v>
      </c>
      <c r="D8339" s="25">
        <f t="shared" si="260"/>
        <v>0</v>
      </c>
      <c r="E8339" s="35">
        <f t="shared" si="261"/>
        <v>0</v>
      </c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 t="s">
        <v>1659</v>
      </c>
      <c r="B8340" s="40" t="s">
        <v>937</v>
      </c>
      <c r="C8340" s="41" t="s">
        <v>938</v>
      </c>
      <c r="D8340" s="25">
        <f t="shared" si="260"/>
        <v>7836.91</v>
      </c>
      <c r="E8340" s="35">
        <f t="shared" si="261"/>
        <v>0</v>
      </c>
      <c r="F8340" s="31"/>
      <c r="G8340" s="32"/>
      <c r="H8340" s="22"/>
      <c r="I8340" s="22"/>
      <c r="J8340" s="49"/>
      <c r="K8340" s="50"/>
      <c r="L8340" s="22">
        <v>7836.91</v>
      </c>
      <c r="M8340" s="22">
        <v>0</v>
      </c>
      <c r="N8340" s="49">
        <v>0</v>
      </c>
      <c r="O8340" s="50">
        <v>0</v>
      </c>
      <c r="P8340" s="22">
        <v>0</v>
      </c>
      <c r="Q8340" s="22">
        <v>0</v>
      </c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 t="s">
        <v>1659</v>
      </c>
      <c r="B8341" s="40" t="s">
        <v>939</v>
      </c>
      <c r="C8341" s="41" t="s">
        <v>940</v>
      </c>
      <c r="D8341" s="25">
        <f t="shared" si="260"/>
        <v>0</v>
      </c>
      <c r="E8341" s="35">
        <f t="shared" si="261"/>
        <v>2188.8000000000002</v>
      </c>
      <c r="F8341" s="31"/>
      <c r="G8341" s="32"/>
      <c r="H8341" s="22"/>
      <c r="I8341" s="22"/>
      <c r="J8341" s="49"/>
      <c r="K8341" s="50"/>
      <c r="L8341" s="22">
        <v>0</v>
      </c>
      <c r="M8341" s="22">
        <v>2188.8000000000002</v>
      </c>
      <c r="N8341" s="49">
        <v>0</v>
      </c>
      <c r="O8341" s="50">
        <v>0</v>
      </c>
      <c r="P8341" s="22">
        <v>0</v>
      </c>
      <c r="Q8341" s="22">
        <v>0</v>
      </c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 t="s">
        <v>1659</v>
      </c>
      <c r="B8342" s="40" t="s">
        <v>941</v>
      </c>
      <c r="C8342" s="41" t="s">
        <v>942</v>
      </c>
      <c r="D8342" s="25">
        <f t="shared" si="260"/>
        <v>0</v>
      </c>
      <c r="E8342" s="35">
        <f t="shared" si="261"/>
        <v>60922</v>
      </c>
      <c r="F8342" s="29">
        <v>0</v>
      </c>
      <c r="G8342" s="30">
        <v>13333</v>
      </c>
      <c r="H8342" s="19">
        <v>0</v>
      </c>
      <c r="I8342" s="19">
        <v>6236</v>
      </c>
      <c r="J8342" s="47">
        <v>0</v>
      </c>
      <c r="K8342" s="48">
        <v>16590</v>
      </c>
      <c r="L8342" s="19">
        <v>0</v>
      </c>
      <c r="M8342" s="19">
        <v>6294.5</v>
      </c>
      <c r="N8342" s="47">
        <v>0</v>
      </c>
      <c r="O8342" s="48">
        <v>7780.5</v>
      </c>
      <c r="P8342" s="22">
        <v>0</v>
      </c>
      <c r="Q8342" s="22">
        <v>10688</v>
      </c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 t="s">
        <v>1659</v>
      </c>
      <c r="B8343" s="40" t="s">
        <v>943</v>
      </c>
      <c r="C8343" s="41" t="s">
        <v>944</v>
      </c>
      <c r="D8343" s="25">
        <f t="shared" si="260"/>
        <v>0</v>
      </c>
      <c r="E8343" s="35">
        <f t="shared" si="261"/>
        <v>45204.5</v>
      </c>
      <c r="F8343" s="31">
        <v>0</v>
      </c>
      <c r="G8343" s="32">
        <v>5227</v>
      </c>
      <c r="H8343" s="22">
        <v>0</v>
      </c>
      <c r="I8343" s="22">
        <v>20261</v>
      </c>
      <c r="J8343" s="49">
        <v>0</v>
      </c>
      <c r="K8343" s="50">
        <v>0</v>
      </c>
      <c r="L8343" s="22">
        <v>0</v>
      </c>
      <c r="M8343" s="22">
        <v>11270</v>
      </c>
      <c r="N8343" s="49">
        <v>0</v>
      </c>
      <c r="O8343" s="50">
        <v>6088</v>
      </c>
      <c r="P8343" s="22">
        <v>0</v>
      </c>
      <c r="Q8343" s="22">
        <v>2358.5</v>
      </c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 t="s">
        <v>1659</v>
      </c>
      <c r="B8344" s="40" t="s">
        <v>945</v>
      </c>
      <c r="C8344" s="41" t="s">
        <v>946</v>
      </c>
      <c r="D8344" s="25">
        <f t="shared" si="260"/>
        <v>42453.5</v>
      </c>
      <c r="E8344" s="35">
        <f t="shared" si="261"/>
        <v>0</v>
      </c>
      <c r="F8344" s="29">
        <v>13333</v>
      </c>
      <c r="G8344" s="30">
        <v>0</v>
      </c>
      <c r="H8344" s="19">
        <v>6236</v>
      </c>
      <c r="I8344" s="19">
        <v>0</v>
      </c>
      <c r="J8344" s="47">
        <v>16590</v>
      </c>
      <c r="K8344" s="48">
        <v>0</v>
      </c>
      <c r="L8344" s="19">
        <v>6294.5</v>
      </c>
      <c r="M8344" s="19">
        <v>0</v>
      </c>
      <c r="N8344" s="47">
        <v>0</v>
      </c>
      <c r="O8344" s="48">
        <v>0</v>
      </c>
      <c r="P8344" s="19">
        <v>0</v>
      </c>
      <c r="Q8344" s="19">
        <v>0</v>
      </c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 t="s">
        <v>1659</v>
      </c>
      <c r="B8345" s="40" t="s">
        <v>947</v>
      </c>
      <c r="C8345" s="41" t="s">
        <v>948</v>
      </c>
      <c r="D8345" s="25">
        <f t="shared" si="260"/>
        <v>18468.5</v>
      </c>
      <c r="E8345" s="35">
        <f t="shared" si="261"/>
        <v>300981.45</v>
      </c>
      <c r="F8345" s="31"/>
      <c r="G8345" s="32"/>
      <c r="H8345" s="22"/>
      <c r="I8345" s="22"/>
      <c r="J8345" s="49"/>
      <c r="K8345" s="50"/>
      <c r="L8345" s="22"/>
      <c r="M8345" s="22"/>
      <c r="N8345" s="49">
        <v>7780.5</v>
      </c>
      <c r="O8345" s="50">
        <v>298646.03000000003</v>
      </c>
      <c r="P8345" s="22">
        <v>10688</v>
      </c>
      <c r="Q8345" s="22">
        <v>2335.42</v>
      </c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 t="s">
        <v>1659</v>
      </c>
      <c r="B8346" s="40" t="s">
        <v>949</v>
      </c>
      <c r="C8346" s="41" t="s">
        <v>950</v>
      </c>
      <c r="D8346" s="25">
        <f t="shared" si="260"/>
        <v>0</v>
      </c>
      <c r="E8346" s="35">
        <f t="shared" si="261"/>
        <v>0</v>
      </c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19"/>
      <c r="Q8346" s="19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 t="s">
        <v>1659</v>
      </c>
      <c r="B8347" s="40" t="s">
        <v>951</v>
      </c>
      <c r="C8347" s="41" t="s">
        <v>952</v>
      </c>
      <c r="D8347" s="25">
        <f t="shared" si="260"/>
        <v>0</v>
      </c>
      <c r="E8347" s="35">
        <f t="shared" si="261"/>
        <v>0</v>
      </c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 t="s">
        <v>1659</v>
      </c>
      <c r="B8348" s="40" t="s">
        <v>953</v>
      </c>
      <c r="C8348" s="41" t="s">
        <v>954</v>
      </c>
      <c r="D8348" s="25">
        <f t="shared" si="260"/>
        <v>0</v>
      </c>
      <c r="E8348" s="35">
        <f t="shared" si="261"/>
        <v>0</v>
      </c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 t="s">
        <v>1659</v>
      </c>
      <c r="B8349" s="40" t="s">
        <v>955</v>
      </c>
      <c r="C8349" s="41" t="s">
        <v>956</v>
      </c>
      <c r="D8349" s="25">
        <f t="shared" si="260"/>
        <v>0</v>
      </c>
      <c r="E8349" s="35">
        <f t="shared" si="261"/>
        <v>17260</v>
      </c>
      <c r="F8349" s="31">
        <v>0</v>
      </c>
      <c r="G8349" s="32">
        <v>8960</v>
      </c>
      <c r="H8349" s="22">
        <v>0</v>
      </c>
      <c r="I8349" s="22">
        <v>0</v>
      </c>
      <c r="J8349" s="49">
        <v>0</v>
      </c>
      <c r="K8349" s="50">
        <v>0</v>
      </c>
      <c r="L8349" s="22">
        <v>0</v>
      </c>
      <c r="M8349" s="22">
        <v>0</v>
      </c>
      <c r="N8349" s="49">
        <v>0</v>
      </c>
      <c r="O8349" s="50">
        <v>0</v>
      </c>
      <c r="P8349" s="22">
        <v>0</v>
      </c>
      <c r="Q8349" s="22">
        <v>8300</v>
      </c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 t="s">
        <v>1659</v>
      </c>
      <c r="B8350" s="40" t="s">
        <v>957</v>
      </c>
      <c r="C8350" s="41" t="s">
        <v>958</v>
      </c>
      <c r="D8350" s="25">
        <f t="shared" si="260"/>
        <v>0</v>
      </c>
      <c r="E8350" s="35">
        <f t="shared" si="261"/>
        <v>1036907.5</v>
      </c>
      <c r="F8350" s="31"/>
      <c r="G8350" s="32"/>
      <c r="H8350" s="22"/>
      <c r="I8350" s="22"/>
      <c r="J8350" s="49">
        <v>0</v>
      </c>
      <c r="K8350" s="50">
        <v>65000</v>
      </c>
      <c r="L8350" s="22">
        <v>0</v>
      </c>
      <c r="M8350" s="22">
        <v>971907.5</v>
      </c>
      <c r="N8350" s="49">
        <v>0</v>
      </c>
      <c r="O8350" s="50">
        <v>0</v>
      </c>
      <c r="P8350" s="22">
        <v>0</v>
      </c>
      <c r="Q8350" s="22">
        <v>0</v>
      </c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 t="s">
        <v>1659</v>
      </c>
      <c r="B8351" s="40" t="s">
        <v>959</v>
      </c>
      <c r="C8351" s="41" t="s">
        <v>960</v>
      </c>
      <c r="D8351" s="25">
        <f t="shared" si="260"/>
        <v>0</v>
      </c>
      <c r="E8351" s="35">
        <f t="shared" si="261"/>
        <v>0</v>
      </c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 t="s">
        <v>1659</v>
      </c>
      <c r="B8352" s="40" t="s">
        <v>961</v>
      </c>
      <c r="C8352" s="41" t="s">
        <v>962</v>
      </c>
      <c r="D8352" s="25">
        <f t="shared" si="260"/>
        <v>0</v>
      </c>
      <c r="E8352" s="35">
        <f t="shared" si="261"/>
        <v>0</v>
      </c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 t="s">
        <v>1659</v>
      </c>
      <c r="B8353" s="40" t="s">
        <v>963</v>
      </c>
      <c r="C8353" s="41" t="s">
        <v>964</v>
      </c>
      <c r="D8353" s="25">
        <f t="shared" si="260"/>
        <v>13948</v>
      </c>
      <c r="E8353" s="35">
        <f t="shared" si="261"/>
        <v>81147.999999999985</v>
      </c>
      <c r="F8353" s="29">
        <v>0</v>
      </c>
      <c r="G8353" s="30">
        <v>8298</v>
      </c>
      <c r="H8353" s="19">
        <v>0</v>
      </c>
      <c r="I8353" s="19">
        <v>6650</v>
      </c>
      <c r="J8353" s="47">
        <v>13948</v>
      </c>
      <c r="K8353" s="48">
        <v>300</v>
      </c>
      <c r="L8353" s="19">
        <v>0</v>
      </c>
      <c r="M8353" s="19">
        <v>64892.52</v>
      </c>
      <c r="N8353" s="47">
        <v>0</v>
      </c>
      <c r="O8353" s="48">
        <v>907.48</v>
      </c>
      <c r="P8353" s="22">
        <v>0</v>
      </c>
      <c r="Q8353" s="22">
        <v>100</v>
      </c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 t="s">
        <v>1659</v>
      </c>
      <c r="B8354" s="40" t="s">
        <v>965</v>
      </c>
      <c r="C8354" s="41" t="s">
        <v>966</v>
      </c>
      <c r="D8354" s="25">
        <f t="shared" si="260"/>
        <v>0</v>
      </c>
      <c r="E8354" s="35">
        <f t="shared" si="261"/>
        <v>510351.03</v>
      </c>
      <c r="F8354" s="29">
        <v>0</v>
      </c>
      <c r="G8354" s="30">
        <v>87601.919999999998</v>
      </c>
      <c r="H8354" s="19">
        <v>0</v>
      </c>
      <c r="I8354" s="19">
        <v>84775.88</v>
      </c>
      <c r="J8354" s="47">
        <v>0</v>
      </c>
      <c r="K8354" s="48">
        <v>86450.95</v>
      </c>
      <c r="L8354" s="19">
        <v>0</v>
      </c>
      <c r="M8354" s="19">
        <v>86050.51</v>
      </c>
      <c r="N8354" s="47">
        <v>0</v>
      </c>
      <c r="O8354" s="48">
        <v>80166.240000000005</v>
      </c>
      <c r="P8354" s="22">
        <v>0</v>
      </c>
      <c r="Q8354" s="22">
        <v>85305.53</v>
      </c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 t="s">
        <v>1659</v>
      </c>
      <c r="B8355" s="40" t="s">
        <v>967</v>
      </c>
      <c r="C8355" s="41" t="s">
        <v>968</v>
      </c>
      <c r="D8355" s="25">
        <f t="shared" si="260"/>
        <v>0</v>
      </c>
      <c r="E8355" s="35">
        <f t="shared" si="261"/>
        <v>0</v>
      </c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 t="s">
        <v>1659</v>
      </c>
      <c r="B8356" s="40" t="s">
        <v>969</v>
      </c>
      <c r="C8356" s="41" t="s">
        <v>970</v>
      </c>
      <c r="D8356" s="25">
        <f t="shared" si="260"/>
        <v>0</v>
      </c>
      <c r="E8356" s="35">
        <f t="shared" si="261"/>
        <v>62889.78</v>
      </c>
      <c r="F8356" s="31"/>
      <c r="G8356" s="32"/>
      <c r="H8356" s="22"/>
      <c r="I8356" s="22"/>
      <c r="J8356" s="49"/>
      <c r="K8356" s="50"/>
      <c r="L8356" s="22">
        <v>0</v>
      </c>
      <c r="M8356" s="22">
        <v>9995.91</v>
      </c>
      <c r="N8356" s="49">
        <v>0</v>
      </c>
      <c r="O8356" s="50">
        <v>0</v>
      </c>
      <c r="P8356" s="19">
        <v>0</v>
      </c>
      <c r="Q8356" s="19">
        <v>52893.87</v>
      </c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 t="s">
        <v>1659</v>
      </c>
      <c r="B8357" s="40" t="s">
        <v>971</v>
      </c>
      <c r="C8357" s="41" t="s">
        <v>732</v>
      </c>
      <c r="D8357" s="25">
        <f t="shared" si="260"/>
        <v>0</v>
      </c>
      <c r="E8357" s="35">
        <f t="shared" si="261"/>
        <v>0</v>
      </c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 t="s">
        <v>1659</v>
      </c>
      <c r="B8358" s="40" t="s">
        <v>972</v>
      </c>
      <c r="C8358" s="41" t="s">
        <v>734</v>
      </c>
      <c r="D8358" s="25">
        <f t="shared" si="260"/>
        <v>0</v>
      </c>
      <c r="E8358" s="35">
        <f t="shared" si="261"/>
        <v>0</v>
      </c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 t="s">
        <v>1659</v>
      </c>
      <c r="B8359" s="40" t="s">
        <v>973</v>
      </c>
      <c r="C8359" s="41" t="s">
        <v>974</v>
      </c>
      <c r="D8359" s="25">
        <f t="shared" si="260"/>
        <v>0</v>
      </c>
      <c r="E8359" s="35">
        <f t="shared" si="261"/>
        <v>0</v>
      </c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 t="s">
        <v>1659</v>
      </c>
      <c r="B8360" s="40" t="s">
        <v>975</v>
      </c>
      <c r="C8360" s="41" t="s">
        <v>976</v>
      </c>
      <c r="D8360" s="25">
        <f t="shared" si="260"/>
        <v>0</v>
      </c>
      <c r="E8360" s="35">
        <f t="shared" si="261"/>
        <v>36875151.510000005</v>
      </c>
      <c r="F8360" s="29">
        <v>0</v>
      </c>
      <c r="G8360" s="30">
        <v>5975900</v>
      </c>
      <c r="H8360" s="19">
        <v>0</v>
      </c>
      <c r="I8360" s="19">
        <v>6033491.6200000001</v>
      </c>
      <c r="J8360" s="47">
        <v>0</v>
      </c>
      <c r="K8360" s="48">
        <v>5990440.8600000003</v>
      </c>
      <c r="L8360" s="19">
        <v>0</v>
      </c>
      <c r="M8360" s="19">
        <v>6556115.4800000004</v>
      </c>
      <c r="N8360" s="47">
        <v>0</v>
      </c>
      <c r="O8360" s="48">
        <v>6147063.8700000001</v>
      </c>
      <c r="P8360" s="22">
        <v>0</v>
      </c>
      <c r="Q8360" s="22">
        <v>6172139.6799999997</v>
      </c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 t="s">
        <v>1659</v>
      </c>
      <c r="B8361" s="40" t="s">
        <v>977</v>
      </c>
      <c r="C8361" s="41" t="s">
        <v>978</v>
      </c>
      <c r="D8361" s="25">
        <f t="shared" si="260"/>
        <v>0</v>
      </c>
      <c r="E8361" s="35">
        <f t="shared" si="261"/>
        <v>0</v>
      </c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22"/>
      <c r="Q8361" s="22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 t="s">
        <v>1659</v>
      </c>
      <c r="B8362" s="40" t="s">
        <v>979</v>
      </c>
      <c r="C8362" s="41" t="s">
        <v>980</v>
      </c>
      <c r="D8362" s="25">
        <f t="shared" si="260"/>
        <v>0</v>
      </c>
      <c r="E8362" s="35">
        <f t="shared" si="261"/>
        <v>0</v>
      </c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19"/>
      <c r="Q8362" s="19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 t="s">
        <v>1659</v>
      </c>
      <c r="B8363" s="40" t="s">
        <v>981</v>
      </c>
      <c r="C8363" s="41" t="s">
        <v>982</v>
      </c>
      <c r="D8363" s="25">
        <f t="shared" si="260"/>
        <v>0</v>
      </c>
      <c r="E8363" s="35">
        <f t="shared" si="261"/>
        <v>0</v>
      </c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22"/>
      <c r="Q8363" s="22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 t="s">
        <v>1659</v>
      </c>
      <c r="B8364" s="40" t="s">
        <v>983</v>
      </c>
      <c r="C8364" s="41" t="s">
        <v>984</v>
      </c>
      <c r="D8364" s="25">
        <f t="shared" si="260"/>
        <v>0</v>
      </c>
      <c r="E8364" s="35">
        <f t="shared" si="261"/>
        <v>0</v>
      </c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19"/>
      <c r="Q8364" s="19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 t="s">
        <v>1659</v>
      </c>
      <c r="B8365" s="40" t="s">
        <v>985</v>
      </c>
      <c r="C8365" s="41" t="s">
        <v>986</v>
      </c>
      <c r="D8365" s="25">
        <f t="shared" si="260"/>
        <v>0</v>
      </c>
      <c r="E8365" s="35">
        <f t="shared" si="261"/>
        <v>1470861.5199999998</v>
      </c>
      <c r="F8365" s="29">
        <v>0</v>
      </c>
      <c r="G8365" s="30">
        <v>238464.4</v>
      </c>
      <c r="H8365" s="19">
        <v>0</v>
      </c>
      <c r="I8365" s="19">
        <v>239806.69</v>
      </c>
      <c r="J8365" s="47">
        <v>0</v>
      </c>
      <c r="K8365" s="48">
        <v>238575.73</v>
      </c>
      <c r="L8365" s="19">
        <v>0</v>
      </c>
      <c r="M8365" s="19">
        <v>263160.40000000002</v>
      </c>
      <c r="N8365" s="47">
        <v>0</v>
      </c>
      <c r="O8365" s="48">
        <v>245513.9</v>
      </c>
      <c r="P8365" s="22">
        <v>0</v>
      </c>
      <c r="Q8365" s="22">
        <v>245340.4</v>
      </c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 t="s">
        <v>1659</v>
      </c>
      <c r="B8366" s="40" t="s">
        <v>987</v>
      </c>
      <c r="C8366" s="41" t="s">
        <v>988</v>
      </c>
      <c r="D8366" s="25">
        <f t="shared" si="260"/>
        <v>0</v>
      </c>
      <c r="E8366" s="35">
        <f t="shared" si="261"/>
        <v>0</v>
      </c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22"/>
      <c r="Q8366" s="22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 t="s">
        <v>1659</v>
      </c>
      <c r="B8367" s="40" t="s">
        <v>989</v>
      </c>
      <c r="C8367" s="41" t="s">
        <v>990</v>
      </c>
      <c r="D8367" s="25">
        <f t="shared" si="260"/>
        <v>0</v>
      </c>
      <c r="E8367" s="35">
        <f t="shared" si="261"/>
        <v>0</v>
      </c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19"/>
      <c r="Q8367" s="19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 t="s">
        <v>1659</v>
      </c>
      <c r="B8368" s="40" t="s">
        <v>991</v>
      </c>
      <c r="C8368" s="41" t="s">
        <v>992</v>
      </c>
      <c r="D8368" s="25">
        <f t="shared" si="260"/>
        <v>0</v>
      </c>
      <c r="E8368" s="35">
        <f t="shared" si="261"/>
        <v>0</v>
      </c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 t="s">
        <v>1659</v>
      </c>
      <c r="B8369" s="40" t="s">
        <v>993</v>
      </c>
      <c r="C8369" s="41" t="s">
        <v>994</v>
      </c>
      <c r="D8369" s="25">
        <f t="shared" si="260"/>
        <v>0</v>
      </c>
      <c r="E8369" s="35">
        <f t="shared" si="261"/>
        <v>0</v>
      </c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 t="s">
        <v>1659</v>
      </c>
      <c r="B8370" s="40" t="s">
        <v>995</v>
      </c>
      <c r="C8370" s="41" t="s">
        <v>996</v>
      </c>
      <c r="D8370" s="25">
        <f t="shared" si="260"/>
        <v>0</v>
      </c>
      <c r="E8370" s="35">
        <f t="shared" si="261"/>
        <v>0</v>
      </c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 t="s">
        <v>1659</v>
      </c>
      <c r="B8371" s="40" t="s">
        <v>997</v>
      </c>
      <c r="C8371" s="41" t="s">
        <v>998</v>
      </c>
      <c r="D8371" s="25">
        <f t="shared" si="260"/>
        <v>0</v>
      </c>
      <c r="E8371" s="35">
        <f t="shared" si="261"/>
        <v>0</v>
      </c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 t="s">
        <v>1659</v>
      </c>
      <c r="B8372" s="40" t="s">
        <v>999</v>
      </c>
      <c r="C8372" s="41" t="s">
        <v>1000</v>
      </c>
      <c r="D8372" s="25">
        <f t="shared" si="260"/>
        <v>0</v>
      </c>
      <c r="E8372" s="35">
        <f t="shared" si="261"/>
        <v>0</v>
      </c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 t="s">
        <v>1659</v>
      </c>
      <c r="B8373" s="40" t="s">
        <v>1001</v>
      </c>
      <c r="C8373" s="41" t="s">
        <v>1002</v>
      </c>
      <c r="D8373" s="25">
        <f t="shared" si="260"/>
        <v>0</v>
      </c>
      <c r="E8373" s="35">
        <f t="shared" si="261"/>
        <v>0</v>
      </c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 t="s">
        <v>1659</v>
      </c>
      <c r="B8374" s="40" t="s">
        <v>1003</v>
      </c>
      <c r="C8374" s="41" t="s">
        <v>1004</v>
      </c>
      <c r="D8374" s="25">
        <f t="shared" si="260"/>
        <v>0</v>
      </c>
      <c r="E8374" s="35">
        <f t="shared" si="261"/>
        <v>0</v>
      </c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 t="s">
        <v>1659</v>
      </c>
      <c r="B8375" s="40" t="s">
        <v>1005</v>
      </c>
      <c r="C8375" s="41" t="s">
        <v>1006</v>
      </c>
      <c r="D8375" s="25">
        <f t="shared" si="260"/>
        <v>0</v>
      </c>
      <c r="E8375" s="35">
        <f t="shared" si="261"/>
        <v>0</v>
      </c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 t="s">
        <v>1659</v>
      </c>
      <c r="B8376" s="40" t="s">
        <v>1007</v>
      </c>
      <c r="C8376" s="41" t="s">
        <v>1008</v>
      </c>
      <c r="D8376" s="25">
        <f t="shared" si="260"/>
        <v>0</v>
      </c>
      <c r="E8376" s="35">
        <f t="shared" si="261"/>
        <v>0</v>
      </c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 t="s">
        <v>1659</v>
      </c>
      <c r="B8377" s="40" t="s">
        <v>1009</v>
      </c>
      <c r="C8377" s="41" t="s">
        <v>1010</v>
      </c>
      <c r="D8377" s="25">
        <f t="shared" si="260"/>
        <v>0</v>
      </c>
      <c r="E8377" s="35">
        <f t="shared" si="261"/>
        <v>30000</v>
      </c>
      <c r="F8377" s="29">
        <v>0</v>
      </c>
      <c r="G8377" s="30">
        <v>6500</v>
      </c>
      <c r="H8377" s="19">
        <v>0</v>
      </c>
      <c r="I8377" s="19">
        <v>4850</v>
      </c>
      <c r="J8377" s="47">
        <v>0</v>
      </c>
      <c r="K8377" s="48">
        <v>4350</v>
      </c>
      <c r="L8377" s="19">
        <v>0</v>
      </c>
      <c r="M8377" s="19">
        <v>5800</v>
      </c>
      <c r="N8377" s="47">
        <v>0</v>
      </c>
      <c r="O8377" s="48">
        <v>3750</v>
      </c>
      <c r="P8377" s="22">
        <v>0</v>
      </c>
      <c r="Q8377" s="22">
        <v>4750</v>
      </c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 t="s">
        <v>1659</v>
      </c>
      <c r="B8378" s="40" t="s">
        <v>1011</v>
      </c>
      <c r="C8378" s="41" t="s">
        <v>1012</v>
      </c>
      <c r="D8378" s="25">
        <f t="shared" si="260"/>
        <v>0</v>
      </c>
      <c r="E8378" s="35">
        <f t="shared" si="261"/>
        <v>0</v>
      </c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22"/>
      <c r="Q8378" s="22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 t="s">
        <v>1659</v>
      </c>
      <c r="B8379" s="40" t="s">
        <v>1013</v>
      </c>
      <c r="C8379" s="41" t="s">
        <v>1014</v>
      </c>
      <c r="D8379" s="25">
        <f t="shared" si="260"/>
        <v>0</v>
      </c>
      <c r="E8379" s="35">
        <f t="shared" si="261"/>
        <v>0</v>
      </c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19"/>
      <c r="Q8379" s="19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 t="s">
        <v>1659</v>
      </c>
      <c r="B8380" s="40" t="s">
        <v>1015</v>
      </c>
      <c r="C8380" s="41" t="s">
        <v>1016</v>
      </c>
      <c r="D8380" s="25">
        <f t="shared" si="260"/>
        <v>0.02</v>
      </c>
      <c r="E8380" s="35">
        <f t="shared" si="261"/>
        <v>32140.1</v>
      </c>
      <c r="F8380" s="29">
        <v>0</v>
      </c>
      <c r="G8380" s="30">
        <v>5545</v>
      </c>
      <c r="H8380" s="19">
        <v>0</v>
      </c>
      <c r="I8380" s="19">
        <v>4275.1000000000004</v>
      </c>
      <c r="J8380" s="47">
        <v>0</v>
      </c>
      <c r="K8380" s="48">
        <v>6305</v>
      </c>
      <c r="L8380" s="19">
        <v>0.01</v>
      </c>
      <c r="M8380" s="19">
        <v>4925</v>
      </c>
      <c r="N8380" s="47">
        <v>0</v>
      </c>
      <c r="O8380" s="48">
        <v>6985</v>
      </c>
      <c r="P8380" s="22">
        <v>0.01</v>
      </c>
      <c r="Q8380" s="22">
        <v>4105</v>
      </c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 t="s">
        <v>1659</v>
      </c>
      <c r="B8381" s="40" t="s">
        <v>1017</v>
      </c>
      <c r="C8381" s="41" t="s">
        <v>1018</v>
      </c>
      <c r="D8381" s="25">
        <f t="shared" si="260"/>
        <v>0</v>
      </c>
      <c r="E8381" s="35">
        <f t="shared" si="261"/>
        <v>17050</v>
      </c>
      <c r="F8381" s="31">
        <v>0</v>
      </c>
      <c r="G8381" s="32">
        <v>3950</v>
      </c>
      <c r="H8381" s="22">
        <v>0</v>
      </c>
      <c r="I8381" s="22">
        <v>2300</v>
      </c>
      <c r="J8381" s="49">
        <v>0</v>
      </c>
      <c r="K8381" s="50">
        <v>2300</v>
      </c>
      <c r="L8381" s="22">
        <v>0</v>
      </c>
      <c r="M8381" s="22">
        <v>3500</v>
      </c>
      <c r="N8381" s="49">
        <v>0</v>
      </c>
      <c r="O8381" s="50">
        <v>3200</v>
      </c>
      <c r="P8381" s="22">
        <v>0</v>
      </c>
      <c r="Q8381" s="22">
        <v>1800</v>
      </c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 t="s">
        <v>1659</v>
      </c>
      <c r="B8382" s="40" t="s">
        <v>1019</v>
      </c>
      <c r="C8382" s="41" t="s">
        <v>1020</v>
      </c>
      <c r="D8382" s="25">
        <f t="shared" si="260"/>
        <v>0</v>
      </c>
      <c r="E8382" s="35">
        <f t="shared" si="261"/>
        <v>0</v>
      </c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19"/>
      <c r="Q8382" s="19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 t="s">
        <v>1659</v>
      </c>
      <c r="B8383" s="40" t="s">
        <v>1021</v>
      </c>
      <c r="C8383" s="41" t="s">
        <v>1022</v>
      </c>
      <c r="D8383" s="25">
        <f t="shared" si="260"/>
        <v>0</v>
      </c>
      <c r="E8383" s="35">
        <f t="shared" si="261"/>
        <v>0</v>
      </c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 t="s">
        <v>1659</v>
      </c>
      <c r="B8384" s="40" t="s">
        <v>1023</v>
      </c>
      <c r="C8384" s="41" t="s">
        <v>1024</v>
      </c>
      <c r="D8384" s="25">
        <f t="shared" si="260"/>
        <v>0</v>
      </c>
      <c r="E8384" s="35">
        <f t="shared" si="261"/>
        <v>0</v>
      </c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 t="s">
        <v>1659</v>
      </c>
      <c r="B8385" s="40" t="s">
        <v>1025</v>
      </c>
      <c r="C8385" s="41" t="s">
        <v>1026</v>
      </c>
      <c r="D8385" s="25">
        <f t="shared" si="260"/>
        <v>0</v>
      </c>
      <c r="E8385" s="35">
        <f t="shared" si="261"/>
        <v>345650</v>
      </c>
      <c r="F8385" s="31"/>
      <c r="G8385" s="32"/>
      <c r="H8385" s="22"/>
      <c r="I8385" s="22"/>
      <c r="J8385" s="49">
        <v>0</v>
      </c>
      <c r="K8385" s="50">
        <v>50000</v>
      </c>
      <c r="L8385" s="22">
        <v>0</v>
      </c>
      <c r="M8385" s="22">
        <v>125650</v>
      </c>
      <c r="N8385" s="49">
        <v>0</v>
      </c>
      <c r="O8385" s="50">
        <v>0</v>
      </c>
      <c r="P8385" s="22">
        <v>0</v>
      </c>
      <c r="Q8385" s="22">
        <v>170000</v>
      </c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 t="s">
        <v>1659</v>
      </c>
      <c r="B8386" s="40" t="s">
        <v>1027</v>
      </c>
      <c r="C8386" s="41" t="s">
        <v>1028</v>
      </c>
      <c r="D8386" s="25">
        <f t="shared" si="260"/>
        <v>0</v>
      </c>
      <c r="E8386" s="35">
        <f t="shared" si="261"/>
        <v>0</v>
      </c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 t="s">
        <v>1659</v>
      </c>
      <c r="B8387" s="40" t="s">
        <v>1029</v>
      </c>
      <c r="C8387" s="41" t="s">
        <v>1030</v>
      </c>
      <c r="D8387" s="25">
        <f t="shared" si="260"/>
        <v>0</v>
      </c>
      <c r="E8387" s="35">
        <f t="shared" si="261"/>
        <v>2441940</v>
      </c>
      <c r="F8387" s="31">
        <v>0</v>
      </c>
      <c r="G8387" s="32">
        <v>4440</v>
      </c>
      <c r="H8387" s="22">
        <v>0</v>
      </c>
      <c r="I8387" s="22">
        <v>4440</v>
      </c>
      <c r="J8387" s="49">
        <v>0</v>
      </c>
      <c r="K8387" s="50">
        <v>742240</v>
      </c>
      <c r="L8387" s="22">
        <v>0</v>
      </c>
      <c r="M8387" s="22">
        <v>1143440</v>
      </c>
      <c r="N8387" s="49">
        <v>0</v>
      </c>
      <c r="O8387" s="50">
        <v>542940</v>
      </c>
      <c r="P8387" s="22">
        <v>0</v>
      </c>
      <c r="Q8387" s="22">
        <v>4440</v>
      </c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 t="s">
        <v>1659</v>
      </c>
      <c r="B8388" s="40" t="s">
        <v>1031</v>
      </c>
      <c r="C8388" s="41" t="s">
        <v>1032</v>
      </c>
      <c r="D8388" s="25">
        <f t="shared" ref="D8388:D8451" si="262">F8388+H8388+J8388+L8388+N8388+P8388+R8388+T8388+V8388+X8388+Z8388+AB8388</f>
        <v>0</v>
      </c>
      <c r="E8388" s="35">
        <f t="shared" ref="E8388:E8451" si="263">G8388+I8388+K8388+M8388+O8388+Q8388+S8388+U8388+W8388+Y8388+AA8388+AC8388</f>
        <v>0</v>
      </c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 t="s">
        <v>1659</v>
      </c>
      <c r="B8389" s="40" t="s">
        <v>1033</v>
      </c>
      <c r="C8389" s="41" t="s">
        <v>1034</v>
      </c>
      <c r="D8389" s="25">
        <f t="shared" si="262"/>
        <v>0</v>
      </c>
      <c r="E8389" s="35">
        <f t="shared" si="263"/>
        <v>0</v>
      </c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 t="s">
        <v>1659</v>
      </c>
      <c r="B8390" s="40" t="s">
        <v>1035</v>
      </c>
      <c r="C8390" s="41" t="s">
        <v>1036</v>
      </c>
      <c r="D8390" s="25">
        <f t="shared" si="262"/>
        <v>11800</v>
      </c>
      <c r="E8390" s="35">
        <f t="shared" si="263"/>
        <v>334060</v>
      </c>
      <c r="F8390" s="29"/>
      <c r="G8390" s="30"/>
      <c r="H8390" s="19">
        <v>0</v>
      </c>
      <c r="I8390" s="19">
        <v>74610</v>
      </c>
      <c r="J8390" s="47">
        <v>0</v>
      </c>
      <c r="K8390" s="48">
        <v>110410</v>
      </c>
      <c r="L8390" s="19">
        <v>0</v>
      </c>
      <c r="M8390" s="19">
        <v>124230</v>
      </c>
      <c r="N8390" s="47">
        <v>11800</v>
      </c>
      <c r="O8390" s="48">
        <v>24810</v>
      </c>
      <c r="P8390" s="22">
        <v>0</v>
      </c>
      <c r="Q8390" s="22">
        <v>0</v>
      </c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 t="s">
        <v>1659</v>
      </c>
      <c r="B8391" s="40" t="s">
        <v>1037</v>
      </c>
      <c r="C8391" s="41" t="s">
        <v>1038</v>
      </c>
      <c r="D8391" s="25">
        <f t="shared" si="262"/>
        <v>0</v>
      </c>
      <c r="E8391" s="35">
        <f t="shared" si="263"/>
        <v>261060</v>
      </c>
      <c r="F8391" s="29">
        <v>0</v>
      </c>
      <c r="G8391" s="30">
        <v>49770</v>
      </c>
      <c r="H8391" s="19">
        <v>0</v>
      </c>
      <c r="I8391" s="19">
        <v>40050</v>
      </c>
      <c r="J8391" s="47">
        <v>0</v>
      </c>
      <c r="K8391" s="48">
        <v>39990</v>
      </c>
      <c r="L8391" s="19">
        <v>0</v>
      </c>
      <c r="M8391" s="19">
        <v>48060</v>
      </c>
      <c r="N8391" s="47">
        <v>0</v>
      </c>
      <c r="O8391" s="48">
        <v>41280</v>
      </c>
      <c r="P8391" s="22">
        <v>0</v>
      </c>
      <c r="Q8391" s="22">
        <v>41910</v>
      </c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 t="s">
        <v>1659</v>
      </c>
      <c r="B8392" s="40" t="s">
        <v>1039</v>
      </c>
      <c r="C8392" s="41" t="s">
        <v>1040</v>
      </c>
      <c r="D8392" s="25">
        <f t="shared" si="262"/>
        <v>30470092.479999997</v>
      </c>
      <c r="E8392" s="35">
        <f t="shared" si="263"/>
        <v>0</v>
      </c>
      <c r="F8392" s="29">
        <v>4943700</v>
      </c>
      <c r="G8392" s="30">
        <v>0</v>
      </c>
      <c r="H8392" s="19">
        <v>4956265.8099999996</v>
      </c>
      <c r="I8392" s="19">
        <v>0</v>
      </c>
      <c r="J8392" s="47">
        <v>4938786.67</v>
      </c>
      <c r="K8392" s="48">
        <v>0</v>
      </c>
      <c r="L8392" s="19">
        <v>5467120</v>
      </c>
      <c r="M8392" s="19">
        <v>0</v>
      </c>
      <c r="N8392" s="47">
        <v>5086710</v>
      </c>
      <c r="O8392" s="48">
        <v>0</v>
      </c>
      <c r="P8392" s="19">
        <v>5077510</v>
      </c>
      <c r="Q8392" s="19">
        <v>0</v>
      </c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 t="s">
        <v>1659</v>
      </c>
      <c r="B8393" s="40" t="s">
        <v>1041</v>
      </c>
      <c r="C8393" s="41" t="s">
        <v>1042</v>
      </c>
      <c r="D8393" s="25">
        <f t="shared" si="262"/>
        <v>1431360</v>
      </c>
      <c r="E8393" s="35">
        <f t="shared" si="263"/>
        <v>0</v>
      </c>
      <c r="F8393" s="29">
        <v>232010</v>
      </c>
      <c r="G8393" s="30">
        <v>0</v>
      </c>
      <c r="H8393" s="19">
        <v>232010</v>
      </c>
      <c r="I8393" s="19">
        <v>0</v>
      </c>
      <c r="J8393" s="47">
        <v>232010</v>
      </c>
      <c r="K8393" s="48">
        <v>0</v>
      </c>
      <c r="L8393" s="19">
        <v>258210</v>
      </c>
      <c r="M8393" s="19">
        <v>0</v>
      </c>
      <c r="N8393" s="47">
        <v>238560</v>
      </c>
      <c r="O8393" s="48">
        <v>0</v>
      </c>
      <c r="P8393" s="19">
        <v>238560</v>
      </c>
      <c r="Q8393" s="19">
        <v>0</v>
      </c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 t="s">
        <v>1659</v>
      </c>
      <c r="B8394" s="40" t="s">
        <v>1043</v>
      </c>
      <c r="C8394" s="41" t="s">
        <v>1044</v>
      </c>
      <c r="D8394" s="25">
        <f t="shared" si="262"/>
        <v>0</v>
      </c>
      <c r="E8394" s="35">
        <f t="shared" si="263"/>
        <v>0</v>
      </c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 t="s">
        <v>1659</v>
      </c>
      <c r="B8395" s="40" t="s">
        <v>1045</v>
      </c>
      <c r="C8395" s="41" t="s">
        <v>1046</v>
      </c>
      <c r="D8395" s="25">
        <f t="shared" si="262"/>
        <v>1895125.81</v>
      </c>
      <c r="E8395" s="35">
        <f t="shared" si="263"/>
        <v>0</v>
      </c>
      <c r="F8395" s="29">
        <v>305900</v>
      </c>
      <c r="G8395" s="30">
        <v>0</v>
      </c>
      <c r="H8395" s="19">
        <v>327125.81</v>
      </c>
      <c r="I8395" s="19">
        <v>0</v>
      </c>
      <c r="J8395" s="47">
        <v>309174.19</v>
      </c>
      <c r="K8395" s="48">
        <v>0</v>
      </c>
      <c r="L8395" s="19">
        <v>309400</v>
      </c>
      <c r="M8395" s="19">
        <v>0</v>
      </c>
      <c r="N8395" s="47">
        <v>309400</v>
      </c>
      <c r="O8395" s="48">
        <v>0</v>
      </c>
      <c r="P8395" s="19">
        <v>334125.81</v>
      </c>
      <c r="Q8395" s="19">
        <v>0</v>
      </c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 t="s">
        <v>1659</v>
      </c>
      <c r="B8396" s="40" t="s">
        <v>1047</v>
      </c>
      <c r="C8396" s="41" t="s">
        <v>1048</v>
      </c>
      <c r="D8396" s="25">
        <f t="shared" si="262"/>
        <v>118800</v>
      </c>
      <c r="E8396" s="35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7">
        <v>19800</v>
      </c>
      <c r="K8396" s="48">
        <v>0</v>
      </c>
      <c r="L8396" s="19">
        <v>19800</v>
      </c>
      <c r="M8396" s="19">
        <v>0</v>
      </c>
      <c r="N8396" s="47">
        <v>19800</v>
      </c>
      <c r="O8396" s="48">
        <v>0</v>
      </c>
      <c r="P8396" s="22">
        <v>19800</v>
      </c>
      <c r="Q8396" s="22">
        <v>0</v>
      </c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 t="s">
        <v>1659</v>
      </c>
      <c r="B8397" s="40" t="s">
        <v>1049</v>
      </c>
      <c r="C8397" s="41" t="s">
        <v>1050</v>
      </c>
      <c r="D8397" s="25">
        <f t="shared" si="262"/>
        <v>0</v>
      </c>
      <c r="E8397" s="35">
        <f t="shared" si="263"/>
        <v>0</v>
      </c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 t="s">
        <v>1659</v>
      </c>
      <c r="B8398" s="40" t="s">
        <v>1051</v>
      </c>
      <c r="C8398" s="41" t="s">
        <v>1052</v>
      </c>
      <c r="D8398" s="25">
        <f t="shared" si="262"/>
        <v>0</v>
      </c>
      <c r="E8398" s="35">
        <f t="shared" si="263"/>
        <v>0</v>
      </c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19"/>
      <c r="Q8398" s="19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 t="s">
        <v>1659</v>
      </c>
      <c r="B8399" s="40" t="s">
        <v>1053</v>
      </c>
      <c r="C8399" s="41" t="s">
        <v>1054</v>
      </c>
      <c r="D8399" s="25">
        <f t="shared" si="262"/>
        <v>0</v>
      </c>
      <c r="E8399" s="35">
        <f t="shared" si="263"/>
        <v>0</v>
      </c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 t="s">
        <v>1659</v>
      </c>
      <c r="B8400" s="40" t="s">
        <v>1055</v>
      </c>
      <c r="C8400" s="41" t="s">
        <v>1056</v>
      </c>
      <c r="D8400" s="25">
        <f t="shared" si="262"/>
        <v>0</v>
      </c>
      <c r="E8400" s="35">
        <f t="shared" si="263"/>
        <v>0</v>
      </c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 t="s">
        <v>1659</v>
      </c>
      <c r="B8401" s="40" t="s">
        <v>1057</v>
      </c>
      <c r="C8401" s="41" t="s">
        <v>1058</v>
      </c>
      <c r="D8401" s="25">
        <f t="shared" si="262"/>
        <v>0</v>
      </c>
      <c r="E8401" s="35">
        <f t="shared" si="263"/>
        <v>0</v>
      </c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 t="s">
        <v>1659</v>
      </c>
      <c r="B8402" s="40" t="s">
        <v>1059</v>
      </c>
      <c r="C8402" s="41" t="s">
        <v>1060</v>
      </c>
      <c r="D8402" s="25">
        <f t="shared" si="262"/>
        <v>1875010</v>
      </c>
      <c r="E8402" s="35">
        <f t="shared" si="263"/>
        <v>0</v>
      </c>
      <c r="F8402" s="29">
        <v>299490</v>
      </c>
      <c r="G8402" s="30">
        <v>0</v>
      </c>
      <c r="H8402" s="19">
        <v>322010</v>
      </c>
      <c r="I8402" s="19">
        <v>0</v>
      </c>
      <c r="J8402" s="47">
        <v>310750</v>
      </c>
      <c r="K8402" s="48">
        <v>0</v>
      </c>
      <c r="L8402" s="19">
        <v>310750</v>
      </c>
      <c r="M8402" s="19">
        <v>0</v>
      </c>
      <c r="N8402" s="47">
        <v>310750</v>
      </c>
      <c r="O8402" s="48">
        <v>0</v>
      </c>
      <c r="P8402" s="22">
        <v>321260</v>
      </c>
      <c r="Q8402" s="22">
        <v>0</v>
      </c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 t="s">
        <v>1659</v>
      </c>
      <c r="B8403" s="40" t="s">
        <v>1061</v>
      </c>
      <c r="C8403" s="41" t="s">
        <v>1062</v>
      </c>
      <c r="D8403" s="25">
        <f t="shared" si="262"/>
        <v>123120</v>
      </c>
      <c r="E8403" s="35">
        <f t="shared" si="263"/>
        <v>0</v>
      </c>
      <c r="F8403" s="29">
        <v>20040</v>
      </c>
      <c r="G8403" s="30">
        <v>0</v>
      </c>
      <c r="H8403" s="19">
        <v>21320</v>
      </c>
      <c r="I8403" s="19">
        <v>0</v>
      </c>
      <c r="J8403" s="47">
        <v>20680</v>
      </c>
      <c r="K8403" s="48">
        <v>0</v>
      </c>
      <c r="L8403" s="19">
        <v>20680</v>
      </c>
      <c r="M8403" s="19">
        <v>0</v>
      </c>
      <c r="N8403" s="47">
        <v>20680</v>
      </c>
      <c r="O8403" s="48">
        <v>0</v>
      </c>
      <c r="P8403" s="22">
        <v>19720</v>
      </c>
      <c r="Q8403" s="22">
        <v>0</v>
      </c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 t="s">
        <v>1659</v>
      </c>
      <c r="B8404" s="40" t="s">
        <v>1063</v>
      </c>
      <c r="C8404" s="41" t="s">
        <v>1064</v>
      </c>
      <c r="D8404" s="25">
        <f t="shared" si="262"/>
        <v>3952920</v>
      </c>
      <c r="E8404" s="35">
        <f t="shared" si="263"/>
        <v>0</v>
      </c>
      <c r="F8404" s="29">
        <v>639287</v>
      </c>
      <c r="G8404" s="30">
        <v>0</v>
      </c>
      <c r="H8404" s="19">
        <v>645036</v>
      </c>
      <c r="I8404" s="19">
        <v>0</v>
      </c>
      <c r="J8404" s="47">
        <v>671988</v>
      </c>
      <c r="K8404" s="48">
        <v>0</v>
      </c>
      <c r="L8404" s="19">
        <v>690350</v>
      </c>
      <c r="M8404" s="19">
        <v>0</v>
      </c>
      <c r="N8404" s="47">
        <v>666299</v>
      </c>
      <c r="O8404" s="48">
        <v>0</v>
      </c>
      <c r="P8404" s="19">
        <v>639960</v>
      </c>
      <c r="Q8404" s="19">
        <v>0</v>
      </c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 t="s">
        <v>1659</v>
      </c>
      <c r="B8405" s="40" t="s">
        <v>1065</v>
      </c>
      <c r="C8405" s="41" t="s">
        <v>1066</v>
      </c>
      <c r="D8405" s="25">
        <f t="shared" si="262"/>
        <v>48900</v>
      </c>
      <c r="E8405" s="35">
        <f t="shared" si="263"/>
        <v>0</v>
      </c>
      <c r="F8405" s="29">
        <v>8150</v>
      </c>
      <c r="G8405" s="30">
        <v>0</v>
      </c>
      <c r="H8405" s="19">
        <v>8150</v>
      </c>
      <c r="I8405" s="19">
        <v>0</v>
      </c>
      <c r="J8405" s="47">
        <v>8150</v>
      </c>
      <c r="K8405" s="48">
        <v>0</v>
      </c>
      <c r="L8405" s="19">
        <v>8150</v>
      </c>
      <c r="M8405" s="19">
        <v>0</v>
      </c>
      <c r="N8405" s="47">
        <v>8150</v>
      </c>
      <c r="O8405" s="48">
        <v>0</v>
      </c>
      <c r="P8405" s="19">
        <v>8150</v>
      </c>
      <c r="Q8405" s="19">
        <v>0</v>
      </c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 t="s">
        <v>1659</v>
      </c>
      <c r="B8406" s="40" t="s">
        <v>1067</v>
      </c>
      <c r="C8406" s="41" t="s">
        <v>1068</v>
      </c>
      <c r="D8406" s="25">
        <f t="shared" si="262"/>
        <v>3502515</v>
      </c>
      <c r="E8406" s="35">
        <f t="shared" si="263"/>
        <v>0</v>
      </c>
      <c r="F8406" s="29">
        <v>585410</v>
      </c>
      <c r="G8406" s="30">
        <v>0</v>
      </c>
      <c r="H8406" s="19">
        <v>576370</v>
      </c>
      <c r="I8406" s="19">
        <v>0</v>
      </c>
      <c r="J8406" s="47">
        <v>576370</v>
      </c>
      <c r="K8406" s="48">
        <v>0</v>
      </c>
      <c r="L8406" s="19">
        <v>576370</v>
      </c>
      <c r="M8406" s="19">
        <v>0</v>
      </c>
      <c r="N8406" s="47">
        <v>577585</v>
      </c>
      <c r="O8406" s="48">
        <v>0</v>
      </c>
      <c r="P8406" s="19">
        <v>610410</v>
      </c>
      <c r="Q8406" s="19">
        <v>0</v>
      </c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 t="s">
        <v>1659</v>
      </c>
      <c r="B8407" s="40" t="s">
        <v>1069</v>
      </c>
      <c r="C8407" s="41" t="s">
        <v>1070</v>
      </c>
      <c r="D8407" s="25">
        <f t="shared" si="262"/>
        <v>667260</v>
      </c>
      <c r="E8407" s="35">
        <f t="shared" si="263"/>
        <v>0</v>
      </c>
      <c r="F8407" s="29">
        <v>111210</v>
      </c>
      <c r="G8407" s="30">
        <v>0</v>
      </c>
      <c r="H8407" s="19">
        <v>111210</v>
      </c>
      <c r="I8407" s="19">
        <v>0</v>
      </c>
      <c r="J8407" s="47">
        <v>111210</v>
      </c>
      <c r="K8407" s="48">
        <v>0</v>
      </c>
      <c r="L8407" s="19">
        <v>111210</v>
      </c>
      <c r="M8407" s="19">
        <v>0</v>
      </c>
      <c r="N8407" s="47">
        <v>111210</v>
      </c>
      <c r="O8407" s="48">
        <v>0</v>
      </c>
      <c r="P8407" s="19">
        <v>111210</v>
      </c>
      <c r="Q8407" s="19">
        <v>0</v>
      </c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 t="s">
        <v>1659</v>
      </c>
      <c r="B8408" s="40" t="s">
        <v>1071</v>
      </c>
      <c r="C8408" s="41" t="s">
        <v>1072</v>
      </c>
      <c r="D8408" s="25">
        <f t="shared" si="262"/>
        <v>4012212.92</v>
      </c>
      <c r="E8408" s="35">
        <f t="shared" si="263"/>
        <v>622.55999999999995</v>
      </c>
      <c r="F8408" s="31">
        <v>848440.12</v>
      </c>
      <c r="G8408" s="32">
        <v>0</v>
      </c>
      <c r="H8408" s="22">
        <v>0</v>
      </c>
      <c r="I8408" s="22">
        <v>0</v>
      </c>
      <c r="J8408" s="49">
        <v>860382.56</v>
      </c>
      <c r="K8408" s="50">
        <v>0</v>
      </c>
      <c r="L8408" s="22">
        <v>1498951.44</v>
      </c>
      <c r="M8408" s="22">
        <v>150</v>
      </c>
      <c r="N8408" s="49">
        <v>5985</v>
      </c>
      <c r="O8408" s="50">
        <v>0</v>
      </c>
      <c r="P8408" s="19">
        <v>798453.8</v>
      </c>
      <c r="Q8408" s="19">
        <v>472.56</v>
      </c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 t="s">
        <v>1659</v>
      </c>
      <c r="B8409" s="40" t="s">
        <v>1073</v>
      </c>
      <c r="C8409" s="41" t="s">
        <v>1074</v>
      </c>
      <c r="D8409" s="25">
        <f t="shared" si="262"/>
        <v>0</v>
      </c>
      <c r="E8409" s="35">
        <f t="shared" si="263"/>
        <v>0</v>
      </c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19"/>
      <c r="Q8409" s="19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 t="s">
        <v>1659</v>
      </c>
      <c r="B8410" s="40" t="s">
        <v>1075</v>
      </c>
      <c r="C8410" s="41" t="s">
        <v>1076</v>
      </c>
      <c r="D8410" s="25">
        <f t="shared" si="262"/>
        <v>236500</v>
      </c>
      <c r="E8410" s="35">
        <f t="shared" si="263"/>
        <v>0</v>
      </c>
      <c r="F8410" s="31">
        <v>38390</v>
      </c>
      <c r="G8410" s="32">
        <v>0</v>
      </c>
      <c r="H8410" s="22">
        <v>38390</v>
      </c>
      <c r="I8410" s="22">
        <v>0</v>
      </c>
      <c r="J8410" s="49">
        <v>39930</v>
      </c>
      <c r="K8410" s="50">
        <v>0</v>
      </c>
      <c r="L8410" s="22">
        <v>39930</v>
      </c>
      <c r="M8410" s="22">
        <v>0</v>
      </c>
      <c r="N8410" s="49">
        <v>39930</v>
      </c>
      <c r="O8410" s="50">
        <v>0</v>
      </c>
      <c r="P8410" s="22">
        <v>39930</v>
      </c>
      <c r="Q8410" s="22">
        <v>0</v>
      </c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 t="s">
        <v>1659</v>
      </c>
      <c r="B8411" s="40" t="s">
        <v>1077</v>
      </c>
      <c r="C8411" s="41" t="s">
        <v>1078</v>
      </c>
      <c r="D8411" s="25">
        <f t="shared" si="262"/>
        <v>457180</v>
      </c>
      <c r="E8411" s="35">
        <f t="shared" si="263"/>
        <v>0</v>
      </c>
      <c r="F8411" s="29">
        <v>74370</v>
      </c>
      <c r="G8411" s="30">
        <v>0</v>
      </c>
      <c r="H8411" s="19">
        <v>74370</v>
      </c>
      <c r="I8411" s="19">
        <v>0</v>
      </c>
      <c r="J8411" s="47">
        <v>77110</v>
      </c>
      <c r="K8411" s="48">
        <v>0</v>
      </c>
      <c r="L8411" s="19">
        <v>77110</v>
      </c>
      <c r="M8411" s="19">
        <v>0</v>
      </c>
      <c r="N8411" s="47">
        <v>77110</v>
      </c>
      <c r="O8411" s="48">
        <v>0</v>
      </c>
      <c r="P8411" s="22">
        <v>77110</v>
      </c>
      <c r="Q8411" s="22">
        <v>0</v>
      </c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 t="s">
        <v>1659</v>
      </c>
      <c r="B8412" s="40" t="s">
        <v>1079</v>
      </c>
      <c r="C8412" s="41" t="s">
        <v>1080</v>
      </c>
      <c r="D8412" s="25">
        <f t="shared" si="262"/>
        <v>3220</v>
      </c>
      <c r="E8412" s="35">
        <f t="shared" si="263"/>
        <v>0</v>
      </c>
      <c r="F8412" s="29"/>
      <c r="G8412" s="30"/>
      <c r="H8412" s="19"/>
      <c r="I8412" s="19"/>
      <c r="J8412" s="47"/>
      <c r="K8412" s="48"/>
      <c r="L8412" s="19">
        <v>3220</v>
      </c>
      <c r="M8412" s="19">
        <v>0</v>
      </c>
      <c r="N8412" s="47">
        <v>0</v>
      </c>
      <c r="O8412" s="48">
        <v>0</v>
      </c>
      <c r="P8412" s="22">
        <v>0</v>
      </c>
      <c r="Q8412" s="22">
        <v>0</v>
      </c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 t="s">
        <v>1659</v>
      </c>
      <c r="B8413" s="40" t="s">
        <v>1081</v>
      </c>
      <c r="C8413" s="41" t="s">
        <v>1082</v>
      </c>
      <c r="D8413" s="25">
        <f t="shared" si="262"/>
        <v>0</v>
      </c>
      <c r="E8413" s="35">
        <f t="shared" si="263"/>
        <v>0</v>
      </c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 t="s">
        <v>1659</v>
      </c>
      <c r="B8414" s="40" t="s">
        <v>1083</v>
      </c>
      <c r="C8414" s="41" t="s">
        <v>1084</v>
      </c>
      <c r="D8414" s="25">
        <f t="shared" si="262"/>
        <v>0</v>
      </c>
      <c r="E8414" s="35">
        <f t="shared" si="263"/>
        <v>0</v>
      </c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19"/>
      <c r="Q8414" s="19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 t="s">
        <v>1659</v>
      </c>
      <c r="B8415" s="40" t="s">
        <v>1085</v>
      </c>
      <c r="C8415" s="41" t="s">
        <v>1086</v>
      </c>
      <c r="D8415" s="25">
        <f t="shared" si="262"/>
        <v>0</v>
      </c>
      <c r="E8415" s="35">
        <f t="shared" si="263"/>
        <v>0</v>
      </c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 t="s">
        <v>1659</v>
      </c>
      <c r="B8416" s="40" t="s">
        <v>1087</v>
      </c>
      <c r="C8416" s="41" t="s">
        <v>1088</v>
      </c>
      <c r="D8416" s="25">
        <f t="shared" si="262"/>
        <v>0</v>
      </c>
      <c r="E8416" s="35">
        <f t="shared" si="263"/>
        <v>0</v>
      </c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 t="s">
        <v>1659</v>
      </c>
      <c r="B8417" s="40" t="s">
        <v>1089</v>
      </c>
      <c r="C8417" s="41" t="s">
        <v>1090</v>
      </c>
      <c r="D8417" s="25">
        <f t="shared" si="262"/>
        <v>0</v>
      </c>
      <c r="E8417" s="35">
        <f t="shared" si="263"/>
        <v>0</v>
      </c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 t="s">
        <v>1659</v>
      </c>
      <c r="B8418" s="40" t="s">
        <v>1091</v>
      </c>
      <c r="C8418" s="41" t="s">
        <v>1092</v>
      </c>
      <c r="D8418" s="25">
        <f t="shared" si="262"/>
        <v>264743.22000000003</v>
      </c>
      <c r="E8418" s="35">
        <f t="shared" si="263"/>
        <v>0</v>
      </c>
      <c r="F8418" s="29">
        <v>42200</v>
      </c>
      <c r="G8418" s="30">
        <v>0</v>
      </c>
      <c r="H8418" s="19">
        <v>42200</v>
      </c>
      <c r="I8418" s="19">
        <v>0</v>
      </c>
      <c r="J8418" s="47">
        <v>42200</v>
      </c>
      <c r="K8418" s="48">
        <v>0</v>
      </c>
      <c r="L8418" s="19">
        <v>49895.48</v>
      </c>
      <c r="M8418" s="19">
        <v>0</v>
      </c>
      <c r="N8418" s="47">
        <v>44123.87</v>
      </c>
      <c r="O8418" s="48">
        <v>0</v>
      </c>
      <c r="P8418" s="22">
        <v>44123.87</v>
      </c>
      <c r="Q8418" s="22">
        <v>0</v>
      </c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 t="s">
        <v>1659</v>
      </c>
      <c r="B8419" s="40" t="s">
        <v>1093</v>
      </c>
      <c r="C8419" s="41" t="s">
        <v>1094</v>
      </c>
      <c r="D8419" s="25">
        <f t="shared" si="262"/>
        <v>0</v>
      </c>
      <c r="E8419" s="35">
        <f t="shared" si="263"/>
        <v>0</v>
      </c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22"/>
      <c r="Q8419" s="22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 t="s">
        <v>1659</v>
      </c>
      <c r="B8420" s="40" t="s">
        <v>1095</v>
      </c>
      <c r="C8420" s="41" t="s">
        <v>1096</v>
      </c>
      <c r="D8420" s="25">
        <f t="shared" si="262"/>
        <v>911760</v>
      </c>
      <c r="E8420" s="35">
        <f t="shared" si="263"/>
        <v>69540</v>
      </c>
      <c r="F8420" s="29">
        <v>157260</v>
      </c>
      <c r="G8420" s="30">
        <v>0</v>
      </c>
      <c r="H8420" s="19">
        <v>143580</v>
      </c>
      <c r="I8420" s="19">
        <v>13680</v>
      </c>
      <c r="J8420" s="47">
        <v>152340</v>
      </c>
      <c r="K8420" s="48">
        <v>0</v>
      </c>
      <c r="L8420" s="19">
        <v>120960</v>
      </c>
      <c r="M8420" s="19">
        <v>27000</v>
      </c>
      <c r="N8420" s="47">
        <v>204000</v>
      </c>
      <c r="O8420" s="48">
        <v>0</v>
      </c>
      <c r="P8420" s="19">
        <v>133620</v>
      </c>
      <c r="Q8420" s="19">
        <v>28860</v>
      </c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 t="s">
        <v>1659</v>
      </c>
      <c r="B8421" s="40" t="s">
        <v>1097</v>
      </c>
      <c r="C8421" s="41" t="s">
        <v>1098</v>
      </c>
      <c r="D8421" s="25">
        <f t="shared" si="262"/>
        <v>0</v>
      </c>
      <c r="E8421" s="35">
        <f t="shared" si="263"/>
        <v>0</v>
      </c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22"/>
      <c r="Q8421" s="22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 t="s">
        <v>1659</v>
      </c>
      <c r="B8422" s="40" t="s">
        <v>1099</v>
      </c>
      <c r="C8422" s="41" t="s">
        <v>1100</v>
      </c>
      <c r="D8422" s="25">
        <f t="shared" si="262"/>
        <v>0</v>
      </c>
      <c r="E8422" s="35">
        <f t="shared" si="263"/>
        <v>0</v>
      </c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19"/>
      <c r="Q8422" s="19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 t="s">
        <v>1659</v>
      </c>
      <c r="B8423" s="40" t="s">
        <v>1101</v>
      </c>
      <c r="C8423" s="41" t="s">
        <v>1102</v>
      </c>
      <c r="D8423" s="25">
        <f t="shared" si="262"/>
        <v>564367.05000000005</v>
      </c>
      <c r="E8423" s="35">
        <f t="shared" si="263"/>
        <v>0</v>
      </c>
      <c r="F8423" s="29">
        <v>91551.4</v>
      </c>
      <c r="G8423" s="30">
        <v>0</v>
      </c>
      <c r="H8423" s="19">
        <v>91802.72</v>
      </c>
      <c r="I8423" s="19">
        <v>0</v>
      </c>
      <c r="J8423" s="47">
        <v>91453.13</v>
      </c>
      <c r="K8423" s="48">
        <v>0</v>
      </c>
      <c r="L8423" s="19">
        <v>101287</v>
      </c>
      <c r="M8423" s="19">
        <v>0</v>
      </c>
      <c r="N8423" s="47">
        <v>94228.4</v>
      </c>
      <c r="O8423" s="48">
        <v>0</v>
      </c>
      <c r="P8423" s="22">
        <v>94044.4</v>
      </c>
      <c r="Q8423" s="22">
        <v>0</v>
      </c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 t="s">
        <v>1659</v>
      </c>
      <c r="B8424" s="40" t="s">
        <v>1103</v>
      </c>
      <c r="C8424" s="41" t="s">
        <v>1104</v>
      </c>
      <c r="D8424" s="25">
        <f t="shared" si="262"/>
        <v>846550.57000000007</v>
      </c>
      <c r="E8424" s="35">
        <f t="shared" si="263"/>
        <v>0</v>
      </c>
      <c r="F8424" s="29">
        <v>137327.1</v>
      </c>
      <c r="G8424" s="30">
        <v>0</v>
      </c>
      <c r="H8424" s="19">
        <v>137704.07</v>
      </c>
      <c r="I8424" s="19">
        <v>0</v>
      </c>
      <c r="J8424" s="47">
        <v>137179.70000000001</v>
      </c>
      <c r="K8424" s="48">
        <v>0</v>
      </c>
      <c r="L8424" s="19">
        <v>151930.5</v>
      </c>
      <c r="M8424" s="19">
        <v>0</v>
      </c>
      <c r="N8424" s="47">
        <v>141342.6</v>
      </c>
      <c r="O8424" s="48">
        <v>0</v>
      </c>
      <c r="P8424" s="22">
        <v>141066.6</v>
      </c>
      <c r="Q8424" s="22">
        <v>0</v>
      </c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 t="s">
        <v>1659</v>
      </c>
      <c r="B8425" s="40" t="s">
        <v>1105</v>
      </c>
      <c r="C8425" s="41" t="s">
        <v>1106</v>
      </c>
      <c r="D8425" s="25">
        <f t="shared" si="262"/>
        <v>59943.9</v>
      </c>
      <c r="E8425" s="35">
        <f t="shared" si="263"/>
        <v>0</v>
      </c>
      <c r="F8425" s="29">
        <v>9585.9</v>
      </c>
      <c r="G8425" s="30">
        <v>0</v>
      </c>
      <c r="H8425" s="19">
        <v>10299.9</v>
      </c>
      <c r="I8425" s="19">
        <v>0</v>
      </c>
      <c r="J8425" s="47">
        <v>9942.9</v>
      </c>
      <c r="K8425" s="48">
        <v>0</v>
      </c>
      <c r="L8425" s="19">
        <v>9942.9</v>
      </c>
      <c r="M8425" s="19">
        <v>0</v>
      </c>
      <c r="N8425" s="47">
        <v>9942.9</v>
      </c>
      <c r="O8425" s="48">
        <v>0</v>
      </c>
      <c r="P8425" s="19">
        <v>10229.4</v>
      </c>
      <c r="Q8425" s="19">
        <v>0</v>
      </c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 t="s">
        <v>1659</v>
      </c>
      <c r="B8426" s="40" t="s">
        <v>1107</v>
      </c>
      <c r="C8426" s="41" t="s">
        <v>1108</v>
      </c>
      <c r="D8426" s="25">
        <f t="shared" si="262"/>
        <v>26640</v>
      </c>
      <c r="E8426" s="35">
        <f t="shared" si="263"/>
        <v>0</v>
      </c>
      <c r="F8426" s="29">
        <v>4440</v>
      </c>
      <c r="G8426" s="30">
        <v>0</v>
      </c>
      <c r="H8426" s="19">
        <v>4440</v>
      </c>
      <c r="I8426" s="19">
        <v>0</v>
      </c>
      <c r="J8426" s="47">
        <v>4440</v>
      </c>
      <c r="K8426" s="48">
        <v>0</v>
      </c>
      <c r="L8426" s="19">
        <v>4440</v>
      </c>
      <c r="M8426" s="19">
        <v>0</v>
      </c>
      <c r="N8426" s="47">
        <v>4440</v>
      </c>
      <c r="O8426" s="48">
        <v>0</v>
      </c>
      <c r="P8426" s="19">
        <v>4440</v>
      </c>
      <c r="Q8426" s="19">
        <v>0</v>
      </c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 t="s">
        <v>1659</v>
      </c>
      <c r="B8427" s="40" t="s">
        <v>1109</v>
      </c>
      <c r="C8427" s="41" t="s">
        <v>1110</v>
      </c>
      <c r="D8427" s="25">
        <f t="shared" si="262"/>
        <v>397526</v>
      </c>
      <c r="E8427" s="35">
        <f t="shared" si="263"/>
        <v>3539</v>
      </c>
      <c r="F8427" s="29">
        <v>65133</v>
      </c>
      <c r="G8427" s="30">
        <v>0</v>
      </c>
      <c r="H8427" s="19">
        <v>65890</v>
      </c>
      <c r="I8427" s="19">
        <v>0</v>
      </c>
      <c r="J8427" s="47">
        <v>65648</v>
      </c>
      <c r="K8427" s="48">
        <v>0</v>
      </c>
      <c r="L8427" s="19">
        <v>66948</v>
      </c>
      <c r="M8427" s="19">
        <v>78</v>
      </c>
      <c r="N8427" s="47">
        <v>67575</v>
      </c>
      <c r="O8427" s="48">
        <v>0</v>
      </c>
      <c r="P8427" s="19">
        <v>66332</v>
      </c>
      <c r="Q8427" s="19">
        <v>3461</v>
      </c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 t="s">
        <v>1659</v>
      </c>
      <c r="B8428" s="40" t="s">
        <v>1111</v>
      </c>
      <c r="C8428" s="41" t="s">
        <v>1112</v>
      </c>
      <c r="D8428" s="25">
        <f t="shared" si="262"/>
        <v>0</v>
      </c>
      <c r="E8428" s="35">
        <f t="shared" si="263"/>
        <v>0</v>
      </c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 t="s">
        <v>1659</v>
      </c>
      <c r="B8429" s="40" t="s">
        <v>1113</v>
      </c>
      <c r="C8429" s="41" t="s">
        <v>1114</v>
      </c>
      <c r="D8429" s="25">
        <f t="shared" si="262"/>
        <v>21004.799999999999</v>
      </c>
      <c r="E8429" s="35">
        <f t="shared" si="263"/>
        <v>0</v>
      </c>
      <c r="F8429" s="31">
        <v>3480</v>
      </c>
      <c r="G8429" s="32">
        <v>0</v>
      </c>
      <c r="H8429" s="22">
        <v>3480</v>
      </c>
      <c r="I8429" s="22">
        <v>0</v>
      </c>
      <c r="J8429" s="49">
        <v>3480</v>
      </c>
      <c r="K8429" s="50">
        <v>0</v>
      </c>
      <c r="L8429" s="22">
        <v>3480</v>
      </c>
      <c r="M8429" s="22">
        <v>0</v>
      </c>
      <c r="N8429" s="49">
        <v>3480</v>
      </c>
      <c r="O8429" s="50">
        <v>0</v>
      </c>
      <c r="P8429" s="19">
        <v>3604.8</v>
      </c>
      <c r="Q8429" s="19">
        <v>0</v>
      </c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 t="s">
        <v>1659</v>
      </c>
      <c r="B8430" s="40" t="s">
        <v>1115</v>
      </c>
      <c r="C8430" s="41" t="s">
        <v>1116</v>
      </c>
      <c r="D8430" s="25">
        <f t="shared" si="262"/>
        <v>1533500</v>
      </c>
      <c r="E8430" s="35">
        <f t="shared" si="263"/>
        <v>0</v>
      </c>
      <c r="F8430" s="31"/>
      <c r="G8430" s="32"/>
      <c r="H8430" s="22"/>
      <c r="I8430" s="22"/>
      <c r="J8430" s="49"/>
      <c r="K8430" s="50"/>
      <c r="L8430" s="22">
        <v>1139000</v>
      </c>
      <c r="M8430" s="22">
        <v>0</v>
      </c>
      <c r="N8430" s="49">
        <v>394500</v>
      </c>
      <c r="O8430" s="50">
        <v>0</v>
      </c>
      <c r="P8430" s="22">
        <v>0</v>
      </c>
      <c r="Q8430" s="22">
        <v>0</v>
      </c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 t="s">
        <v>1659</v>
      </c>
      <c r="B8431" s="40" t="s">
        <v>1117</v>
      </c>
      <c r="C8431" s="41" t="s">
        <v>1118</v>
      </c>
      <c r="D8431" s="25">
        <f t="shared" si="262"/>
        <v>0</v>
      </c>
      <c r="E8431" s="35">
        <f t="shared" si="263"/>
        <v>0</v>
      </c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 t="s">
        <v>1659</v>
      </c>
      <c r="B8432" s="40" t="s">
        <v>1119</v>
      </c>
      <c r="C8432" s="41" t="s">
        <v>1120</v>
      </c>
      <c r="D8432" s="25">
        <f t="shared" si="262"/>
        <v>0</v>
      </c>
      <c r="E8432" s="35">
        <f t="shared" si="263"/>
        <v>0</v>
      </c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 t="s">
        <v>1659</v>
      </c>
      <c r="B8433" s="40" t="s">
        <v>1121</v>
      </c>
      <c r="C8433" s="41" t="s">
        <v>1122</v>
      </c>
      <c r="D8433" s="25">
        <f t="shared" si="262"/>
        <v>0</v>
      </c>
      <c r="E8433" s="35">
        <f t="shared" si="263"/>
        <v>0</v>
      </c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 t="s">
        <v>1659</v>
      </c>
      <c r="B8434" s="40" t="s">
        <v>1123</v>
      </c>
      <c r="C8434" s="41" t="s">
        <v>1124</v>
      </c>
      <c r="D8434" s="25">
        <f t="shared" si="262"/>
        <v>737800</v>
      </c>
      <c r="E8434" s="35">
        <f t="shared" si="263"/>
        <v>0</v>
      </c>
      <c r="F8434" s="31"/>
      <c r="G8434" s="32"/>
      <c r="H8434" s="22"/>
      <c r="I8434" s="22"/>
      <c r="J8434" s="49">
        <v>737800</v>
      </c>
      <c r="K8434" s="50">
        <v>0</v>
      </c>
      <c r="L8434" s="22">
        <v>0</v>
      </c>
      <c r="M8434" s="22">
        <v>0</v>
      </c>
      <c r="N8434" s="49">
        <v>0</v>
      </c>
      <c r="O8434" s="50">
        <v>0</v>
      </c>
      <c r="P8434" s="22">
        <v>0</v>
      </c>
      <c r="Q8434" s="22">
        <v>0</v>
      </c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 t="s">
        <v>1659</v>
      </c>
      <c r="B8435" s="40" t="s">
        <v>1125</v>
      </c>
      <c r="C8435" s="41" t="s">
        <v>1126</v>
      </c>
      <c r="D8435" s="25">
        <f t="shared" si="262"/>
        <v>0</v>
      </c>
      <c r="E8435" s="35">
        <f t="shared" si="263"/>
        <v>0</v>
      </c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 t="s">
        <v>1659</v>
      </c>
      <c r="B8436" s="40" t="s">
        <v>1127</v>
      </c>
      <c r="C8436" s="41" t="s">
        <v>1128</v>
      </c>
      <c r="D8436" s="25">
        <f t="shared" si="262"/>
        <v>0</v>
      </c>
      <c r="E8436" s="35">
        <f t="shared" si="263"/>
        <v>0</v>
      </c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 t="s">
        <v>1659</v>
      </c>
      <c r="B8437" s="40" t="s">
        <v>1129</v>
      </c>
      <c r="C8437" s="41" t="s">
        <v>1130</v>
      </c>
      <c r="D8437" s="25">
        <f t="shared" si="262"/>
        <v>0</v>
      </c>
      <c r="E8437" s="35">
        <f t="shared" si="263"/>
        <v>0</v>
      </c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 t="s">
        <v>1659</v>
      </c>
      <c r="B8438" s="40" t="s">
        <v>1131</v>
      </c>
      <c r="C8438" s="41" t="s">
        <v>1132</v>
      </c>
      <c r="D8438" s="25">
        <f t="shared" si="262"/>
        <v>6315700</v>
      </c>
      <c r="E8438" s="35">
        <f t="shared" si="263"/>
        <v>774000</v>
      </c>
      <c r="F8438" s="29">
        <v>861431</v>
      </c>
      <c r="G8438" s="30">
        <v>0</v>
      </c>
      <c r="H8438" s="19">
        <v>1280669</v>
      </c>
      <c r="I8438" s="19">
        <v>0</v>
      </c>
      <c r="J8438" s="47">
        <v>1133000</v>
      </c>
      <c r="K8438" s="48">
        <v>0</v>
      </c>
      <c r="L8438" s="19">
        <v>331300</v>
      </c>
      <c r="M8438" s="19">
        <v>771700</v>
      </c>
      <c r="N8438" s="47">
        <v>1670700</v>
      </c>
      <c r="O8438" s="48">
        <v>0</v>
      </c>
      <c r="P8438" s="22">
        <v>1038600</v>
      </c>
      <c r="Q8438" s="22">
        <v>2300</v>
      </c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 t="s">
        <v>1659</v>
      </c>
      <c r="B8439" s="40" t="s">
        <v>1133</v>
      </c>
      <c r="C8439" s="41" t="s">
        <v>1134</v>
      </c>
      <c r="D8439" s="25">
        <f t="shared" si="262"/>
        <v>257600</v>
      </c>
      <c r="E8439" s="35">
        <f t="shared" si="263"/>
        <v>36400</v>
      </c>
      <c r="F8439" s="31">
        <v>64500</v>
      </c>
      <c r="G8439" s="32">
        <v>0</v>
      </c>
      <c r="H8439" s="22">
        <v>63200</v>
      </c>
      <c r="I8439" s="22">
        <v>1300</v>
      </c>
      <c r="J8439" s="49">
        <v>28300</v>
      </c>
      <c r="K8439" s="50">
        <v>34900</v>
      </c>
      <c r="L8439" s="22">
        <v>33600</v>
      </c>
      <c r="M8439" s="22">
        <v>200</v>
      </c>
      <c r="N8439" s="49">
        <v>37500</v>
      </c>
      <c r="O8439" s="50">
        <v>0</v>
      </c>
      <c r="P8439" s="22">
        <v>30500</v>
      </c>
      <c r="Q8439" s="22">
        <v>0</v>
      </c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 t="s">
        <v>1659</v>
      </c>
      <c r="B8440" s="40" t="s">
        <v>1135</v>
      </c>
      <c r="C8440" s="41" t="s">
        <v>1136</v>
      </c>
      <c r="D8440" s="25">
        <f t="shared" si="262"/>
        <v>0</v>
      </c>
      <c r="E8440" s="35">
        <f t="shared" si="263"/>
        <v>0</v>
      </c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19"/>
      <c r="Q8440" s="19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 t="s">
        <v>1659</v>
      </c>
      <c r="B8441" s="40" t="s">
        <v>1137</v>
      </c>
      <c r="C8441" s="41" t="s">
        <v>1138</v>
      </c>
      <c r="D8441" s="25">
        <f t="shared" si="262"/>
        <v>0</v>
      </c>
      <c r="E8441" s="35">
        <f t="shared" si="263"/>
        <v>0</v>
      </c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 t="s">
        <v>1659</v>
      </c>
      <c r="B8442" s="40" t="s">
        <v>1139</v>
      </c>
      <c r="C8442" s="41" t="s">
        <v>1140</v>
      </c>
      <c r="D8442" s="25">
        <f t="shared" si="262"/>
        <v>36200</v>
      </c>
      <c r="E8442" s="35">
        <f t="shared" si="263"/>
        <v>0</v>
      </c>
      <c r="F8442" s="31"/>
      <c r="G8442" s="32"/>
      <c r="H8442" s="22"/>
      <c r="I8442" s="22"/>
      <c r="J8442" s="49"/>
      <c r="K8442" s="50"/>
      <c r="L8442" s="22">
        <v>36200</v>
      </c>
      <c r="M8442" s="22">
        <v>0</v>
      </c>
      <c r="N8442" s="49">
        <v>0</v>
      </c>
      <c r="O8442" s="50">
        <v>0</v>
      </c>
      <c r="P8442" s="22">
        <v>0</v>
      </c>
      <c r="Q8442" s="22">
        <v>0</v>
      </c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 t="s">
        <v>1659</v>
      </c>
      <c r="B8443" s="40" t="s">
        <v>1141</v>
      </c>
      <c r="C8443" s="41" t="s">
        <v>1142</v>
      </c>
      <c r="D8443" s="25">
        <f t="shared" si="262"/>
        <v>0</v>
      </c>
      <c r="E8443" s="35">
        <f t="shared" si="263"/>
        <v>0</v>
      </c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 t="s">
        <v>1659</v>
      </c>
      <c r="B8444" s="40" t="s">
        <v>1143</v>
      </c>
      <c r="C8444" s="41" t="s">
        <v>1144</v>
      </c>
      <c r="D8444" s="25">
        <f t="shared" si="262"/>
        <v>0</v>
      </c>
      <c r="E8444" s="35">
        <f t="shared" si="263"/>
        <v>0</v>
      </c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 t="s">
        <v>1659</v>
      </c>
      <c r="B8445" s="40" t="s">
        <v>1145</v>
      </c>
      <c r="C8445" s="41" t="s">
        <v>1146</v>
      </c>
      <c r="D8445" s="25">
        <f t="shared" si="262"/>
        <v>194480</v>
      </c>
      <c r="E8445" s="35">
        <f t="shared" si="263"/>
        <v>11800</v>
      </c>
      <c r="F8445" s="31"/>
      <c r="G8445" s="32"/>
      <c r="H8445" s="22">
        <v>37540</v>
      </c>
      <c r="I8445" s="22">
        <v>0</v>
      </c>
      <c r="J8445" s="49">
        <v>110410</v>
      </c>
      <c r="K8445" s="50">
        <v>0</v>
      </c>
      <c r="L8445" s="22">
        <v>44400</v>
      </c>
      <c r="M8445" s="22">
        <v>0</v>
      </c>
      <c r="N8445" s="49">
        <v>2130</v>
      </c>
      <c r="O8445" s="50">
        <v>11800</v>
      </c>
      <c r="P8445" s="22">
        <v>0</v>
      </c>
      <c r="Q8445" s="22">
        <v>0</v>
      </c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 t="s">
        <v>1659</v>
      </c>
      <c r="B8446" s="40" t="s">
        <v>1147</v>
      </c>
      <c r="C8446" s="41" t="s">
        <v>1148</v>
      </c>
      <c r="D8446" s="25">
        <f t="shared" si="262"/>
        <v>109580</v>
      </c>
      <c r="E8446" s="35">
        <f t="shared" si="263"/>
        <v>0</v>
      </c>
      <c r="F8446" s="29"/>
      <c r="G8446" s="30"/>
      <c r="H8446" s="19">
        <v>7070</v>
      </c>
      <c r="I8446" s="19">
        <v>0</v>
      </c>
      <c r="J8446" s="47">
        <v>0</v>
      </c>
      <c r="K8446" s="48">
        <v>0</v>
      </c>
      <c r="L8446" s="19">
        <v>79830</v>
      </c>
      <c r="M8446" s="19">
        <v>0</v>
      </c>
      <c r="N8446" s="47">
        <v>22680</v>
      </c>
      <c r="O8446" s="48">
        <v>0</v>
      </c>
      <c r="P8446" s="22">
        <v>0</v>
      </c>
      <c r="Q8446" s="22">
        <v>0</v>
      </c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 t="s">
        <v>1659</v>
      </c>
      <c r="B8447" s="40" t="s">
        <v>1149</v>
      </c>
      <c r="C8447" s="41" t="s">
        <v>1150</v>
      </c>
      <c r="D8447" s="25">
        <f t="shared" si="262"/>
        <v>0</v>
      </c>
      <c r="E8447" s="35">
        <f t="shared" si="263"/>
        <v>0</v>
      </c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22"/>
      <c r="Q8447" s="22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 t="s">
        <v>1659</v>
      </c>
      <c r="B8448" s="40" t="s">
        <v>1151</v>
      </c>
      <c r="C8448" s="41" t="s">
        <v>1152</v>
      </c>
      <c r="D8448" s="25">
        <f t="shared" si="262"/>
        <v>0</v>
      </c>
      <c r="E8448" s="35">
        <f t="shared" si="263"/>
        <v>0</v>
      </c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19"/>
      <c r="Q8448" s="19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 t="s">
        <v>1659</v>
      </c>
      <c r="B8449" s="40" t="s">
        <v>1153</v>
      </c>
      <c r="C8449" s="41" t="s">
        <v>1154</v>
      </c>
      <c r="D8449" s="25">
        <f t="shared" si="262"/>
        <v>0</v>
      </c>
      <c r="E8449" s="35">
        <f t="shared" si="263"/>
        <v>0</v>
      </c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 t="s">
        <v>1659</v>
      </c>
      <c r="B8450" s="40" t="s">
        <v>1155</v>
      </c>
      <c r="C8450" s="41" t="s">
        <v>1156</v>
      </c>
      <c r="D8450" s="25">
        <f t="shared" si="262"/>
        <v>0</v>
      </c>
      <c r="E8450" s="35">
        <f t="shared" si="263"/>
        <v>0</v>
      </c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 t="s">
        <v>1659</v>
      </c>
      <c r="B8451" s="40" t="s">
        <v>1157</v>
      </c>
      <c r="C8451" s="41" t="s">
        <v>1158</v>
      </c>
      <c r="D8451" s="25">
        <f t="shared" si="262"/>
        <v>0</v>
      </c>
      <c r="E8451" s="35">
        <f t="shared" si="263"/>
        <v>0</v>
      </c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 t="s">
        <v>1659</v>
      </c>
      <c r="B8452" s="40" t="s">
        <v>1159</v>
      </c>
      <c r="C8452" s="41" t="s">
        <v>1160</v>
      </c>
      <c r="D8452" s="25">
        <f t="shared" ref="D8452:D8515" si="264">F8452+H8452+J8452+L8452+N8452+P8452+R8452+T8452+V8452+X8452+Z8452+AB8452</f>
        <v>0</v>
      </c>
      <c r="E8452" s="35">
        <f t="shared" ref="E8452:E8515" si="265">G8452+I8452+K8452+M8452+O8452+Q8452+S8452+U8452+W8452+Y8452+AA8452+AC8452</f>
        <v>0</v>
      </c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 t="s">
        <v>1659</v>
      </c>
      <c r="B8453" s="40" t="s">
        <v>1161</v>
      </c>
      <c r="C8453" s="41" t="s">
        <v>1162</v>
      </c>
      <c r="D8453" s="25">
        <f t="shared" si="264"/>
        <v>0</v>
      </c>
      <c r="E8453" s="35">
        <f t="shared" si="265"/>
        <v>0</v>
      </c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 t="s">
        <v>1659</v>
      </c>
      <c r="B8454" s="40" t="s">
        <v>1163</v>
      </c>
      <c r="C8454" s="41" t="s">
        <v>1146</v>
      </c>
      <c r="D8454" s="25">
        <f t="shared" si="264"/>
        <v>30000</v>
      </c>
      <c r="E8454" s="35">
        <f t="shared" si="265"/>
        <v>0</v>
      </c>
      <c r="F8454" s="31"/>
      <c r="G8454" s="32"/>
      <c r="H8454" s="22">
        <v>30000</v>
      </c>
      <c r="I8454" s="22">
        <v>0</v>
      </c>
      <c r="J8454" s="49">
        <v>0</v>
      </c>
      <c r="K8454" s="50">
        <v>0</v>
      </c>
      <c r="L8454" s="22">
        <v>0</v>
      </c>
      <c r="M8454" s="22">
        <v>0</v>
      </c>
      <c r="N8454" s="49">
        <v>0</v>
      </c>
      <c r="O8454" s="50">
        <v>0</v>
      </c>
      <c r="P8454" s="22">
        <v>0</v>
      </c>
      <c r="Q8454" s="22">
        <v>0</v>
      </c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 t="s">
        <v>1659</v>
      </c>
      <c r="B8455" s="40" t="s">
        <v>1164</v>
      </c>
      <c r="C8455" s="41" t="s">
        <v>1165</v>
      </c>
      <c r="D8455" s="25">
        <f t="shared" si="264"/>
        <v>0</v>
      </c>
      <c r="E8455" s="35">
        <f t="shared" si="265"/>
        <v>0</v>
      </c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 t="s">
        <v>1659</v>
      </c>
      <c r="B8456" s="40" t="s">
        <v>1166</v>
      </c>
      <c r="C8456" s="41" t="s">
        <v>1167</v>
      </c>
      <c r="D8456" s="25">
        <f t="shared" si="264"/>
        <v>0</v>
      </c>
      <c r="E8456" s="35">
        <f t="shared" si="265"/>
        <v>0</v>
      </c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 t="s">
        <v>1659</v>
      </c>
      <c r="B8457" s="40" t="s">
        <v>1168</v>
      </c>
      <c r="C8457" s="41" t="s">
        <v>1169</v>
      </c>
      <c r="D8457" s="25">
        <f t="shared" si="264"/>
        <v>0</v>
      </c>
      <c r="E8457" s="35">
        <f t="shared" si="265"/>
        <v>0</v>
      </c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 t="s">
        <v>1659</v>
      </c>
      <c r="B8458" s="40" t="s">
        <v>1170</v>
      </c>
      <c r="C8458" s="41" t="s">
        <v>1171</v>
      </c>
      <c r="D8458" s="25">
        <f t="shared" si="264"/>
        <v>0</v>
      </c>
      <c r="E8458" s="35">
        <f t="shared" si="265"/>
        <v>0</v>
      </c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 t="s">
        <v>1659</v>
      </c>
      <c r="B8459" s="40" t="s">
        <v>1172</v>
      </c>
      <c r="C8459" s="41" t="s">
        <v>1173</v>
      </c>
      <c r="D8459" s="25">
        <f t="shared" si="264"/>
        <v>0</v>
      </c>
      <c r="E8459" s="35">
        <f t="shared" si="265"/>
        <v>0</v>
      </c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 t="s">
        <v>1659</v>
      </c>
      <c r="B8460" s="40" t="s">
        <v>1174</v>
      </c>
      <c r="C8460" s="41" t="s">
        <v>1175</v>
      </c>
      <c r="D8460" s="25">
        <f t="shared" si="264"/>
        <v>0</v>
      </c>
      <c r="E8460" s="35">
        <f t="shared" si="265"/>
        <v>0</v>
      </c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 t="s">
        <v>1659</v>
      </c>
      <c r="B8461" s="40" t="s">
        <v>1176</v>
      </c>
      <c r="C8461" s="41" t="s">
        <v>1177</v>
      </c>
      <c r="D8461" s="25">
        <f t="shared" si="264"/>
        <v>801457.08</v>
      </c>
      <c r="E8461" s="35">
        <f t="shared" si="265"/>
        <v>0</v>
      </c>
      <c r="F8461" s="29">
        <v>52869.279999999999</v>
      </c>
      <c r="G8461" s="30">
        <v>0</v>
      </c>
      <c r="H8461" s="19">
        <v>323849.42</v>
      </c>
      <c r="I8461" s="19">
        <v>0</v>
      </c>
      <c r="J8461" s="47">
        <v>135111.45000000001</v>
      </c>
      <c r="K8461" s="48">
        <v>0</v>
      </c>
      <c r="L8461" s="19">
        <v>153333.69</v>
      </c>
      <c r="M8461" s="19">
        <v>0</v>
      </c>
      <c r="N8461" s="47">
        <v>50102.02</v>
      </c>
      <c r="O8461" s="48">
        <v>0</v>
      </c>
      <c r="P8461" s="22">
        <v>86191.22</v>
      </c>
      <c r="Q8461" s="22">
        <v>0</v>
      </c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 t="s">
        <v>1659</v>
      </c>
      <c r="B8462" s="40" t="s">
        <v>1178</v>
      </c>
      <c r="C8462" s="41" t="s">
        <v>1179</v>
      </c>
      <c r="D8462" s="25">
        <f t="shared" si="264"/>
        <v>0</v>
      </c>
      <c r="E8462" s="35">
        <f t="shared" si="265"/>
        <v>0</v>
      </c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22"/>
      <c r="Q8462" s="22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 t="s">
        <v>1659</v>
      </c>
      <c r="B8463" s="40" t="s">
        <v>1180</v>
      </c>
      <c r="C8463" s="41" t="s">
        <v>1181</v>
      </c>
      <c r="D8463" s="25">
        <f t="shared" si="264"/>
        <v>0</v>
      </c>
      <c r="E8463" s="35">
        <f t="shared" si="265"/>
        <v>0</v>
      </c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19"/>
      <c r="Q8463" s="19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 t="s">
        <v>1659</v>
      </c>
      <c r="B8464" s="40" t="s">
        <v>1182</v>
      </c>
      <c r="C8464" s="41" t="s">
        <v>1183</v>
      </c>
      <c r="D8464" s="25">
        <f t="shared" si="264"/>
        <v>0</v>
      </c>
      <c r="E8464" s="35">
        <f t="shared" si="265"/>
        <v>0</v>
      </c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 t="s">
        <v>1659</v>
      </c>
      <c r="B8465" s="40" t="s">
        <v>1184</v>
      </c>
      <c r="C8465" s="41" t="s">
        <v>1185</v>
      </c>
      <c r="D8465" s="25">
        <f t="shared" si="264"/>
        <v>540</v>
      </c>
      <c r="E8465" s="35">
        <f t="shared" si="265"/>
        <v>0</v>
      </c>
      <c r="F8465" s="31"/>
      <c r="G8465" s="32"/>
      <c r="H8465" s="22"/>
      <c r="I8465" s="22"/>
      <c r="J8465" s="49">
        <v>540</v>
      </c>
      <c r="K8465" s="50">
        <v>0</v>
      </c>
      <c r="L8465" s="22">
        <v>0</v>
      </c>
      <c r="M8465" s="22">
        <v>0</v>
      </c>
      <c r="N8465" s="49">
        <v>0</v>
      </c>
      <c r="O8465" s="50">
        <v>0</v>
      </c>
      <c r="P8465" s="22">
        <v>0</v>
      </c>
      <c r="Q8465" s="22">
        <v>0</v>
      </c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 t="s">
        <v>1659</v>
      </c>
      <c r="B8466" s="40" t="s">
        <v>1186</v>
      </c>
      <c r="C8466" s="41" t="s">
        <v>1187</v>
      </c>
      <c r="D8466" s="25">
        <f t="shared" si="264"/>
        <v>0</v>
      </c>
      <c r="E8466" s="35">
        <f t="shared" si="265"/>
        <v>0</v>
      </c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 t="s">
        <v>1659</v>
      </c>
      <c r="B8467" s="40" t="s">
        <v>1188</v>
      </c>
      <c r="C8467" s="41" t="s">
        <v>1189</v>
      </c>
      <c r="D8467" s="25">
        <f t="shared" si="264"/>
        <v>0</v>
      </c>
      <c r="E8467" s="35">
        <f t="shared" si="265"/>
        <v>0</v>
      </c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 t="s">
        <v>1659</v>
      </c>
      <c r="B8468" s="40" t="s">
        <v>1190</v>
      </c>
      <c r="C8468" s="41" t="s">
        <v>1191</v>
      </c>
      <c r="D8468" s="25">
        <f t="shared" si="264"/>
        <v>0</v>
      </c>
      <c r="E8468" s="35">
        <f t="shared" si="265"/>
        <v>0</v>
      </c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 t="s">
        <v>1659</v>
      </c>
      <c r="B8469" s="40" t="s">
        <v>1192</v>
      </c>
      <c r="C8469" s="41" t="s">
        <v>1193</v>
      </c>
      <c r="D8469" s="25">
        <f t="shared" si="264"/>
        <v>4729</v>
      </c>
      <c r="E8469" s="35">
        <f t="shared" si="265"/>
        <v>0</v>
      </c>
      <c r="F8469" s="31"/>
      <c r="G8469" s="32"/>
      <c r="H8469" s="22"/>
      <c r="I8469" s="22"/>
      <c r="J8469" s="49">
        <v>4729</v>
      </c>
      <c r="K8469" s="50">
        <v>0</v>
      </c>
      <c r="L8469" s="22">
        <v>0</v>
      </c>
      <c r="M8469" s="22">
        <v>0</v>
      </c>
      <c r="N8469" s="49">
        <v>0</v>
      </c>
      <c r="O8469" s="50">
        <v>0</v>
      </c>
      <c r="P8469" s="22">
        <v>0</v>
      </c>
      <c r="Q8469" s="22">
        <v>0</v>
      </c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 t="s">
        <v>1659</v>
      </c>
      <c r="B8470" s="40" t="s">
        <v>1194</v>
      </c>
      <c r="C8470" s="41" t="s">
        <v>1195</v>
      </c>
      <c r="D8470" s="25">
        <f t="shared" si="264"/>
        <v>614389.5</v>
      </c>
      <c r="E8470" s="35">
        <f t="shared" si="265"/>
        <v>22470</v>
      </c>
      <c r="F8470" s="29">
        <v>102639.5</v>
      </c>
      <c r="G8470" s="30">
        <v>0</v>
      </c>
      <c r="H8470" s="19">
        <v>63456.5</v>
      </c>
      <c r="I8470" s="19">
        <v>0</v>
      </c>
      <c r="J8470" s="47">
        <v>216786</v>
      </c>
      <c r="K8470" s="48">
        <v>0</v>
      </c>
      <c r="L8470" s="19">
        <v>77380</v>
      </c>
      <c r="M8470" s="19">
        <v>22470</v>
      </c>
      <c r="N8470" s="47">
        <v>57801.5</v>
      </c>
      <c r="O8470" s="48">
        <v>0</v>
      </c>
      <c r="P8470" s="22">
        <v>96326</v>
      </c>
      <c r="Q8470" s="22">
        <v>0</v>
      </c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 t="s">
        <v>1659</v>
      </c>
      <c r="B8471" s="40" t="s">
        <v>1196</v>
      </c>
      <c r="C8471" s="41" t="s">
        <v>1197</v>
      </c>
      <c r="D8471" s="25">
        <f t="shared" si="264"/>
        <v>9200</v>
      </c>
      <c r="E8471" s="35">
        <f t="shared" si="265"/>
        <v>0</v>
      </c>
      <c r="F8471" s="29"/>
      <c r="G8471" s="30"/>
      <c r="H8471" s="19">
        <v>3000</v>
      </c>
      <c r="I8471" s="19">
        <v>0</v>
      </c>
      <c r="J8471" s="47">
        <v>6200</v>
      </c>
      <c r="K8471" s="48">
        <v>0</v>
      </c>
      <c r="L8471" s="19">
        <v>0</v>
      </c>
      <c r="M8471" s="19">
        <v>0</v>
      </c>
      <c r="N8471" s="47">
        <v>0</v>
      </c>
      <c r="O8471" s="48">
        <v>0</v>
      </c>
      <c r="P8471" s="22">
        <v>0</v>
      </c>
      <c r="Q8471" s="22">
        <v>0</v>
      </c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 t="s">
        <v>1659</v>
      </c>
      <c r="B8472" s="40" t="s">
        <v>1198</v>
      </c>
      <c r="C8472" s="41" t="s">
        <v>1199</v>
      </c>
      <c r="D8472" s="25">
        <f t="shared" si="264"/>
        <v>145450</v>
      </c>
      <c r="E8472" s="35">
        <f t="shared" si="265"/>
        <v>0</v>
      </c>
      <c r="F8472" s="29">
        <v>15680</v>
      </c>
      <c r="G8472" s="30">
        <v>0</v>
      </c>
      <c r="H8472" s="19">
        <v>12120</v>
      </c>
      <c r="I8472" s="19">
        <v>0</v>
      </c>
      <c r="J8472" s="47">
        <v>22175</v>
      </c>
      <c r="K8472" s="48">
        <v>0</v>
      </c>
      <c r="L8472" s="19">
        <v>75775</v>
      </c>
      <c r="M8472" s="19">
        <v>0</v>
      </c>
      <c r="N8472" s="47">
        <v>0</v>
      </c>
      <c r="O8472" s="48">
        <v>0</v>
      </c>
      <c r="P8472" s="19">
        <v>19700</v>
      </c>
      <c r="Q8472" s="19">
        <v>0</v>
      </c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 t="s">
        <v>1659</v>
      </c>
      <c r="B8473" s="40" t="s">
        <v>1200</v>
      </c>
      <c r="C8473" s="41" t="s">
        <v>1201</v>
      </c>
      <c r="D8473" s="25">
        <f t="shared" si="264"/>
        <v>0</v>
      </c>
      <c r="E8473" s="35">
        <f t="shared" si="265"/>
        <v>0</v>
      </c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 t="s">
        <v>1659</v>
      </c>
      <c r="B8474" s="40" t="s">
        <v>1202</v>
      </c>
      <c r="C8474" s="41" t="s">
        <v>1203</v>
      </c>
      <c r="D8474" s="25">
        <f t="shared" si="264"/>
        <v>272970</v>
      </c>
      <c r="E8474" s="35">
        <f t="shared" si="265"/>
        <v>0</v>
      </c>
      <c r="F8474" s="29">
        <v>28200</v>
      </c>
      <c r="G8474" s="30">
        <v>0</v>
      </c>
      <c r="H8474" s="19">
        <v>21250</v>
      </c>
      <c r="I8474" s="19">
        <v>0</v>
      </c>
      <c r="J8474" s="47">
        <v>82250</v>
      </c>
      <c r="K8474" s="48">
        <v>0</v>
      </c>
      <c r="L8474" s="19">
        <v>93410</v>
      </c>
      <c r="M8474" s="19">
        <v>0</v>
      </c>
      <c r="N8474" s="47">
        <v>30090</v>
      </c>
      <c r="O8474" s="48">
        <v>0</v>
      </c>
      <c r="P8474" s="19">
        <v>17770</v>
      </c>
      <c r="Q8474" s="19">
        <v>0</v>
      </c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 t="s">
        <v>1659</v>
      </c>
      <c r="B8475" s="40" t="s">
        <v>1204</v>
      </c>
      <c r="C8475" s="41" t="s">
        <v>1205</v>
      </c>
      <c r="D8475" s="25">
        <f t="shared" si="264"/>
        <v>661471</v>
      </c>
      <c r="E8475" s="35">
        <f t="shared" si="265"/>
        <v>0</v>
      </c>
      <c r="F8475" s="29">
        <v>122538.5</v>
      </c>
      <c r="G8475" s="30">
        <v>0</v>
      </c>
      <c r="H8475" s="19">
        <v>83029</v>
      </c>
      <c r="I8475" s="19">
        <v>0</v>
      </c>
      <c r="J8475" s="47">
        <v>83841.5</v>
      </c>
      <c r="K8475" s="48">
        <v>0</v>
      </c>
      <c r="L8475" s="19">
        <v>125939</v>
      </c>
      <c r="M8475" s="19">
        <v>0</v>
      </c>
      <c r="N8475" s="47">
        <v>92664</v>
      </c>
      <c r="O8475" s="48">
        <v>0</v>
      </c>
      <c r="P8475" s="19">
        <v>153459</v>
      </c>
      <c r="Q8475" s="19">
        <v>0</v>
      </c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 t="s">
        <v>1659</v>
      </c>
      <c r="B8476" s="40" t="s">
        <v>1206</v>
      </c>
      <c r="C8476" s="41" t="s">
        <v>1207</v>
      </c>
      <c r="D8476" s="25">
        <f t="shared" si="264"/>
        <v>110465</v>
      </c>
      <c r="E8476" s="35">
        <f t="shared" si="265"/>
        <v>0</v>
      </c>
      <c r="F8476" s="29">
        <v>15840</v>
      </c>
      <c r="G8476" s="30">
        <v>0</v>
      </c>
      <c r="H8476" s="19">
        <v>28005</v>
      </c>
      <c r="I8476" s="19">
        <v>0</v>
      </c>
      <c r="J8476" s="47">
        <v>26295</v>
      </c>
      <c r="K8476" s="48">
        <v>0</v>
      </c>
      <c r="L8476" s="19">
        <v>9535</v>
      </c>
      <c r="M8476" s="19">
        <v>0</v>
      </c>
      <c r="N8476" s="47">
        <v>0</v>
      </c>
      <c r="O8476" s="48">
        <v>0</v>
      </c>
      <c r="P8476" s="19">
        <v>30790</v>
      </c>
      <c r="Q8476" s="19">
        <v>0</v>
      </c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 t="s">
        <v>1659</v>
      </c>
      <c r="B8477" s="40" t="s">
        <v>1208</v>
      </c>
      <c r="C8477" s="41" t="s">
        <v>1209</v>
      </c>
      <c r="D8477" s="25">
        <f t="shared" si="264"/>
        <v>17860</v>
      </c>
      <c r="E8477" s="35">
        <f t="shared" si="265"/>
        <v>0</v>
      </c>
      <c r="F8477" s="29"/>
      <c r="G8477" s="30"/>
      <c r="H8477" s="19">
        <v>9460</v>
      </c>
      <c r="I8477" s="19">
        <v>0</v>
      </c>
      <c r="J8477" s="47">
        <v>8400</v>
      </c>
      <c r="K8477" s="48">
        <v>0</v>
      </c>
      <c r="L8477" s="19">
        <v>0</v>
      </c>
      <c r="M8477" s="19">
        <v>0</v>
      </c>
      <c r="N8477" s="47">
        <v>0</v>
      </c>
      <c r="O8477" s="48">
        <v>0</v>
      </c>
      <c r="P8477" s="19">
        <v>0</v>
      </c>
      <c r="Q8477" s="19">
        <v>0</v>
      </c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 t="s">
        <v>1659</v>
      </c>
      <c r="B8478" s="40" t="s">
        <v>1210</v>
      </c>
      <c r="C8478" s="41" t="s">
        <v>1211</v>
      </c>
      <c r="D8478" s="25">
        <f t="shared" si="264"/>
        <v>0</v>
      </c>
      <c r="E8478" s="35">
        <f t="shared" si="265"/>
        <v>0</v>
      </c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 t="s">
        <v>1659</v>
      </c>
      <c r="B8479" s="40" t="s">
        <v>1212</v>
      </c>
      <c r="C8479" s="41" t="s">
        <v>1213</v>
      </c>
      <c r="D8479" s="25">
        <f t="shared" si="264"/>
        <v>28500</v>
      </c>
      <c r="E8479" s="35">
        <f t="shared" si="265"/>
        <v>0</v>
      </c>
      <c r="F8479" s="31"/>
      <c r="G8479" s="32"/>
      <c r="H8479" s="22"/>
      <c r="I8479" s="22"/>
      <c r="J8479" s="49"/>
      <c r="K8479" s="50"/>
      <c r="L8479" s="22">
        <v>28500</v>
      </c>
      <c r="M8479" s="22">
        <v>0</v>
      </c>
      <c r="N8479" s="49">
        <v>0</v>
      </c>
      <c r="O8479" s="50">
        <v>0</v>
      </c>
      <c r="P8479" s="19">
        <v>0</v>
      </c>
      <c r="Q8479" s="19">
        <v>0</v>
      </c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 t="s">
        <v>1659</v>
      </c>
      <c r="B8480" s="40" t="s">
        <v>1214</v>
      </c>
      <c r="C8480" s="41" t="s">
        <v>1215</v>
      </c>
      <c r="D8480" s="25">
        <f t="shared" si="264"/>
        <v>500</v>
      </c>
      <c r="E8480" s="35">
        <f t="shared" si="265"/>
        <v>0</v>
      </c>
      <c r="F8480" s="31">
        <v>500</v>
      </c>
      <c r="G8480" s="32">
        <v>0</v>
      </c>
      <c r="H8480" s="22">
        <v>0</v>
      </c>
      <c r="I8480" s="22">
        <v>0</v>
      </c>
      <c r="J8480" s="49">
        <v>0</v>
      </c>
      <c r="K8480" s="50">
        <v>0</v>
      </c>
      <c r="L8480" s="22">
        <v>0</v>
      </c>
      <c r="M8480" s="22">
        <v>0</v>
      </c>
      <c r="N8480" s="49">
        <v>0</v>
      </c>
      <c r="O8480" s="50">
        <v>0</v>
      </c>
      <c r="P8480" s="22">
        <v>0</v>
      </c>
      <c r="Q8480" s="22">
        <v>0</v>
      </c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 t="s">
        <v>1659</v>
      </c>
      <c r="B8481" s="40" t="s">
        <v>1216</v>
      </c>
      <c r="C8481" s="41" t="s">
        <v>1217</v>
      </c>
      <c r="D8481" s="25">
        <f t="shared" si="264"/>
        <v>293422.32</v>
      </c>
      <c r="E8481" s="35">
        <f t="shared" si="265"/>
        <v>0</v>
      </c>
      <c r="F8481" s="29">
        <v>52100</v>
      </c>
      <c r="G8481" s="30">
        <v>0</v>
      </c>
      <c r="H8481" s="19">
        <v>25200</v>
      </c>
      <c r="I8481" s="19">
        <v>0</v>
      </c>
      <c r="J8481" s="47">
        <v>38200</v>
      </c>
      <c r="K8481" s="48">
        <v>0</v>
      </c>
      <c r="L8481" s="19">
        <v>48129.79</v>
      </c>
      <c r="M8481" s="19">
        <v>0</v>
      </c>
      <c r="N8481" s="47">
        <v>90500</v>
      </c>
      <c r="O8481" s="48">
        <v>0</v>
      </c>
      <c r="P8481" s="22">
        <v>39292.53</v>
      </c>
      <c r="Q8481" s="22">
        <v>0</v>
      </c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 t="s">
        <v>1659</v>
      </c>
      <c r="B8482" s="40" t="s">
        <v>1218</v>
      </c>
      <c r="C8482" s="41" t="s">
        <v>1219</v>
      </c>
      <c r="D8482" s="25">
        <f t="shared" si="264"/>
        <v>0</v>
      </c>
      <c r="E8482" s="35">
        <f t="shared" si="265"/>
        <v>0</v>
      </c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22"/>
      <c r="Q8482" s="22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 t="s">
        <v>1659</v>
      </c>
      <c r="B8483" s="40" t="s">
        <v>1220</v>
      </c>
      <c r="C8483" s="41" t="s">
        <v>1221</v>
      </c>
      <c r="D8483" s="25">
        <f t="shared" si="264"/>
        <v>0</v>
      </c>
      <c r="E8483" s="35">
        <f t="shared" si="265"/>
        <v>0</v>
      </c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 t="s">
        <v>1659</v>
      </c>
      <c r="B8484" s="40" t="s">
        <v>1222</v>
      </c>
      <c r="C8484" s="41" t="s">
        <v>1223</v>
      </c>
      <c r="D8484" s="25">
        <f t="shared" si="264"/>
        <v>121180</v>
      </c>
      <c r="E8484" s="35">
        <f t="shared" si="265"/>
        <v>0</v>
      </c>
      <c r="F8484" s="29">
        <v>64100</v>
      </c>
      <c r="G8484" s="30">
        <v>0</v>
      </c>
      <c r="H8484" s="19">
        <v>0</v>
      </c>
      <c r="I8484" s="19">
        <v>0</v>
      </c>
      <c r="J8484" s="47">
        <v>0</v>
      </c>
      <c r="K8484" s="48">
        <v>0</v>
      </c>
      <c r="L8484" s="19">
        <v>9500</v>
      </c>
      <c r="M8484" s="19">
        <v>0</v>
      </c>
      <c r="N8484" s="47">
        <v>29600</v>
      </c>
      <c r="O8484" s="48">
        <v>0</v>
      </c>
      <c r="P8484" s="19">
        <v>17980</v>
      </c>
      <c r="Q8484" s="19">
        <v>0</v>
      </c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 t="s">
        <v>1659</v>
      </c>
      <c r="B8485" s="40" t="s">
        <v>1224</v>
      </c>
      <c r="C8485" s="41" t="s">
        <v>1225</v>
      </c>
      <c r="D8485" s="25">
        <f t="shared" si="264"/>
        <v>0</v>
      </c>
      <c r="E8485" s="35">
        <f t="shared" si="265"/>
        <v>0</v>
      </c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22"/>
      <c r="Q8485" s="22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 t="s">
        <v>1659</v>
      </c>
      <c r="B8486" s="40" t="s">
        <v>1226</v>
      </c>
      <c r="C8486" s="41" t="s">
        <v>1227</v>
      </c>
      <c r="D8486" s="25">
        <f t="shared" si="264"/>
        <v>0</v>
      </c>
      <c r="E8486" s="35">
        <f t="shared" si="265"/>
        <v>0</v>
      </c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19"/>
      <c r="Q8486" s="19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 t="s">
        <v>1659</v>
      </c>
      <c r="B8487" s="40" t="s">
        <v>1228</v>
      </c>
      <c r="C8487" s="41" t="s">
        <v>1229</v>
      </c>
      <c r="D8487" s="25">
        <f t="shared" si="264"/>
        <v>51360</v>
      </c>
      <c r="E8487" s="35">
        <f t="shared" si="265"/>
        <v>0</v>
      </c>
      <c r="F8487" s="31">
        <v>51360</v>
      </c>
      <c r="G8487" s="32">
        <v>0</v>
      </c>
      <c r="H8487" s="22">
        <v>0</v>
      </c>
      <c r="I8487" s="22">
        <v>0</v>
      </c>
      <c r="J8487" s="49">
        <v>0</v>
      </c>
      <c r="K8487" s="50">
        <v>0</v>
      </c>
      <c r="L8487" s="22">
        <v>0</v>
      </c>
      <c r="M8487" s="22">
        <v>0</v>
      </c>
      <c r="N8487" s="49">
        <v>0</v>
      </c>
      <c r="O8487" s="50">
        <v>0</v>
      </c>
      <c r="P8487" s="22">
        <v>0</v>
      </c>
      <c r="Q8487" s="22">
        <v>0</v>
      </c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 t="s">
        <v>1659</v>
      </c>
      <c r="B8488" s="40" t="s">
        <v>1230</v>
      </c>
      <c r="C8488" s="41" t="s">
        <v>1231</v>
      </c>
      <c r="D8488" s="25">
        <f t="shared" si="264"/>
        <v>0</v>
      </c>
      <c r="E8488" s="35">
        <f t="shared" si="265"/>
        <v>0</v>
      </c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19"/>
      <c r="Q8488" s="19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 t="s">
        <v>1659</v>
      </c>
      <c r="B8489" s="40" t="s">
        <v>1232</v>
      </c>
      <c r="C8489" s="41" t="s">
        <v>1233</v>
      </c>
      <c r="D8489" s="25">
        <f t="shared" si="264"/>
        <v>26670</v>
      </c>
      <c r="E8489" s="35">
        <f t="shared" si="265"/>
        <v>0</v>
      </c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>
        <v>26670</v>
      </c>
      <c r="Q8489" s="22">
        <v>0</v>
      </c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 t="s">
        <v>1659</v>
      </c>
      <c r="B8490" s="40" t="s">
        <v>1234</v>
      </c>
      <c r="C8490" s="41" t="s">
        <v>1235</v>
      </c>
      <c r="D8490" s="25">
        <f t="shared" si="264"/>
        <v>0</v>
      </c>
      <c r="E8490" s="35">
        <f t="shared" si="265"/>
        <v>0</v>
      </c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 t="s">
        <v>1659</v>
      </c>
      <c r="B8491" s="40" t="s">
        <v>1236</v>
      </c>
      <c r="C8491" s="41" t="s">
        <v>1237</v>
      </c>
      <c r="D8491" s="25">
        <f t="shared" si="264"/>
        <v>0</v>
      </c>
      <c r="E8491" s="35">
        <f t="shared" si="265"/>
        <v>0</v>
      </c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22"/>
      <c r="Q8491" s="22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 t="s">
        <v>1659</v>
      </c>
      <c r="B8492" s="40" t="s">
        <v>1238</v>
      </c>
      <c r="C8492" s="41" t="s">
        <v>1239</v>
      </c>
      <c r="D8492" s="25">
        <f t="shared" si="264"/>
        <v>564216.52999999991</v>
      </c>
      <c r="E8492" s="35">
        <f t="shared" si="265"/>
        <v>0</v>
      </c>
      <c r="F8492" s="29">
        <v>76297.960000000006</v>
      </c>
      <c r="G8492" s="30">
        <v>0</v>
      </c>
      <c r="H8492" s="19">
        <v>97824.58</v>
      </c>
      <c r="I8492" s="19">
        <v>0</v>
      </c>
      <c r="J8492" s="47">
        <v>88352.82</v>
      </c>
      <c r="K8492" s="48">
        <v>0</v>
      </c>
      <c r="L8492" s="19">
        <v>107887.84</v>
      </c>
      <c r="M8492" s="19">
        <v>0</v>
      </c>
      <c r="N8492" s="47">
        <v>95262.92</v>
      </c>
      <c r="O8492" s="48">
        <v>0</v>
      </c>
      <c r="P8492" s="19">
        <v>98590.41</v>
      </c>
      <c r="Q8492" s="19">
        <v>0</v>
      </c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 t="s">
        <v>1659</v>
      </c>
      <c r="B8493" s="40" t="s">
        <v>1240</v>
      </c>
      <c r="C8493" s="41" t="s">
        <v>1241</v>
      </c>
      <c r="D8493" s="25">
        <f t="shared" si="264"/>
        <v>0</v>
      </c>
      <c r="E8493" s="35">
        <f t="shared" si="265"/>
        <v>0</v>
      </c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22"/>
      <c r="Q8493" s="22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 t="s">
        <v>1659</v>
      </c>
      <c r="B8494" s="40" t="s">
        <v>1242</v>
      </c>
      <c r="C8494" s="41" t="s">
        <v>1243</v>
      </c>
      <c r="D8494" s="25">
        <f t="shared" si="264"/>
        <v>0</v>
      </c>
      <c r="E8494" s="35">
        <f t="shared" si="265"/>
        <v>0</v>
      </c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19"/>
      <c r="Q8494" s="19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 t="s">
        <v>1659</v>
      </c>
      <c r="B8495" s="40" t="s">
        <v>1244</v>
      </c>
      <c r="C8495" s="41" t="s">
        <v>1245</v>
      </c>
      <c r="D8495" s="25">
        <f t="shared" si="264"/>
        <v>117100</v>
      </c>
      <c r="E8495" s="35">
        <f t="shared" si="265"/>
        <v>0</v>
      </c>
      <c r="F8495" s="31">
        <v>23500</v>
      </c>
      <c r="G8495" s="32">
        <v>0</v>
      </c>
      <c r="H8495" s="22">
        <v>23500</v>
      </c>
      <c r="I8495" s="22">
        <v>0</v>
      </c>
      <c r="J8495" s="49">
        <v>22000</v>
      </c>
      <c r="K8495" s="50">
        <v>0</v>
      </c>
      <c r="L8495" s="22">
        <v>26100</v>
      </c>
      <c r="M8495" s="22">
        <v>0</v>
      </c>
      <c r="N8495" s="49">
        <v>22000</v>
      </c>
      <c r="O8495" s="50">
        <v>0</v>
      </c>
      <c r="P8495" s="22">
        <v>0</v>
      </c>
      <c r="Q8495" s="22">
        <v>0</v>
      </c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 t="s">
        <v>1659</v>
      </c>
      <c r="B8496" s="40" t="s">
        <v>1246</v>
      </c>
      <c r="C8496" s="41" t="s">
        <v>1247</v>
      </c>
      <c r="D8496" s="25">
        <f t="shared" si="264"/>
        <v>0</v>
      </c>
      <c r="E8496" s="35">
        <f t="shared" si="265"/>
        <v>0</v>
      </c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 t="s">
        <v>1659</v>
      </c>
      <c r="B8497" s="40" t="s">
        <v>1248</v>
      </c>
      <c r="C8497" s="41" t="s">
        <v>1249</v>
      </c>
      <c r="D8497" s="25">
        <f t="shared" si="264"/>
        <v>0</v>
      </c>
      <c r="E8497" s="35">
        <f t="shared" si="265"/>
        <v>0</v>
      </c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 t="s">
        <v>1659</v>
      </c>
      <c r="B8498" s="40" t="s">
        <v>1250</v>
      </c>
      <c r="C8498" s="41" t="s">
        <v>1251</v>
      </c>
      <c r="D8498" s="25">
        <f t="shared" si="264"/>
        <v>269920</v>
      </c>
      <c r="E8498" s="35">
        <f t="shared" si="265"/>
        <v>0</v>
      </c>
      <c r="F8498" s="29">
        <v>34770</v>
      </c>
      <c r="G8498" s="30">
        <v>0</v>
      </c>
      <c r="H8498" s="19">
        <v>48750</v>
      </c>
      <c r="I8498" s="19">
        <v>0</v>
      </c>
      <c r="J8498" s="47">
        <v>30570</v>
      </c>
      <c r="K8498" s="48">
        <v>0</v>
      </c>
      <c r="L8498" s="19">
        <v>15960</v>
      </c>
      <c r="M8498" s="19">
        <v>0</v>
      </c>
      <c r="N8498" s="47">
        <v>75000</v>
      </c>
      <c r="O8498" s="48">
        <v>0</v>
      </c>
      <c r="P8498" s="22">
        <v>64870</v>
      </c>
      <c r="Q8498" s="22">
        <v>0</v>
      </c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 t="s">
        <v>1659</v>
      </c>
      <c r="B8499" s="40" t="s">
        <v>1252</v>
      </c>
      <c r="C8499" s="41" t="s">
        <v>1253</v>
      </c>
      <c r="D8499" s="25">
        <f t="shared" si="264"/>
        <v>5868025</v>
      </c>
      <c r="E8499" s="35">
        <f t="shared" si="265"/>
        <v>0</v>
      </c>
      <c r="F8499" s="31">
        <v>861550</v>
      </c>
      <c r="G8499" s="32">
        <v>0</v>
      </c>
      <c r="H8499" s="22">
        <v>0</v>
      </c>
      <c r="I8499" s="22">
        <v>0</v>
      </c>
      <c r="J8499" s="49">
        <v>868550</v>
      </c>
      <c r="K8499" s="50">
        <v>0</v>
      </c>
      <c r="L8499" s="22">
        <v>2325800</v>
      </c>
      <c r="M8499" s="22">
        <v>0</v>
      </c>
      <c r="N8499" s="49">
        <v>456450</v>
      </c>
      <c r="O8499" s="50">
        <v>0</v>
      </c>
      <c r="P8499" s="22">
        <v>1355675</v>
      </c>
      <c r="Q8499" s="22">
        <v>0</v>
      </c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 t="s">
        <v>1659</v>
      </c>
      <c r="B8500" s="40" t="s">
        <v>1254</v>
      </c>
      <c r="C8500" s="41" t="s">
        <v>1255</v>
      </c>
      <c r="D8500" s="25">
        <f t="shared" si="264"/>
        <v>423568.26</v>
      </c>
      <c r="E8500" s="35">
        <f t="shared" si="265"/>
        <v>0</v>
      </c>
      <c r="F8500" s="29">
        <v>67395</v>
      </c>
      <c r="G8500" s="30">
        <v>0</v>
      </c>
      <c r="H8500" s="19">
        <v>15012</v>
      </c>
      <c r="I8500" s="19">
        <v>0</v>
      </c>
      <c r="J8500" s="47">
        <v>34865</v>
      </c>
      <c r="K8500" s="48">
        <v>0</v>
      </c>
      <c r="L8500" s="19">
        <v>65956</v>
      </c>
      <c r="M8500" s="19">
        <v>0</v>
      </c>
      <c r="N8500" s="47">
        <v>58140</v>
      </c>
      <c r="O8500" s="48">
        <v>0</v>
      </c>
      <c r="P8500" s="19">
        <v>182200.26</v>
      </c>
      <c r="Q8500" s="19">
        <v>0</v>
      </c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 t="s">
        <v>1659</v>
      </c>
      <c r="B8501" s="40" t="s">
        <v>1256</v>
      </c>
      <c r="C8501" s="41" t="s">
        <v>1257</v>
      </c>
      <c r="D8501" s="25">
        <f t="shared" si="264"/>
        <v>1067360</v>
      </c>
      <c r="E8501" s="35">
        <f t="shared" si="265"/>
        <v>19150</v>
      </c>
      <c r="F8501" s="29">
        <v>368710</v>
      </c>
      <c r="G8501" s="30">
        <v>0</v>
      </c>
      <c r="H8501" s="19">
        <v>162880</v>
      </c>
      <c r="I8501" s="19">
        <v>0</v>
      </c>
      <c r="J8501" s="47">
        <v>134840</v>
      </c>
      <c r="K8501" s="48">
        <v>0</v>
      </c>
      <c r="L8501" s="19">
        <v>173805</v>
      </c>
      <c r="M8501" s="19">
        <v>0</v>
      </c>
      <c r="N8501" s="47">
        <v>162680</v>
      </c>
      <c r="O8501" s="48">
        <v>0</v>
      </c>
      <c r="P8501" s="22">
        <v>64445</v>
      </c>
      <c r="Q8501" s="22">
        <v>19150</v>
      </c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 t="s">
        <v>1659</v>
      </c>
      <c r="B8502" s="40" t="s">
        <v>1258</v>
      </c>
      <c r="C8502" s="41" t="s">
        <v>1259</v>
      </c>
      <c r="D8502" s="25">
        <f t="shared" si="264"/>
        <v>154993.60000000001</v>
      </c>
      <c r="E8502" s="35">
        <f t="shared" si="265"/>
        <v>13243.6</v>
      </c>
      <c r="F8502" s="31">
        <v>3100</v>
      </c>
      <c r="G8502" s="32">
        <v>0</v>
      </c>
      <c r="H8502" s="22">
        <v>0</v>
      </c>
      <c r="I8502" s="22">
        <v>0</v>
      </c>
      <c r="J8502" s="49">
        <v>0</v>
      </c>
      <c r="K8502" s="50">
        <v>0</v>
      </c>
      <c r="L8502" s="22">
        <v>3100</v>
      </c>
      <c r="M8502" s="22">
        <v>0</v>
      </c>
      <c r="N8502" s="49">
        <v>10143.6</v>
      </c>
      <c r="O8502" s="50">
        <v>0</v>
      </c>
      <c r="P8502" s="19">
        <v>138650</v>
      </c>
      <c r="Q8502" s="19">
        <v>13243.6</v>
      </c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 t="s">
        <v>1659</v>
      </c>
      <c r="B8503" s="40" t="s">
        <v>1260</v>
      </c>
      <c r="C8503" s="41" t="s">
        <v>1261</v>
      </c>
      <c r="D8503" s="25">
        <f t="shared" si="264"/>
        <v>0</v>
      </c>
      <c r="E8503" s="35">
        <f t="shared" si="265"/>
        <v>0</v>
      </c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19"/>
      <c r="Q8503" s="19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 t="s">
        <v>1659</v>
      </c>
      <c r="B8504" s="40" t="s">
        <v>1262</v>
      </c>
      <c r="C8504" s="41" t="s">
        <v>1263</v>
      </c>
      <c r="D8504" s="25">
        <f t="shared" si="264"/>
        <v>54</v>
      </c>
      <c r="E8504" s="35">
        <f t="shared" si="265"/>
        <v>0</v>
      </c>
      <c r="F8504" s="31">
        <v>6</v>
      </c>
      <c r="G8504" s="32">
        <v>0</v>
      </c>
      <c r="H8504" s="22">
        <v>6</v>
      </c>
      <c r="I8504" s="22">
        <v>0</v>
      </c>
      <c r="J8504" s="49">
        <v>12</v>
      </c>
      <c r="K8504" s="50">
        <v>0</v>
      </c>
      <c r="L8504" s="22">
        <v>6</v>
      </c>
      <c r="M8504" s="22">
        <v>0</v>
      </c>
      <c r="N8504" s="49">
        <v>6</v>
      </c>
      <c r="O8504" s="50">
        <v>0</v>
      </c>
      <c r="P8504" s="22">
        <v>18</v>
      </c>
      <c r="Q8504" s="22">
        <v>0</v>
      </c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 t="s">
        <v>1659</v>
      </c>
      <c r="B8505" s="40" t="s">
        <v>1264</v>
      </c>
      <c r="C8505" s="41" t="s">
        <v>1265</v>
      </c>
      <c r="D8505" s="25">
        <f t="shared" si="264"/>
        <v>2099618.2000000002</v>
      </c>
      <c r="E8505" s="35">
        <f t="shared" si="265"/>
        <v>104805.18</v>
      </c>
      <c r="F8505" s="29">
        <v>439125.7</v>
      </c>
      <c r="G8505" s="30">
        <v>0</v>
      </c>
      <c r="H8505" s="19">
        <v>321450.44</v>
      </c>
      <c r="I8505" s="19">
        <v>33392.769999999997</v>
      </c>
      <c r="J8505" s="47">
        <v>286645.12</v>
      </c>
      <c r="K8505" s="48">
        <v>18750.169999999998</v>
      </c>
      <c r="L8505" s="19">
        <v>322798.53999999998</v>
      </c>
      <c r="M8505" s="19">
        <v>25861.85</v>
      </c>
      <c r="N8505" s="47">
        <v>317778.37</v>
      </c>
      <c r="O8505" s="48">
        <v>21391.45</v>
      </c>
      <c r="P8505" s="22">
        <v>411820.03</v>
      </c>
      <c r="Q8505" s="22">
        <v>5408.94</v>
      </c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 t="s">
        <v>1659</v>
      </c>
      <c r="B8506" s="40" t="s">
        <v>1266</v>
      </c>
      <c r="C8506" s="41" t="s">
        <v>1267</v>
      </c>
      <c r="D8506" s="25">
        <f t="shared" si="264"/>
        <v>43261.7</v>
      </c>
      <c r="E8506" s="35">
        <f t="shared" si="265"/>
        <v>1437.33</v>
      </c>
      <c r="F8506" s="29">
        <v>5525.05</v>
      </c>
      <c r="G8506" s="30">
        <v>0</v>
      </c>
      <c r="H8506" s="19">
        <v>5709.73</v>
      </c>
      <c r="I8506" s="19">
        <v>951.98</v>
      </c>
      <c r="J8506" s="47">
        <v>8195.0300000000007</v>
      </c>
      <c r="K8506" s="48">
        <v>0</v>
      </c>
      <c r="L8506" s="19">
        <v>9029.2000000000007</v>
      </c>
      <c r="M8506" s="19">
        <v>0</v>
      </c>
      <c r="N8506" s="47">
        <v>5986.22</v>
      </c>
      <c r="O8506" s="48">
        <v>485.35</v>
      </c>
      <c r="P8506" s="22">
        <v>8816.4699999999993</v>
      </c>
      <c r="Q8506" s="22">
        <v>0</v>
      </c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 t="s">
        <v>1659</v>
      </c>
      <c r="B8507" s="40" t="s">
        <v>1268</v>
      </c>
      <c r="C8507" s="41" t="s">
        <v>1269</v>
      </c>
      <c r="D8507" s="25">
        <f t="shared" si="264"/>
        <v>51196.850000000006</v>
      </c>
      <c r="E8507" s="35">
        <f t="shared" si="265"/>
        <v>3307.92</v>
      </c>
      <c r="F8507" s="29">
        <v>8447.67</v>
      </c>
      <c r="G8507" s="30">
        <v>0</v>
      </c>
      <c r="H8507" s="19">
        <v>9862.52</v>
      </c>
      <c r="I8507" s="19">
        <v>0</v>
      </c>
      <c r="J8507" s="47">
        <v>8671.0300000000007</v>
      </c>
      <c r="K8507" s="48">
        <v>0</v>
      </c>
      <c r="L8507" s="19">
        <v>7994.01</v>
      </c>
      <c r="M8507" s="19">
        <v>2539.89</v>
      </c>
      <c r="N8507" s="47">
        <v>8108</v>
      </c>
      <c r="O8507" s="48">
        <v>0</v>
      </c>
      <c r="P8507" s="19">
        <v>8113.62</v>
      </c>
      <c r="Q8507" s="19">
        <v>768.03</v>
      </c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 t="s">
        <v>1659</v>
      </c>
      <c r="B8508" s="40" t="s">
        <v>1270</v>
      </c>
      <c r="C8508" s="41" t="s">
        <v>1271</v>
      </c>
      <c r="D8508" s="25">
        <f t="shared" si="264"/>
        <v>103137.29999999999</v>
      </c>
      <c r="E8508" s="35">
        <f t="shared" si="265"/>
        <v>877.4</v>
      </c>
      <c r="F8508" s="29">
        <v>11534.6</v>
      </c>
      <c r="G8508" s="30">
        <v>0</v>
      </c>
      <c r="H8508" s="19">
        <v>11973.3</v>
      </c>
      <c r="I8508" s="19">
        <v>0</v>
      </c>
      <c r="J8508" s="47">
        <v>13139.6</v>
      </c>
      <c r="K8508" s="48">
        <v>438.7</v>
      </c>
      <c r="L8508" s="19">
        <v>11534.6</v>
      </c>
      <c r="M8508" s="19">
        <v>438.7</v>
      </c>
      <c r="N8508" s="47">
        <v>27477.599999999999</v>
      </c>
      <c r="O8508" s="48">
        <v>0</v>
      </c>
      <c r="P8508" s="19">
        <v>27477.599999999999</v>
      </c>
      <c r="Q8508" s="19">
        <v>0</v>
      </c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 t="s">
        <v>1659</v>
      </c>
      <c r="B8509" s="40" t="s">
        <v>1272</v>
      </c>
      <c r="C8509" s="41" t="s">
        <v>1273</v>
      </c>
      <c r="D8509" s="25">
        <f t="shared" si="264"/>
        <v>29032</v>
      </c>
      <c r="E8509" s="35">
        <f t="shared" si="265"/>
        <v>0</v>
      </c>
      <c r="F8509" s="29">
        <v>2593</v>
      </c>
      <c r="G8509" s="30">
        <v>0</v>
      </c>
      <c r="H8509" s="19">
        <v>4346</v>
      </c>
      <c r="I8509" s="19">
        <v>0</v>
      </c>
      <c r="J8509" s="47">
        <v>2373</v>
      </c>
      <c r="K8509" s="48">
        <v>0</v>
      </c>
      <c r="L8509" s="19">
        <v>3153</v>
      </c>
      <c r="M8509" s="19">
        <v>0</v>
      </c>
      <c r="N8509" s="47">
        <v>2375</v>
      </c>
      <c r="O8509" s="48">
        <v>0</v>
      </c>
      <c r="P8509" s="19">
        <v>14192</v>
      </c>
      <c r="Q8509" s="19">
        <v>0</v>
      </c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 t="s">
        <v>1659</v>
      </c>
      <c r="B8510" s="40" t="s">
        <v>1274</v>
      </c>
      <c r="C8510" s="41" t="s">
        <v>1275</v>
      </c>
      <c r="D8510" s="25">
        <f t="shared" si="264"/>
        <v>0</v>
      </c>
      <c r="E8510" s="35">
        <f t="shared" si="265"/>
        <v>0</v>
      </c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 t="s">
        <v>1659</v>
      </c>
      <c r="B8511" s="40" t="s">
        <v>1276</v>
      </c>
      <c r="C8511" s="41" t="s">
        <v>1277</v>
      </c>
      <c r="D8511" s="25">
        <f t="shared" si="264"/>
        <v>0</v>
      </c>
      <c r="E8511" s="35">
        <f t="shared" si="265"/>
        <v>0</v>
      </c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19"/>
      <c r="Q8511" s="19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 t="s">
        <v>1659</v>
      </c>
      <c r="B8512" s="40" t="s">
        <v>1278</v>
      </c>
      <c r="C8512" s="41" t="s">
        <v>1279</v>
      </c>
      <c r="D8512" s="25">
        <f t="shared" si="264"/>
        <v>14235785.640000001</v>
      </c>
      <c r="E8512" s="35">
        <f t="shared" si="265"/>
        <v>0.01</v>
      </c>
      <c r="F8512" s="29">
        <v>2584085.5</v>
      </c>
      <c r="G8512" s="30">
        <v>0</v>
      </c>
      <c r="H8512" s="19">
        <v>2290776.87</v>
      </c>
      <c r="I8512" s="19">
        <v>0</v>
      </c>
      <c r="J8512" s="47">
        <v>1957401.16</v>
      </c>
      <c r="K8512" s="48">
        <v>0</v>
      </c>
      <c r="L8512" s="19">
        <v>2433589.9</v>
      </c>
      <c r="M8512" s="19">
        <v>0.01</v>
      </c>
      <c r="N8512" s="47">
        <v>2406953.2999999998</v>
      </c>
      <c r="O8512" s="48">
        <v>0</v>
      </c>
      <c r="P8512" s="22">
        <v>2562978.91</v>
      </c>
      <c r="Q8512" s="22">
        <v>0</v>
      </c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 t="s">
        <v>1659</v>
      </c>
      <c r="B8513" s="40" t="s">
        <v>1280</v>
      </c>
      <c r="C8513" s="41" t="s">
        <v>1281</v>
      </c>
      <c r="D8513" s="25">
        <f t="shared" si="264"/>
        <v>341261.44</v>
      </c>
      <c r="E8513" s="35">
        <f t="shared" si="265"/>
        <v>0</v>
      </c>
      <c r="F8513" s="31">
        <v>60335.29</v>
      </c>
      <c r="G8513" s="32">
        <v>0</v>
      </c>
      <c r="H8513" s="22">
        <v>51292</v>
      </c>
      <c r="I8513" s="22">
        <v>0</v>
      </c>
      <c r="J8513" s="49">
        <v>63450.39</v>
      </c>
      <c r="K8513" s="50">
        <v>0</v>
      </c>
      <c r="L8513" s="22">
        <v>59219.06</v>
      </c>
      <c r="M8513" s="22">
        <v>0</v>
      </c>
      <c r="N8513" s="49">
        <v>45032.81</v>
      </c>
      <c r="O8513" s="50">
        <v>0</v>
      </c>
      <c r="P8513" s="19">
        <v>61931.89</v>
      </c>
      <c r="Q8513" s="19">
        <v>0</v>
      </c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 t="s">
        <v>1659</v>
      </c>
      <c r="B8514" s="40" t="s">
        <v>1282</v>
      </c>
      <c r="C8514" s="41" t="s">
        <v>1283</v>
      </c>
      <c r="D8514" s="25">
        <f t="shared" si="264"/>
        <v>6070895.2400000002</v>
      </c>
      <c r="E8514" s="35">
        <f t="shared" si="265"/>
        <v>0</v>
      </c>
      <c r="F8514" s="29">
        <v>933461.77</v>
      </c>
      <c r="G8514" s="30">
        <v>0</v>
      </c>
      <c r="H8514" s="19">
        <v>1162512.1399999999</v>
      </c>
      <c r="I8514" s="19">
        <v>0</v>
      </c>
      <c r="J8514" s="47">
        <v>863812.68</v>
      </c>
      <c r="K8514" s="48">
        <v>0</v>
      </c>
      <c r="L8514" s="19">
        <v>1212307.69</v>
      </c>
      <c r="M8514" s="19">
        <v>0</v>
      </c>
      <c r="N8514" s="47">
        <v>1035048.48</v>
      </c>
      <c r="O8514" s="48">
        <v>0</v>
      </c>
      <c r="P8514" s="19">
        <v>863752.48</v>
      </c>
      <c r="Q8514" s="19">
        <v>0</v>
      </c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 t="s">
        <v>1659</v>
      </c>
      <c r="B8515" s="40" t="s">
        <v>1284</v>
      </c>
      <c r="C8515" s="41" t="s">
        <v>1285</v>
      </c>
      <c r="D8515" s="25">
        <f t="shared" si="264"/>
        <v>4146227</v>
      </c>
      <c r="E8515" s="35">
        <f t="shared" si="265"/>
        <v>0</v>
      </c>
      <c r="F8515" s="29">
        <v>669427</v>
      </c>
      <c r="G8515" s="30">
        <v>0</v>
      </c>
      <c r="H8515" s="19">
        <v>679015</v>
      </c>
      <c r="I8515" s="19">
        <v>0</v>
      </c>
      <c r="J8515" s="47">
        <v>555604</v>
      </c>
      <c r="K8515" s="48">
        <v>0</v>
      </c>
      <c r="L8515" s="19">
        <v>814322</v>
      </c>
      <c r="M8515" s="19">
        <v>0</v>
      </c>
      <c r="N8515" s="47">
        <v>809630</v>
      </c>
      <c r="O8515" s="48">
        <v>0</v>
      </c>
      <c r="P8515" s="22">
        <v>618229</v>
      </c>
      <c r="Q8515" s="22">
        <v>0</v>
      </c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 t="s">
        <v>1659</v>
      </c>
      <c r="B8516" s="40" t="s">
        <v>1286</v>
      </c>
      <c r="C8516" s="41" t="s">
        <v>1287</v>
      </c>
      <c r="D8516" s="25">
        <f t="shared" ref="D8516:D8579" si="266">F8516+H8516+J8516+L8516+N8516+P8516+R8516+T8516+V8516+X8516+Z8516+AB8516</f>
        <v>1023990</v>
      </c>
      <c r="E8516" s="35">
        <f t="shared" ref="E8516:E8579" si="267">G8516+I8516+K8516+M8516+O8516+Q8516+S8516+U8516+W8516+Y8516+AA8516+AC8516</f>
        <v>0</v>
      </c>
      <c r="F8516" s="29">
        <v>171540</v>
      </c>
      <c r="G8516" s="30">
        <v>0</v>
      </c>
      <c r="H8516" s="19">
        <v>160370</v>
      </c>
      <c r="I8516" s="19">
        <v>0</v>
      </c>
      <c r="J8516" s="47">
        <v>130690</v>
      </c>
      <c r="K8516" s="48">
        <v>0</v>
      </c>
      <c r="L8516" s="19">
        <v>284970</v>
      </c>
      <c r="M8516" s="19">
        <v>0</v>
      </c>
      <c r="N8516" s="47">
        <v>0</v>
      </c>
      <c r="O8516" s="48">
        <v>0</v>
      </c>
      <c r="P8516" s="19">
        <v>276420</v>
      </c>
      <c r="Q8516" s="19">
        <v>0</v>
      </c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 t="s">
        <v>1659</v>
      </c>
      <c r="B8517" s="40" t="s">
        <v>1288</v>
      </c>
      <c r="C8517" s="41" t="s">
        <v>1289</v>
      </c>
      <c r="D8517" s="25">
        <f t="shared" si="266"/>
        <v>13500</v>
      </c>
      <c r="E8517" s="35">
        <f t="shared" si="267"/>
        <v>0</v>
      </c>
      <c r="F8517" s="29"/>
      <c r="G8517" s="30"/>
      <c r="H8517" s="19"/>
      <c r="I8517" s="19"/>
      <c r="J8517" s="47"/>
      <c r="K8517" s="48"/>
      <c r="L8517" s="19">
        <v>13500</v>
      </c>
      <c r="M8517" s="19">
        <v>0</v>
      </c>
      <c r="N8517" s="47">
        <v>0</v>
      </c>
      <c r="O8517" s="48">
        <v>0</v>
      </c>
      <c r="P8517" s="19">
        <v>0</v>
      </c>
      <c r="Q8517" s="19">
        <v>0</v>
      </c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 t="s">
        <v>1659</v>
      </c>
      <c r="B8518" s="40" t="s">
        <v>1290</v>
      </c>
      <c r="C8518" s="41" t="s">
        <v>1291</v>
      </c>
      <c r="D8518" s="25">
        <f t="shared" si="266"/>
        <v>594982.13</v>
      </c>
      <c r="E8518" s="35">
        <f t="shared" si="267"/>
        <v>0</v>
      </c>
      <c r="F8518" s="29">
        <v>129417.11</v>
      </c>
      <c r="G8518" s="30">
        <v>0</v>
      </c>
      <c r="H8518" s="19">
        <v>57762.49</v>
      </c>
      <c r="I8518" s="19">
        <v>0</v>
      </c>
      <c r="J8518" s="47">
        <v>138678.79999999999</v>
      </c>
      <c r="K8518" s="48">
        <v>0</v>
      </c>
      <c r="L8518" s="19">
        <v>51644.88</v>
      </c>
      <c r="M8518" s="19">
        <v>0</v>
      </c>
      <c r="N8518" s="47">
        <v>138251.60999999999</v>
      </c>
      <c r="O8518" s="48">
        <v>0</v>
      </c>
      <c r="P8518" s="19">
        <v>79227.240000000005</v>
      </c>
      <c r="Q8518" s="19">
        <v>0</v>
      </c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 t="s">
        <v>1659</v>
      </c>
      <c r="B8519" s="40" t="s">
        <v>1292</v>
      </c>
      <c r="C8519" s="41" t="s">
        <v>1293</v>
      </c>
      <c r="D8519" s="25">
        <f t="shared" si="266"/>
        <v>12645</v>
      </c>
      <c r="E8519" s="35">
        <f t="shared" si="267"/>
        <v>0</v>
      </c>
      <c r="F8519" s="31"/>
      <c r="G8519" s="32"/>
      <c r="H8519" s="22">
        <v>1200</v>
      </c>
      <c r="I8519" s="22">
        <v>0</v>
      </c>
      <c r="J8519" s="49">
        <v>11445</v>
      </c>
      <c r="K8519" s="50">
        <v>0</v>
      </c>
      <c r="L8519" s="22">
        <v>0</v>
      </c>
      <c r="M8519" s="22">
        <v>0</v>
      </c>
      <c r="N8519" s="49">
        <v>0</v>
      </c>
      <c r="O8519" s="50">
        <v>0</v>
      </c>
      <c r="P8519" s="19">
        <v>0</v>
      </c>
      <c r="Q8519" s="19">
        <v>0</v>
      </c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 t="s">
        <v>1659</v>
      </c>
      <c r="B8520" s="40" t="s">
        <v>1294</v>
      </c>
      <c r="C8520" s="41" t="s">
        <v>1295</v>
      </c>
      <c r="D8520" s="25">
        <f t="shared" si="266"/>
        <v>204475</v>
      </c>
      <c r="E8520" s="35">
        <f t="shared" si="267"/>
        <v>0</v>
      </c>
      <c r="F8520" s="29"/>
      <c r="G8520" s="30"/>
      <c r="H8520" s="19"/>
      <c r="I8520" s="19"/>
      <c r="J8520" s="47">
        <v>38590</v>
      </c>
      <c r="K8520" s="48">
        <v>0</v>
      </c>
      <c r="L8520" s="19">
        <v>91290</v>
      </c>
      <c r="M8520" s="19">
        <v>0</v>
      </c>
      <c r="N8520" s="47">
        <v>6800</v>
      </c>
      <c r="O8520" s="48">
        <v>0</v>
      </c>
      <c r="P8520" s="19">
        <v>67795</v>
      </c>
      <c r="Q8520" s="19">
        <v>0</v>
      </c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 t="s">
        <v>1659</v>
      </c>
      <c r="B8521" s="40" t="s">
        <v>1296</v>
      </c>
      <c r="C8521" s="41" t="s">
        <v>1297</v>
      </c>
      <c r="D8521" s="25">
        <f t="shared" si="266"/>
        <v>0</v>
      </c>
      <c r="E8521" s="35">
        <f t="shared" si="267"/>
        <v>0</v>
      </c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22"/>
      <c r="Q8521" s="22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 t="s">
        <v>1659</v>
      </c>
      <c r="B8522" s="40" t="s">
        <v>1298</v>
      </c>
      <c r="C8522" s="41" t="s">
        <v>1299</v>
      </c>
      <c r="D8522" s="25">
        <f t="shared" si="266"/>
        <v>0</v>
      </c>
      <c r="E8522" s="35">
        <f t="shared" si="267"/>
        <v>0</v>
      </c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19"/>
      <c r="Q8522" s="19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 t="s">
        <v>1659</v>
      </c>
      <c r="B8523" s="40" t="s">
        <v>1300</v>
      </c>
      <c r="C8523" s="41" t="s">
        <v>1301</v>
      </c>
      <c r="D8523" s="25">
        <f t="shared" si="266"/>
        <v>0</v>
      </c>
      <c r="E8523" s="35">
        <f t="shared" si="267"/>
        <v>0</v>
      </c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 t="s">
        <v>1659</v>
      </c>
      <c r="B8524" s="40" t="s">
        <v>1302</v>
      </c>
      <c r="C8524" s="41" t="s">
        <v>1303</v>
      </c>
      <c r="D8524" s="25">
        <f t="shared" si="266"/>
        <v>0</v>
      </c>
      <c r="E8524" s="35">
        <f t="shared" si="267"/>
        <v>0</v>
      </c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 t="s">
        <v>1659</v>
      </c>
      <c r="B8525" s="40" t="s">
        <v>1304</v>
      </c>
      <c r="C8525" s="41" t="s">
        <v>1305</v>
      </c>
      <c r="D8525" s="25">
        <f t="shared" si="266"/>
        <v>0</v>
      </c>
      <c r="E8525" s="35">
        <f t="shared" si="267"/>
        <v>0</v>
      </c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 t="s">
        <v>1659</v>
      </c>
      <c r="B8526" s="40" t="s">
        <v>1306</v>
      </c>
      <c r="C8526" s="41" t="s">
        <v>1307</v>
      </c>
      <c r="D8526" s="25">
        <f t="shared" si="266"/>
        <v>0</v>
      </c>
      <c r="E8526" s="35">
        <f t="shared" si="267"/>
        <v>0</v>
      </c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 t="s">
        <v>1659</v>
      </c>
      <c r="B8527" s="40" t="s">
        <v>1308</v>
      </c>
      <c r="C8527" s="41" t="s">
        <v>1309</v>
      </c>
      <c r="D8527" s="25">
        <f t="shared" si="266"/>
        <v>0</v>
      </c>
      <c r="E8527" s="35">
        <f t="shared" si="267"/>
        <v>0</v>
      </c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 t="s">
        <v>1659</v>
      </c>
      <c r="B8528" s="40" t="s">
        <v>1310</v>
      </c>
      <c r="C8528" s="41" t="s">
        <v>1311</v>
      </c>
      <c r="D8528" s="25">
        <f t="shared" si="266"/>
        <v>0</v>
      </c>
      <c r="E8528" s="35">
        <f t="shared" si="267"/>
        <v>0</v>
      </c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 t="s">
        <v>1659</v>
      </c>
      <c r="B8529" s="40" t="s">
        <v>1312</v>
      </c>
      <c r="C8529" s="41" t="s">
        <v>1313</v>
      </c>
      <c r="D8529" s="25">
        <f t="shared" si="266"/>
        <v>10300</v>
      </c>
      <c r="E8529" s="35">
        <f t="shared" si="267"/>
        <v>0</v>
      </c>
      <c r="F8529" s="31"/>
      <c r="G8529" s="32"/>
      <c r="H8529" s="22"/>
      <c r="I8529" s="22"/>
      <c r="J8529" s="49"/>
      <c r="K8529" s="50"/>
      <c r="L8529" s="22">
        <v>7300</v>
      </c>
      <c r="M8529" s="22">
        <v>0</v>
      </c>
      <c r="N8529" s="49">
        <v>1000</v>
      </c>
      <c r="O8529" s="50">
        <v>0</v>
      </c>
      <c r="P8529" s="22">
        <v>2000</v>
      </c>
      <c r="Q8529" s="22">
        <v>0</v>
      </c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 t="s">
        <v>1659</v>
      </c>
      <c r="B8530" s="40" t="s">
        <v>1314</v>
      </c>
      <c r="C8530" s="41" t="s">
        <v>1315</v>
      </c>
      <c r="D8530" s="25">
        <f t="shared" si="266"/>
        <v>144000</v>
      </c>
      <c r="E8530" s="35">
        <f t="shared" si="267"/>
        <v>0</v>
      </c>
      <c r="F8530" s="31"/>
      <c r="G8530" s="32"/>
      <c r="H8530" s="22"/>
      <c r="I8530" s="22"/>
      <c r="J8530" s="49"/>
      <c r="K8530" s="50"/>
      <c r="L8530" s="22"/>
      <c r="M8530" s="22"/>
      <c r="N8530" s="49">
        <v>144000</v>
      </c>
      <c r="O8530" s="50">
        <v>0</v>
      </c>
      <c r="P8530" s="22">
        <v>0</v>
      </c>
      <c r="Q8530" s="22">
        <v>0</v>
      </c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 t="s">
        <v>1659</v>
      </c>
      <c r="B8531" s="40" t="s">
        <v>1316</v>
      </c>
      <c r="C8531" s="41" t="s">
        <v>1317</v>
      </c>
      <c r="D8531" s="25">
        <f t="shared" si="266"/>
        <v>0</v>
      </c>
      <c r="E8531" s="35">
        <f t="shared" si="267"/>
        <v>0</v>
      </c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 t="s">
        <v>1659</v>
      </c>
      <c r="B8532" s="40" t="s">
        <v>1318</v>
      </c>
      <c r="C8532" s="41" t="s">
        <v>1319</v>
      </c>
      <c r="D8532" s="25">
        <f t="shared" si="266"/>
        <v>279069.36</v>
      </c>
      <c r="E8532" s="35">
        <f t="shared" si="267"/>
        <v>0</v>
      </c>
      <c r="F8532" s="31">
        <v>71740</v>
      </c>
      <c r="G8532" s="32">
        <v>0</v>
      </c>
      <c r="H8532" s="22">
        <v>0</v>
      </c>
      <c r="I8532" s="22">
        <v>0</v>
      </c>
      <c r="J8532" s="49">
        <v>9000</v>
      </c>
      <c r="K8532" s="50">
        <v>0</v>
      </c>
      <c r="L8532" s="22">
        <v>87032.36</v>
      </c>
      <c r="M8532" s="22">
        <v>0</v>
      </c>
      <c r="N8532" s="49">
        <v>2544</v>
      </c>
      <c r="O8532" s="50">
        <v>0</v>
      </c>
      <c r="P8532" s="22">
        <v>108753</v>
      </c>
      <c r="Q8532" s="22">
        <v>0</v>
      </c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 t="s">
        <v>1659</v>
      </c>
      <c r="B8533" s="40" t="s">
        <v>1320</v>
      </c>
      <c r="C8533" s="41" t="s">
        <v>1321</v>
      </c>
      <c r="D8533" s="25">
        <f t="shared" si="266"/>
        <v>5280333.72</v>
      </c>
      <c r="E8533" s="35">
        <f t="shared" si="267"/>
        <v>0</v>
      </c>
      <c r="F8533" s="29">
        <v>262148.49</v>
      </c>
      <c r="G8533" s="30">
        <v>0</v>
      </c>
      <c r="H8533" s="19">
        <v>956457</v>
      </c>
      <c r="I8533" s="19">
        <v>0</v>
      </c>
      <c r="J8533" s="47">
        <v>1030963.7</v>
      </c>
      <c r="K8533" s="48">
        <v>0</v>
      </c>
      <c r="L8533" s="19">
        <v>1310893</v>
      </c>
      <c r="M8533" s="19">
        <v>0</v>
      </c>
      <c r="N8533" s="47">
        <v>840849.5</v>
      </c>
      <c r="O8533" s="48">
        <v>0</v>
      </c>
      <c r="P8533" s="22">
        <v>879022.03</v>
      </c>
      <c r="Q8533" s="22">
        <v>0</v>
      </c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 t="s">
        <v>1659</v>
      </c>
      <c r="B8534" s="40" t="s">
        <v>1322</v>
      </c>
      <c r="C8534" s="41" t="s">
        <v>1323</v>
      </c>
      <c r="D8534" s="25">
        <f t="shared" si="266"/>
        <v>761727.25</v>
      </c>
      <c r="E8534" s="35">
        <f t="shared" si="267"/>
        <v>0</v>
      </c>
      <c r="F8534" s="29"/>
      <c r="G8534" s="30"/>
      <c r="H8534" s="19">
        <v>116298</v>
      </c>
      <c r="I8534" s="19">
        <v>0</v>
      </c>
      <c r="J8534" s="47">
        <v>130846.25</v>
      </c>
      <c r="K8534" s="48">
        <v>0</v>
      </c>
      <c r="L8534" s="19">
        <v>177794.25</v>
      </c>
      <c r="M8534" s="19">
        <v>0</v>
      </c>
      <c r="N8534" s="47">
        <v>195065.25</v>
      </c>
      <c r="O8534" s="48">
        <v>0</v>
      </c>
      <c r="P8534" s="22">
        <v>141723.5</v>
      </c>
      <c r="Q8534" s="22">
        <v>0</v>
      </c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 t="s">
        <v>1659</v>
      </c>
      <c r="B8535" s="40" t="s">
        <v>1324</v>
      </c>
      <c r="C8535" s="41" t="s">
        <v>1325</v>
      </c>
      <c r="D8535" s="25">
        <f t="shared" si="266"/>
        <v>0</v>
      </c>
      <c r="E8535" s="35">
        <f t="shared" si="267"/>
        <v>0</v>
      </c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 t="s">
        <v>1659</v>
      </c>
      <c r="B8536" s="40" t="s">
        <v>1326</v>
      </c>
      <c r="C8536" s="41" t="s">
        <v>1327</v>
      </c>
      <c r="D8536" s="25">
        <f t="shared" si="266"/>
        <v>0</v>
      </c>
      <c r="E8536" s="35">
        <f t="shared" si="267"/>
        <v>0</v>
      </c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19"/>
      <c r="Q8536" s="19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 t="s">
        <v>1659</v>
      </c>
      <c r="B8537" s="40" t="s">
        <v>1328</v>
      </c>
      <c r="C8537" s="41" t="s">
        <v>1329</v>
      </c>
      <c r="D8537" s="25">
        <f t="shared" si="266"/>
        <v>0</v>
      </c>
      <c r="E8537" s="35">
        <f t="shared" si="267"/>
        <v>0</v>
      </c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 t="s">
        <v>1659</v>
      </c>
      <c r="B8538" s="40" t="s">
        <v>1330</v>
      </c>
      <c r="C8538" s="41" t="s">
        <v>1331</v>
      </c>
      <c r="D8538" s="25">
        <f t="shared" si="266"/>
        <v>7413</v>
      </c>
      <c r="E8538" s="35">
        <f t="shared" si="267"/>
        <v>0</v>
      </c>
      <c r="F8538" s="31">
        <v>6120</v>
      </c>
      <c r="G8538" s="32">
        <v>0</v>
      </c>
      <c r="H8538" s="22">
        <v>523</v>
      </c>
      <c r="I8538" s="22">
        <v>0</v>
      </c>
      <c r="J8538" s="49">
        <v>0</v>
      </c>
      <c r="K8538" s="50">
        <v>0</v>
      </c>
      <c r="L8538" s="22">
        <v>0</v>
      </c>
      <c r="M8538" s="22">
        <v>0</v>
      </c>
      <c r="N8538" s="49">
        <v>770</v>
      </c>
      <c r="O8538" s="50">
        <v>0</v>
      </c>
      <c r="P8538" s="22">
        <v>0</v>
      </c>
      <c r="Q8538" s="22">
        <v>0</v>
      </c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 t="s">
        <v>1659</v>
      </c>
      <c r="B8539" s="40" t="s">
        <v>1332</v>
      </c>
      <c r="C8539" s="41" t="s">
        <v>1333</v>
      </c>
      <c r="D8539" s="25">
        <f t="shared" si="266"/>
        <v>7919454</v>
      </c>
      <c r="E8539" s="35">
        <f t="shared" si="267"/>
        <v>400727</v>
      </c>
      <c r="F8539" s="29">
        <v>1145175</v>
      </c>
      <c r="G8539" s="30">
        <v>0</v>
      </c>
      <c r="H8539" s="19">
        <v>1322099</v>
      </c>
      <c r="I8539" s="19">
        <v>9450</v>
      </c>
      <c r="J8539" s="47">
        <v>1168750</v>
      </c>
      <c r="K8539" s="48">
        <v>158177</v>
      </c>
      <c r="L8539" s="19">
        <v>1768130</v>
      </c>
      <c r="M8539" s="19">
        <v>0</v>
      </c>
      <c r="N8539" s="47">
        <v>1157915</v>
      </c>
      <c r="O8539" s="48">
        <v>233100</v>
      </c>
      <c r="P8539" s="22">
        <v>1357385</v>
      </c>
      <c r="Q8539" s="22">
        <v>0</v>
      </c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 t="s">
        <v>1659</v>
      </c>
      <c r="B8540" s="40" t="s">
        <v>1334</v>
      </c>
      <c r="C8540" s="41" t="s">
        <v>1335</v>
      </c>
      <c r="D8540" s="25">
        <f t="shared" si="266"/>
        <v>135410</v>
      </c>
      <c r="E8540" s="35">
        <f t="shared" si="267"/>
        <v>8135</v>
      </c>
      <c r="F8540" s="29">
        <v>24260</v>
      </c>
      <c r="G8540" s="30">
        <v>0</v>
      </c>
      <c r="H8540" s="19">
        <v>24140</v>
      </c>
      <c r="I8540" s="19">
        <v>120</v>
      </c>
      <c r="J8540" s="47">
        <v>18380</v>
      </c>
      <c r="K8540" s="48">
        <v>5760</v>
      </c>
      <c r="L8540" s="19">
        <v>16125</v>
      </c>
      <c r="M8540" s="19">
        <v>2255</v>
      </c>
      <c r="N8540" s="47">
        <v>26215</v>
      </c>
      <c r="O8540" s="48">
        <v>0</v>
      </c>
      <c r="P8540" s="22">
        <v>26290</v>
      </c>
      <c r="Q8540" s="22">
        <v>0</v>
      </c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 t="s">
        <v>1659</v>
      </c>
      <c r="B8541" s="40" t="s">
        <v>1336</v>
      </c>
      <c r="C8541" s="41" t="s">
        <v>1337</v>
      </c>
      <c r="D8541" s="25">
        <f t="shared" si="266"/>
        <v>0</v>
      </c>
      <c r="E8541" s="35">
        <f t="shared" si="267"/>
        <v>0</v>
      </c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 t="s">
        <v>1659</v>
      </c>
      <c r="B8542" s="40" t="s">
        <v>1338</v>
      </c>
      <c r="C8542" s="41" t="s">
        <v>1339</v>
      </c>
      <c r="D8542" s="25">
        <f t="shared" si="266"/>
        <v>0</v>
      </c>
      <c r="E8542" s="35">
        <f t="shared" si="267"/>
        <v>0</v>
      </c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19"/>
      <c r="Q8542" s="19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 t="s">
        <v>1659</v>
      </c>
      <c r="B8543" s="40" t="s">
        <v>1340</v>
      </c>
      <c r="C8543" s="41" t="s">
        <v>1341</v>
      </c>
      <c r="D8543" s="25">
        <f t="shared" si="266"/>
        <v>0</v>
      </c>
      <c r="E8543" s="35">
        <f t="shared" si="267"/>
        <v>0</v>
      </c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 t="s">
        <v>1659</v>
      </c>
      <c r="B8544" s="40" t="s">
        <v>1342</v>
      </c>
      <c r="C8544" s="41" t="s">
        <v>1343</v>
      </c>
      <c r="D8544" s="25">
        <f t="shared" si="266"/>
        <v>500000</v>
      </c>
      <c r="E8544" s="35">
        <f t="shared" si="267"/>
        <v>40000</v>
      </c>
      <c r="F8544" s="29">
        <v>70000</v>
      </c>
      <c r="G8544" s="30">
        <v>0</v>
      </c>
      <c r="H8544" s="19">
        <v>70000</v>
      </c>
      <c r="I8544" s="19">
        <v>0</v>
      </c>
      <c r="J8544" s="47">
        <v>70000</v>
      </c>
      <c r="K8544" s="48">
        <v>0</v>
      </c>
      <c r="L8544" s="19">
        <v>150000</v>
      </c>
      <c r="M8544" s="19">
        <v>0</v>
      </c>
      <c r="N8544" s="47">
        <v>70000</v>
      </c>
      <c r="O8544" s="48">
        <v>40000</v>
      </c>
      <c r="P8544" s="22">
        <v>70000</v>
      </c>
      <c r="Q8544" s="22">
        <v>0</v>
      </c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 t="s">
        <v>1659</v>
      </c>
      <c r="B8545" s="40" t="s">
        <v>1344</v>
      </c>
      <c r="C8545" s="41" t="s">
        <v>1345</v>
      </c>
      <c r="D8545" s="25">
        <f t="shared" si="266"/>
        <v>60000</v>
      </c>
      <c r="E8545" s="35">
        <f t="shared" si="267"/>
        <v>0</v>
      </c>
      <c r="F8545" s="29">
        <v>10000</v>
      </c>
      <c r="G8545" s="30">
        <v>0</v>
      </c>
      <c r="H8545" s="19">
        <v>10000</v>
      </c>
      <c r="I8545" s="19">
        <v>0</v>
      </c>
      <c r="J8545" s="47">
        <v>10000</v>
      </c>
      <c r="K8545" s="48">
        <v>0</v>
      </c>
      <c r="L8545" s="19">
        <v>10000</v>
      </c>
      <c r="M8545" s="19">
        <v>0</v>
      </c>
      <c r="N8545" s="47">
        <v>10000</v>
      </c>
      <c r="O8545" s="48">
        <v>0</v>
      </c>
      <c r="P8545" s="22">
        <v>10000</v>
      </c>
      <c r="Q8545" s="22">
        <v>0</v>
      </c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 t="s">
        <v>1659</v>
      </c>
      <c r="B8546" s="40" t="s">
        <v>1346</v>
      </c>
      <c r="C8546" s="41" t="s">
        <v>1347</v>
      </c>
      <c r="D8546" s="25">
        <f t="shared" si="266"/>
        <v>175000</v>
      </c>
      <c r="E8546" s="35">
        <f t="shared" si="267"/>
        <v>5000</v>
      </c>
      <c r="F8546" s="29">
        <v>30000</v>
      </c>
      <c r="G8546" s="30">
        <v>0</v>
      </c>
      <c r="H8546" s="19">
        <v>30000</v>
      </c>
      <c r="I8546" s="19">
        <v>0</v>
      </c>
      <c r="J8546" s="47">
        <v>30000</v>
      </c>
      <c r="K8546" s="48">
        <v>0</v>
      </c>
      <c r="L8546" s="19">
        <v>30000</v>
      </c>
      <c r="M8546" s="19">
        <v>0</v>
      </c>
      <c r="N8546" s="47">
        <v>30000</v>
      </c>
      <c r="O8546" s="48">
        <v>0</v>
      </c>
      <c r="P8546" s="19">
        <v>25000</v>
      </c>
      <c r="Q8546" s="19">
        <v>5000</v>
      </c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 t="s">
        <v>1659</v>
      </c>
      <c r="B8547" s="40" t="s">
        <v>1348</v>
      </c>
      <c r="C8547" s="41" t="s">
        <v>1349</v>
      </c>
      <c r="D8547" s="25">
        <f t="shared" si="266"/>
        <v>15000</v>
      </c>
      <c r="E8547" s="35">
        <f t="shared" si="267"/>
        <v>0</v>
      </c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>
        <v>15000</v>
      </c>
      <c r="Q8547" s="19">
        <v>0</v>
      </c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 t="s">
        <v>1659</v>
      </c>
      <c r="B8548" s="40" t="s">
        <v>1350</v>
      </c>
      <c r="C8548" s="41" t="s">
        <v>1351</v>
      </c>
      <c r="D8548" s="25">
        <f t="shared" si="266"/>
        <v>0</v>
      </c>
      <c r="E8548" s="35">
        <f t="shared" si="267"/>
        <v>0</v>
      </c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 t="s">
        <v>1659</v>
      </c>
      <c r="B8549" s="40" t="s">
        <v>1352</v>
      </c>
      <c r="C8549" s="41" t="s">
        <v>1353</v>
      </c>
      <c r="D8549" s="25">
        <f t="shared" si="266"/>
        <v>54750</v>
      </c>
      <c r="E8549" s="35">
        <f t="shared" si="267"/>
        <v>0</v>
      </c>
      <c r="F8549" s="31"/>
      <c r="G8549" s="32"/>
      <c r="H8549" s="22"/>
      <c r="I8549" s="22"/>
      <c r="J8549" s="49">
        <v>30400</v>
      </c>
      <c r="K8549" s="50">
        <v>0</v>
      </c>
      <c r="L8549" s="22">
        <v>5350</v>
      </c>
      <c r="M8549" s="22">
        <v>0</v>
      </c>
      <c r="N8549" s="49">
        <v>0</v>
      </c>
      <c r="O8549" s="50">
        <v>0</v>
      </c>
      <c r="P8549" s="19">
        <v>19000</v>
      </c>
      <c r="Q8549" s="19">
        <v>0</v>
      </c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 t="s">
        <v>1659</v>
      </c>
      <c r="B8550" s="40" t="s">
        <v>1354</v>
      </c>
      <c r="C8550" s="41" t="s">
        <v>1355</v>
      </c>
      <c r="D8550" s="25">
        <f t="shared" si="266"/>
        <v>317419.08</v>
      </c>
      <c r="E8550" s="35">
        <f t="shared" si="267"/>
        <v>0</v>
      </c>
      <c r="F8550" s="29">
        <v>53770.45</v>
      </c>
      <c r="G8550" s="30">
        <v>0</v>
      </c>
      <c r="H8550" s="19">
        <v>52035.92</v>
      </c>
      <c r="I8550" s="19">
        <v>0</v>
      </c>
      <c r="J8550" s="47">
        <v>53770.44</v>
      </c>
      <c r="K8550" s="48">
        <v>0</v>
      </c>
      <c r="L8550" s="19">
        <v>53770.45</v>
      </c>
      <c r="M8550" s="19">
        <v>0</v>
      </c>
      <c r="N8550" s="47">
        <v>50301.37</v>
      </c>
      <c r="O8550" s="48">
        <v>0</v>
      </c>
      <c r="P8550" s="22">
        <v>53770.45</v>
      </c>
      <c r="Q8550" s="22">
        <v>0</v>
      </c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 t="s">
        <v>1659</v>
      </c>
      <c r="B8551" s="40" t="s">
        <v>1356</v>
      </c>
      <c r="C8551" s="41" t="s">
        <v>1357</v>
      </c>
      <c r="D8551" s="25">
        <f t="shared" si="266"/>
        <v>1676163.7000000002</v>
      </c>
      <c r="E8551" s="35">
        <f t="shared" si="267"/>
        <v>0</v>
      </c>
      <c r="F8551" s="31">
        <v>283940.32</v>
      </c>
      <c r="G8551" s="32">
        <v>0</v>
      </c>
      <c r="H8551" s="22">
        <v>274780.92</v>
      </c>
      <c r="I8551" s="22">
        <v>0</v>
      </c>
      <c r="J8551" s="49">
        <v>283940.3</v>
      </c>
      <c r="K8551" s="50">
        <v>0</v>
      </c>
      <c r="L8551" s="22">
        <v>283940.3</v>
      </c>
      <c r="M8551" s="22">
        <v>0</v>
      </c>
      <c r="N8551" s="49">
        <v>265621.57</v>
      </c>
      <c r="O8551" s="50">
        <v>0</v>
      </c>
      <c r="P8551" s="22">
        <v>283940.28999999998</v>
      </c>
      <c r="Q8551" s="22">
        <v>0</v>
      </c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 t="s">
        <v>1659</v>
      </c>
      <c r="B8552" s="40" t="s">
        <v>1358</v>
      </c>
      <c r="C8552" s="41" t="s">
        <v>1359</v>
      </c>
      <c r="D8552" s="25">
        <f t="shared" si="266"/>
        <v>0</v>
      </c>
      <c r="E8552" s="35">
        <f t="shared" si="267"/>
        <v>0</v>
      </c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19"/>
      <c r="Q8552" s="19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 t="s">
        <v>1659</v>
      </c>
      <c r="B8553" s="40" t="s">
        <v>1360</v>
      </c>
      <c r="C8553" s="41" t="s">
        <v>1361</v>
      </c>
      <c r="D8553" s="25">
        <f t="shared" si="266"/>
        <v>0</v>
      </c>
      <c r="E8553" s="35">
        <f t="shared" si="267"/>
        <v>0</v>
      </c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22"/>
      <c r="Q8553" s="22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 t="s">
        <v>1659</v>
      </c>
      <c r="B8554" s="40" t="s">
        <v>1362</v>
      </c>
      <c r="C8554" s="41" t="s">
        <v>1363</v>
      </c>
      <c r="D8554" s="25">
        <f t="shared" si="266"/>
        <v>0</v>
      </c>
      <c r="E8554" s="35">
        <f t="shared" si="267"/>
        <v>0</v>
      </c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19"/>
      <c r="Q8554" s="19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 t="s">
        <v>1659</v>
      </c>
      <c r="B8555" s="40" t="s">
        <v>1364</v>
      </c>
      <c r="C8555" s="41" t="s">
        <v>1365</v>
      </c>
      <c r="D8555" s="25">
        <f t="shared" si="266"/>
        <v>0</v>
      </c>
      <c r="E8555" s="35">
        <f t="shared" si="267"/>
        <v>0</v>
      </c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 t="s">
        <v>1659</v>
      </c>
      <c r="B8556" s="40" t="s">
        <v>1366</v>
      </c>
      <c r="C8556" s="41" t="s">
        <v>1367</v>
      </c>
      <c r="D8556" s="25">
        <f t="shared" si="266"/>
        <v>0</v>
      </c>
      <c r="E8556" s="35">
        <f t="shared" si="267"/>
        <v>0</v>
      </c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 t="s">
        <v>1659</v>
      </c>
      <c r="B8557" s="40" t="s">
        <v>1368</v>
      </c>
      <c r="C8557" s="41" t="s">
        <v>1369</v>
      </c>
      <c r="D8557" s="25">
        <f t="shared" si="266"/>
        <v>0</v>
      </c>
      <c r="E8557" s="35">
        <f t="shared" si="267"/>
        <v>0</v>
      </c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 t="s">
        <v>1659</v>
      </c>
      <c r="B8558" s="40" t="s">
        <v>1370</v>
      </c>
      <c r="C8558" s="41" t="s">
        <v>1371</v>
      </c>
      <c r="D8558" s="25">
        <f t="shared" si="266"/>
        <v>0</v>
      </c>
      <c r="E8558" s="35">
        <f t="shared" si="267"/>
        <v>0</v>
      </c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 t="s">
        <v>1659</v>
      </c>
      <c r="B8559" s="40" t="s">
        <v>1372</v>
      </c>
      <c r="C8559" s="41" t="s">
        <v>1373</v>
      </c>
      <c r="D8559" s="25">
        <f t="shared" si="266"/>
        <v>0</v>
      </c>
      <c r="E8559" s="35">
        <f t="shared" si="267"/>
        <v>0</v>
      </c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22"/>
      <c r="Q8559" s="22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 t="s">
        <v>1659</v>
      </c>
      <c r="B8560" s="40" t="s">
        <v>1374</v>
      </c>
      <c r="C8560" s="41" t="s">
        <v>1375</v>
      </c>
      <c r="D8560" s="25">
        <f t="shared" si="266"/>
        <v>282417.09999999998</v>
      </c>
      <c r="E8560" s="35">
        <f t="shared" si="267"/>
        <v>0</v>
      </c>
      <c r="F8560" s="29">
        <v>47841.15</v>
      </c>
      <c r="G8560" s="30">
        <v>0</v>
      </c>
      <c r="H8560" s="19">
        <v>46297.88</v>
      </c>
      <c r="I8560" s="19">
        <v>0</v>
      </c>
      <c r="J8560" s="47">
        <v>47841.15</v>
      </c>
      <c r="K8560" s="48">
        <v>0</v>
      </c>
      <c r="L8560" s="19">
        <v>47841.16</v>
      </c>
      <c r="M8560" s="19">
        <v>0</v>
      </c>
      <c r="N8560" s="47">
        <v>44754.62</v>
      </c>
      <c r="O8560" s="48">
        <v>0</v>
      </c>
      <c r="P8560" s="19">
        <v>47841.14</v>
      </c>
      <c r="Q8560" s="19">
        <v>0</v>
      </c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 t="s">
        <v>1659</v>
      </c>
      <c r="B8561" s="40" t="s">
        <v>1376</v>
      </c>
      <c r="C8561" s="41" t="s">
        <v>1377</v>
      </c>
      <c r="D8561" s="25">
        <f t="shared" si="266"/>
        <v>0</v>
      </c>
      <c r="E8561" s="35">
        <f t="shared" si="267"/>
        <v>0</v>
      </c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22"/>
      <c r="Q8561" s="22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 t="s">
        <v>1659</v>
      </c>
      <c r="B8562" s="40" t="s">
        <v>1378</v>
      </c>
      <c r="C8562" s="41" t="s">
        <v>1379</v>
      </c>
      <c r="D8562" s="25">
        <f t="shared" si="266"/>
        <v>0</v>
      </c>
      <c r="E8562" s="35">
        <f t="shared" si="267"/>
        <v>0</v>
      </c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19"/>
      <c r="Q8562" s="19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 t="s">
        <v>1659</v>
      </c>
      <c r="B8563" s="40" t="s">
        <v>1380</v>
      </c>
      <c r="C8563" s="41" t="s">
        <v>1381</v>
      </c>
      <c r="D8563" s="25">
        <f t="shared" si="266"/>
        <v>0</v>
      </c>
      <c r="E8563" s="35">
        <f t="shared" si="267"/>
        <v>0</v>
      </c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 t="s">
        <v>1659</v>
      </c>
      <c r="B8564" s="40" t="s">
        <v>1382</v>
      </c>
      <c r="C8564" s="41" t="s">
        <v>1383</v>
      </c>
      <c r="D8564" s="25">
        <f t="shared" si="266"/>
        <v>0</v>
      </c>
      <c r="E8564" s="35">
        <f t="shared" si="267"/>
        <v>0</v>
      </c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 t="s">
        <v>1659</v>
      </c>
      <c r="B8565" s="40" t="s">
        <v>1384</v>
      </c>
      <c r="C8565" s="41" t="s">
        <v>1385</v>
      </c>
      <c r="D8565" s="25">
        <f t="shared" si="266"/>
        <v>710516.26</v>
      </c>
      <c r="E8565" s="35">
        <f t="shared" si="267"/>
        <v>0</v>
      </c>
      <c r="F8565" s="29">
        <v>121124.24</v>
      </c>
      <c r="G8565" s="30">
        <v>0</v>
      </c>
      <c r="H8565" s="19">
        <v>117216.99</v>
      </c>
      <c r="I8565" s="19">
        <v>0</v>
      </c>
      <c r="J8565" s="47">
        <v>121124.22</v>
      </c>
      <c r="K8565" s="48">
        <v>0</v>
      </c>
      <c r="L8565" s="19">
        <v>121124.23</v>
      </c>
      <c r="M8565" s="19">
        <v>0</v>
      </c>
      <c r="N8565" s="47">
        <v>113309.77</v>
      </c>
      <c r="O8565" s="48">
        <v>0</v>
      </c>
      <c r="P8565" s="22">
        <v>116616.81</v>
      </c>
      <c r="Q8565" s="22">
        <v>0</v>
      </c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 t="s">
        <v>1659</v>
      </c>
      <c r="B8566" s="40" t="s">
        <v>1386</v>
      </c>
      <c r="C8566" s="41" t="s">
        <v>1387</v>
      </c>
      <c r="D8566" s="25">
        <f t="shared" si="266"/>
        <v>0</v>
      </c>
      <c r="E8566" s="35">
        <f t="shared" si="267"/>
        <v>0</v>
      </c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22"/>
      <c r="Q8566" s="22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 t="s">
        <v>1659</v>
      </c>
      <c r="B8567" s="40" t="s">
        <v>1388</v>
      </c>
      <c r="C8567" s="41" t="s">
        <v>1389</v>
      </c>
      <c r="D8567" s="25">
        <f t="shared" si="266"/>
        <v>0</v>
      </c>
      <c r="E8567" s="35">
        <f t="shared" si="267"/>
        <v>0</v>
      </c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19"/>
      <c r="Q8567" s="19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 t="s">
        <v>1659</v>
      </c>
      <c r="B8568" s="40" t="s">
        <v>1390</v>
      </c>
      <c r="C8568" s="41" t="s">
        <v>1391</v>
      </c>
      <c r="D8568" s="25">
        <f t="shared" si="266"/>
        <v>0</v>
      </c>
      <c r="E8568" s="35">
        <f t="shared" si="267"/>
        <v>0</v>
      </c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 t="s">
        <v>1659</v>
      </c>
      <c r="B8569" s="40" t="s">
        <v>1392</v>
      </c>
      <c r="C8569" s="41" t="s">
        <v>1393</v>
      </c>
      <c r="D8569" s="25">
        <f t="shared" si="266"/>
        <v>0</v>
      </c>
      <c r="E8569" s="35">
        <f t="shared" si="267"/>
        <v>0</v>
      </c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 t="s">
        <v>1659</v>
      </c>
      <c r="B8570" s="40" t="s">
        <v>1394</v>
      </c>
      <c r="C8570" s="41" t="s">
        <v>1395</v>
      </c>
      <c r="D8570" s="25">
        <f t="shared" si="266"/>
        <v>0</v>
      </c>
      <c r="E8570" s="35">
        <f t="shared" si="267"/>
        <v>0</v>
      </c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 t="s">
        <v>1659</v>
      </c>
      <c r="B8571" s="40" t="s">
        <v>1396</v>
      </c>
      <c r="C8571" s="41" t="s">
        <v>1397</v>
      </c>
      <c r="D8571" s="25">
        <f t="shared" si="266"/>
        <v>0</v>
      </c>
      <c r="E8571" s="35">
        <f t="shared" si="267"/>
        <v>0</v>
      </c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 t="s">
        <v>1659</v>
      </c>
      <c r="B8572" s="40" t="s">
        <v>1398</v>
      </c>
      <c r="C8572" s="41" t="s">
        <v>1399</v>
      </c>
      <c r="D8572" s="25">
        <f t="shared" si="266"/>
        <v>0</v>
      </c>
      <c r="E8572" s="35">
        <f t="shared" si="267"/>
        <v>0</v>
      </c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 t="s">
        <v>1659</v>
      </c>
      <c r="B8573" s="40" t="s">
        <v>1400</v>
      </c>
      <c r="C8573" s="41" t="s">
        <v>1401</v>
      </c>
      <c r="D8573" s="25">
        <f t="shared" si="266"/>
        <v>0</v>
      </c>
      <c r="E8573" s="35">
        <f t="shared" si="267"/>
        <v>0</v>
      </c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 t="s">
        <v>1659</v>
      </c>
      <c r="B8574" s="40" t="s">
        <v>1402</v>
      </c>
      <c r="C8574" s="41" t="s">
        <v>1403</v>
      </c>
      <c r="D8574" s="25">
        <f t="shared" si="266"/>
        <v>0</v>
      </c>
      <c r="E8574" s="35">
        <f t="shared" si="267"/>
        <v>0</v>
      </c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 t="s">
        <v>1659</v>
      </c>
      <c r="B8575" s="40" t="s">
        <v>1404</v>
      </c>
      <c r="C8575" s="41" t="s">
        <v>1405</v>
      </c>
      <c r="D8575" s="25">
        <f t="shared" si="266"/>
        <v>0</v>
      </c>
      <c r="E8575" s="35">
        <f t="shared" si="267"/>
        <v>0</v>
      </c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 t="s">
        <v>1659</v>
      </c>
      <c r="B8576" s="40" t="s">
        <v>1406</v>
      </c>
      <c r="C8576" s="41" t="s">
        <v>1407</v>
      </c>
      <c r="D8576" s="25">
        <f t="shared" si="266"/>
        <v>0</v>
      </c>
      <c r="E8576" s="35">
        <f t="shared" si="267"/>
        <v>0</v>
      </c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 t="s">
        <v>1659</v>
      </c>
      <c r="B8577" s="40" t="s">
        <v>1408</v>
      </c>
      <c r="C8577" s="41" t="s">
        <v>1409</v>
      </c>
      <c r="D8577" s="25">
        <f t="shared" si="266"/>
        <v>831644.11</v>
      </c>
      <c r="E8577" s="35">
        <f t="shared" si="267"/>
        <v>0</v>
      </c>
      <c r="F8577" s="29">
        <v>140879.6</v>
      </c>
      <c r="G8577" s="30">
        <v>0</v>
      </c>
      <c r="H8577" s="19">
        <v>136335.09</v>
      </c>
      <c r="I8577" s="19">
        <v>0</v>
      </c>
      <c r="J8577" s="47">
        <v>140879.62</v>
      </c>
      <c r="K8577" s="48">
        <v>0</v>
      </c>
      <c r="L8577" s="19">
        <v>140879.57999999999</v>
      </c>
      <c r="M8577" s="19">
        <v>0</v>
      </c>
      <c r="N8577" s="47">
        <v>131790.6</v>
      </c>
      <c r="O8577" s="48">
        <v>0</v>
      </c>
      <c r="P8577" s="22">
        <v>140879.62</v>
      </c>
      <c r="Q8577" s="22">
        <v>0</v>
      </c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 t="s">
        <v>1659</v>
      </c>
      <c r="B8578" s="40" t="s">
        <v>1410</v>
      </c>
      <c r="C8578" s="41" t="s">
        <v>1411</v>
      </c>
      <c r="D8578" s="25">
        <f t="shared" si="266"/>
        <v>9819.2999999999993</v>
      </c>
      <c r="E8578" s="35">
        <f t="shared" si="267"/>
        <v>0</v>
      </c>
      <c r="F8578" s="31">
        <v>1663.38</v>
      </c>
      <c r="G8578" s="32">
        <v>0</v>
      </c>
      <c r="H8578" s="22">
        <v>1609.72</v>
      </c>
      <c r="I8578" s="22">
        <v>0</v>
      </c>
      <c r="J8578" s="49">
        <v>1663.38</v>
      </c>
      <c r="K8578" s="50">
        <v>0</v>
      </c>
      <c r="L8578" s="22">
        <v>1663.38</v>
      </c>
      <c r="M8578" s="22">
        <v>0</v>
      </c>
      <c r="N8578" s="49">
        <v>1556.06</v>
      </c>
      <c r="O8578" s="50">
        <v>0</v>
      </c>
      <c r="P8578" s="19">
        <v>1663.38</v>
      </c>
      <c r="Q8578" s="19">
        <v>0</v>
      </c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 t="s">
        <v>1659</v>
      </c>
      <c r="B8579" s="40" t="s">
        <v>1412</v>
      </c>
      <c r="C8579" s="41" t="s">
        <v>1413</v>
      </c>
      <c r="D8579" s="25">
        <f t="shared" si="266"/>
        <v>336580.61</v>
      </c>
      <c r="E8579" s="35">
        <f t="shared" si="267"/>
        <v>0</v>
      </c>
      <c r="F8579" s="29">
        <v>57277.99</v>
      </c>
      <c r="G8579" s="30">
        <v>0</v>
      </c>
      <c r="H8579" s="19">
        <v>55341.01</v>
      </c>
      <c r="I8579" s="19">
        <v>0</v>
      </c>
      <c r="J8579" s="47">
        <v>57139.61</v>
      </c>
      <c r="K8579" s="48">
        <v>0</v>
      </c>
      <c r="L8579" s="19">
        <v>57139.63</v>
      </c>
      <c r="M8579" s="19">
        <v>0</v>
      </c>
      <c r="N8579" s="47">
        <v>53349.15</v>
      </c>
      <c r="O8579" s="48">
        <v>0</v>
      </c>
      <c r="P8579" s="19">
        <v>56333.22</v>
      </c>
      <c r="Q8579" s="19">
        <v>0</v>
      </c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 t="s">
        <v>1659</v>
      </c>
      <c r="B8580" s="40" t="s">
        <v>1414</v>
      </c>
      <c r="C8580" s="41" t="s">
        <v>1415</v>
      </c>
      <c r="D8580" s="25">
        <f t="shared" ref="D8580:D8643" si="268">F8580+H8580+J8580+L8580+N8580+P8580+R8580+T8580+V8580+X8580+Z8580+AB8580</f>
        <v>0</v>
      </c>
      <c r="E8580" s="35">
        <f t="shared" ref="E8580:E8643" si="269">G8580+I8580+K8580+M8580+O8580+Q8580+S8580+U8580+W8580+Y8580+AA8580+AC8580</f>
        <v>0</v>
      </c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22"/>
      <c r="Q8580" s="22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 t="s">
        <v>1659</v>
      </c>
      <c r="B8581" s="40" t="s">
        <v>1416</v>
      </c>
      <c r="C8581" s="41" t="s">
        <v>1417</v>
      </c>
      <c r="D8581" s="25">
        <f t="shared" si="268"/>
        <v>0</v>
      </c>
      <c r="E8581" s="35">
        <f t="shared" si="269"/>
        <v>0</v>
      </c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19"/>
      <c r="Q8581" s="19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 t="s">
        <v>1659</v>
      </c>
      <c r="B8582" s="40" t="s">
        <v>1418</v>
      </c>
      <c r="C8582" s="41" t="s">
        <v>1419</v>
      </c>
      <c r="D8582" s="25">
        <f t="shared" si="268"/>
        <v>0</v>
      </c>
      <c r="E8582" s="35">
        <f t="shared" si="269"/>
        <v>0</v>
      </c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 t="s">
        <v>1659</v>
      </c>
      <c r="B8583" s="40" t="s">
        <v>1420</v>
      </c>
      <c r="C8583" s="41" t="s">
        <v>1421</v>
      </c>
      <c r="D8583" s="25">
        <f t="shared" si="268"/>
        <v>0</v>
      </c>
      <c r="E8583" s="35">
        <f t="shared" si="269"/>
        <v>0</v>
      </c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 t="s">
        <v>1659</v>
      </c>
      <c r="B8584" s="40" t="s">
        <v>1422</v>
      </c>
      <c r="C8584" s="41" t="s">
        <v>1423</v>
      </c>
      <c r="D8584" s="25">
        <f t="shared" si="268"/>
        <v>113488.45999999998</v>
      </c>
      <c r="E8584" s="35">
        <f t="shared" si="269"/>
        <v>0</v>
      </c>
      <c r="F8584" s="29">
        <v>19127.89</v>
      </c>
      <c r="G8584" s="30">
        <v>0</v>
      </c>
      <c r="H8584" s="19">
        <v>18510.84</v>
      </c>
      <c r="I8584" s="19">
        <v>0</v>
      </c>
      <c r="J8584" s="47">
        <v>19127.87</v>
      </c>
      <c r="K8584" s="48">
        <v>0</v>
      </c>
      <c r="L8584" s="19">
        <v>19127.87</v>
      </c>
      <c r="M8584" s="19">
        <v>0</v>
      </c>
      <c r="N8584" s="47">
        <v>17893.82</v>
      </c>
      <c r="O8584" s="48">
        <v>0</v>
      </c>
      <c r="P8584" s="22">
        <v>19700.169999999998</v>
      </c>
      <c r="Q8584" s="22">
        <v>0</v>
      </c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 t="s">
        <v>1659</v>
      </c>
      <c r="B8585" s="40" t="s">
        <v>1424</v>
      </c>
      <c r="C8585" s="41" t="s">
        <v>1425</v>
      </c>
      <c r="D8585" s="25">
        <f t="shared" si="268"/>
        <v>71874.75</v>
      </c>
      <c r="E8585" s="35">
        <f t="shared" si="269"/>
        <v>53.64</v>
      </c>
      <c r="F8585" s="29">
        <v>13203.51</v>
      </c>
      <c r="G8585" s="30">
        <v>0</v>
      </c>
      <c r="H8585" s="19">
        <v>12682.09</v>
      </c>
      <c r="I8585" s="19">
        <v>0</v>
      </c>
      <c r="J8585" s="47">
        <v>12234.37</v>
      </c>
      <c r="K8585" s="48">
        <v>0</v>
      </c>
      <c r="L8585" s="19">
        <v>11859.23</v>
      </c>
      <c r="M8585" s="19">
        <v>53.64</v>
      </c>
      <c r="N8585" s="47">
        <v>10847.58</v>
      </c>
      <c r="O8585" s="48">
        <v>0</v>
      </c>
      <c r="P8585" s="22">
        <v>11047.97</v>
      </c>
      <c r="Q8585" s="22">
        <v>0</v>
      </c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 t="s">
        <v>1659</v>
      </c>
      <c r="B8586" s="40" t="s">
        <v>1426</v>
      </c>
      <c r="C8586" s="41" t="s">
        <v>1427</v>
      </c>
      <c r="D8586" s="25">
        <f t="shared" si="268"/>
        <v>8819.08</v>
      </c>
      <c r="E8586" s="35">
        <f t="shared" si="269"/>
        <v>0</v>
      </c>
      <c r="F8586" s="29">
        <v>1493.94</v>
      </c>
      <c r="G8586" s="30">
        <v>0</v>
      </c>
      <c r="H8586" s="19">
        <v>1445.76</v>
      </c>
      <c r="I8586" s="19">
        <v>0</v>
      </c>
      <c r="J8586" s="47">
        <v>1493.94</v>
      </c>
      <c r="K8586" s="48">
        <v>0</v>
      </c>
      <c r="L8586" s="19">
        <v>1493.94</v>
      </c>
      <c r="M8586" s="19">
        <v>0</v>
      </c>
      <c r="N8586" s="47">
        <v>1397.56</v>
      </c>
      <c r="O8586" s="48">
        <v>0</v>
      </c>
      <c r="P8586" s="19">
        <v>1493.94</v>
      </c>
      <c r="Q8586" s="19">
        <v>0</v>
      </c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 t="s">
        <v>1659</v>
      </c>
      <c r="B8587" s="40" t="s">
        <v>1428</v>
      </c>
      <c r="C8587" s="41" t="s">
        <v>1429</v>
      </c>
      <c r="D8587" s="25">
        <f t="shared" si="268"/>
        <v>69674.55</v>
      </c>
      <c r="E8587" s="35">
        <f t="shared" si="269"/>
        <v>0</v>
      </c>
      <c r="F8587" s="29">
        <v>12419.72</v>
      </c>
      <c r="G8587" s="30">
        <v>0</v>
      </c>
      <c r="H8587" s="19">
        <v>12019.06</v>
      </c>
      <c r="I8587" s="19">
        <v>0</v>
      </c>
      <c r="J8587" s="47">
        <v>12419.72</v>
      </c>
      <c r="K8587" s="48">
        <v>0</v>
      </c>
      <c r="L8587" s="19">
        <v>11899.44</v>
      </c>
      <c r="M8587" s="19">
        <v>0</v>
      </c>
      <c r="N8587" s="47">
        <v>10109.69</v>
      </c>
      <c r="O8587" s="48">
        <v>0</v>
      </c>
      <c r="P8587" s="19">
        <v>10806.92</v>
      </c>
      <c r="Q8587" s="19">
        <v>0</v>
      </c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 t="s">
        <v>1659</v>
      </c>
      <c r="B8588" s="40" t="s">
        <v>1430</v>
      </c>
      <c r="C8588" s="41" t="s">
        <v>1431</v>
      </c>
      <c r="D8588" s="25">
        <f t="shared" si="268"/>
        <v>36483.25</v>
      </c>
      <c r="E8588" s="35">
        <f t="shared" si="269"/>
        <v>0</v>
      </c>
      <c r="F8588" s="31">
        <v>5908.72</v>
      </c>
      <c r="G8588" s="32">
        <v>0</v>
      </c>
      <c r="H8588" s="22">
        <v>5718.09</v>
      </c>
      <c r="I8588" s="22">
        <v>0</v>
      </c>
      <c r="J8588" s="49">
        <v>5975.68</v>
      </c>
      <c r="K8588" s="50">
        <v>0</v>
      </c>
      <c r="L8588" s="22">
        <v>6328.33</v>
      </c>
      <c r="M8588" s="22">
        <v>0</v>
      </c>
      <c r="N8588" s="49">
        <v>6067.01</v>
      </c>
      <c r="O8588" s="50">
        <v>0</v>
      </c>
      <c r="P8588" s="19">
        <v>6485.42</v>
      </c>
      <c r="Q8588" s="19">
        <v>0</v>
      </c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 t="s">
        <v>1659</v>
      </c>
      <c r="B8589" s="40" t="s">
        <v>1432</v>
      </c>
      <c r="C8589" s="41" t="s">
        <v>1433</v>
      </c>
      <c r="D8589" s="25">
        <f t="shared" si="268"/>
        <v>40917.409999999996</v>
      </c>
      <c r="E8589" s="35">
        <f t="shared" si="269"/>
        <v>0</v>
      </c>
      <c r="F8589" s="31">
        <v>6931.36</v>
      </c>
      <c r="G8589" s="32">
        <v>0</v>
      </c>
      <c r="H8589" s="22">
        <v>6707.78</v>
      </c>
      <c r="I8589" s="22">
        <v>0</v>
      </c>
      <c r="J8589" s="49">
        <v>6931.35</v>
      </c>
      <c r="K8589" s="50">
        <v>0</v>
      </c>
      <c r="L8589" s="22">
        <v>6931.37</v>
      </c>
      <c r="M8589" s="22">
        <v>0</v>
      </c>
      <c r="N8589" s="49">
        <v>6484.19</v>
      </c>
      <c r="O8589" s="50">
        <v>0</v>
      </c>
      <c r="P8589" s="19">
        <v>6931.36</v>
      </c>
      <c r="Q8589" s="19">
        <v>0</v>
      </c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 t="s">
        <v>1659</v>
      </c>
      <c r="B8590" s="40" t="s">
        <v>1434</v>
      </c>
      <c r="C8590" s="41" t="s">
        <v>1435</v>
      </c>
      <c r="D8590" s="25">
        <f t="shared" si="268"/>
        <v>5258.21</v>
      </c>
      <c r="E8590" s="35">
        <f t="shared" si="269"/>
        <v>0</v>
      </c>
      <c r="F8590" s="31"/>
      <c r="G8590" s="32"/>
      <c r="H8590" s="22">
        <v>84.81</v>
      </c>
      <c r="I8590" s="22">
        <v>0</v>
      </c>
      <c r="J8590" s="49">
        <v>1314.55</v>
      </c>
      <c r="K8590" s="50">
        <v>0</v>
      </c>
      <c r="L8590" s="22">
        <v>1314.56</v>
      </c>
      <c r="M8590" s="22">
        <v>0</v>
      </c>
      <c r="N8590" s="49">
        <v>1229.74</v>
      </c>
      <c r="O8590" s="50">
        <v>0</v>
      </c>
      <c r="P8590" s="22">
        <v>1314.55</v>
      </c>
      <c r="Q8590" s="22">
        <v>0</v>
      </c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 t="s">
        <v>1659</v>
      </c>
      <c r="B8591" s="40" t="s">
        <v>1436</v>
      </c>
      <c r="C8591" s="41" t="s">
        <v>1437</v>
      </c>
      <c r="D8591" s="25">
        <f t="shared" si="268"/>
        <v>3464480.38</v>
      </c>
      <c r="E8591" s="35">
        <f t="shared" si="269"/>
        <v>0</v>
      </c>
      <c r="F8591" s="29">
        <v>599406.79</v>
      </c>
      <c r="G8591" s="30">
        <v>0</v>
      </c>
      <c r="H8591" s="19">
        <v>578074.05000000005</v>
      </c>
      <c r="I8591" s="19">
        <v>0</v>
      </c>
      <c r="J8591" s="47">
        <v>594879</v>
      </c>
      <c r="K8591" s="48">
        <v>0</v>
      </c>
      <c r="L8591" s="19">
        <v>588394.47</v>
      </c>
      <c r="M8591" s="19">
        <v>0</v>
      </c>
      <c r="N8591" s="47">
        <v>539311.82999999996</v>
      </c>
      <c r="O8591" s="48">
        <v>0</v>
      </c>
      <c r="P8591" s="22">
        <v>564414.24</v>
      </c>
      <c r="Q8591" s="22">
        <v>0</v>
      </c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 t="s">
        <v>1659</v>
      </c>
      <c r="B8592" s="40" t="s">
        <v>1438</v>
      </c>
      <c r="C8592" s="41" t="s">
        <v>1439</v>
      </c>
      <c r="D8592" s="25">
        <f t="shared" si="268"/>
        <v>267876.79000000004</v>
      </c>
      <c r="E8592" s="35">
        <f t="shared" si="269"/>
        <v>0</v>
      </c>
      <c r="F8592" s="29">
        <v>42177.3</v>
      </c>
      <c r="G8592" s="30">
        <v>0</v>
      </c>
      <c r="H8592" s="19">
        <v>45823.19</v>
      </c>
      <c r="I8592" s="19">
        <v>0</v>
      </c>
      <c r="J8592" s="47">
        <v>46748.46</v>
      </c>
      <c r="K8592" s="48">
        <v>0</v>
      </c>
      <c r="L8592" s="19">
        <v>45909</v>
      </c>
      <c r="M8592" s="19">
        <v>0</v>
      </c>
      <c r="N8592" s="47">
        <v>42264.56</v>
      </c>
      <c r="O8592" s="48">
        <v>0</v>
      </c>
      <c r="P8592" s="22">
        <v>44954.28</v>
      </c>
      <c r="Q8592" s="22">
        <v>0</v>
      </c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 t="s">
        <v>1659</v>
      </c>
      <c r="B8593" s="40" t="s">
        <v>1440</v>
      </c>
      <c r="C8593" s="41" t="s">
        <v>1441</v>
      </c>
      <c r="D8593" s="25">
        <f t="shared" si="268"/>
        <v>23416.11</v>
      </c>
      <c r="E8593" s="35">
        <f t="shared" si="269"/>
        <v>0</v>
      </c>
      <c r="F8593" s="29">
        <v>4534.92</v>
      </c>
      <c r="G8593" s="30">
        <v>0</v>
      </c>
      <c r="H8593" s="19">
        <v>4331.55</v>
      </c>
      <c r="I8593" s="19">
        <v>0</v>
      </c>
      <c r="J8593" s="47">
        <v>3944.76</v>
      </c>
      <c r="K8593" s="48">
        <v>0</v>
      </c>
      <c r="L8593" s="19">
        <v>3944.76</v>
      </c>
      <c r="M8593" s="19">
        <v>0</v>
      </c>
      <c r="N8593" s="47">
        <v>3604.21</v>
      </c>
      <c r="O8593" s="48">
        <v>0</v>
      </c>
      <c r="P8593" s="19">
        <v>3055.91</v>
      </c>
      <c r="Q8593" s="19">
        <v>0</v>
      </c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 t="s">
        <v>1659</v>
      </c>
      <c r="B8594" s="40" t="s">
        <v>1442</v>
      </c>
      <c r="C8594" s="41" t="s">
        <v>1443</v>
      </c>
      <c r="D8594" s="25">
        <f t="shared" si="268"/>
        <v>1752.1499999999999</v>
      </c>
      <c r="E8594" s="35">
        <f t="shared" si="269"/>
        <v>0</v>
      </c>
      <c r="F8594" s="29">
        <v>296.82</v>
      </c>
      <c r="G8594" s="30">
        <v>0</v>
      </c>
      <c r="H8594" s="19">
        <v>287.23</v>
      </c>
      <c r="I8594" s="19">
        <v>0</v>
      </c>
      <c r="J8594" s="47">
        <v>296.81</v>
      </c>
      <c r="K8594" s="48">
        <v>0</v>
      </c>
      <c r="L8594" s="19">
        <v>296.82</v>
      </c>
      <c r="M8594" s="19">
        <v>0</v>
      </c>
      <c r="N8594" s="47">
        <v>277.66000000000003</v>
      </c>
      <c r="O8594" s="48">
        <v>0</v>
      </c>
      <c r="P8594" s="19">
        <v>296.81</v>
      </c>
      <c r="Q8594" s="19">
        <v>0</v>
      </c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 t="s">
        <v>1659</v>
      </c>
      <c r="B8595" s="40" t="s">
        <v>1444</v>
      </c>
      <c r="C8595" s="41" t="s">
        <v>1445</v>
      </c>
      <c r="D8595" s="25">
        <f t="shared" si="268"/>
        <v>0</v>
      </c>
      <c r="E8595" s="35">
        <f t="shared" si="269"/>
        <v>0</v>
      </c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 t="s">
        <v>1659</v>
      </c>
      <c r="B8596" s="40" t="s">
        <v>1446</v>
      </c>
      <c r="C8596" s="41" t="s">
        <v>1447</v>
      </c>
      <c r="D8596" s="25">
        <f t="shared" si="268"/>
        <v>0</v>
      </c>
      <c r="E8596" s="35">
        <f t="shared" si="269"/>
        <v>0</v>
      </c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19"/>
      <c r="Q8596" s="19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 t="s">
        <v>1659</v>
      </c>
      <c r="B8597" s="40" t="s">
        <v>1448</v>
      </c>
      <c r="C8597" s="41" t="s">
        <v>1449</v>
      </c>
      <c r="D8597" s="25">
        <f t="shared" si="268"/>
        <v>0</v>
      </c>
      <c r="E8597" s="35">
        <f t="shared" si="269"/>
        <v>0</v>
      </c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 t="s">
        <v>1659</v>
      </c>
      <c r="B8598" s="40" t="s">
        <v>1450</v>
      </c>
      <c r="C8598" s="41" t="s">
        <v>1451</v>
      </c>
      <c r="D8598" s="25">
        <f t="shared" si="268"/>
        <v>0</v>
      </c>
      <c r="E8598" s="35">
        <f t="shared" si="269"/>
        <v>0</v>
      </c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 t="s">
        <v>1659</v>
      </c>
      <c r="B8599" s="40" t="s">
        <v>1452</v>
      </c>
      <c r="C8599" s="41" t="s">
        <v>1453</v>
      </c>
      <c r="D8599" s="25">
        <f t="shared" si="268"/>
        <v>0</v>
      </c>
      <c r="E8599" s="35">
        <f t="shared" si="269"/>
        <v>0</v>
      </c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 t="s">
        <v>1659</v>
      </c>
      <c r="B8600" s="40" t="s">
        <v>1454</v>
      </c>
      <c r="C8600" s="41" t="s">
        <v>1455</v>
      </c>
      <c r="D8600" s="25">
        <f t="shared" si="268"/>
        <v>0</v>
      </c>
      <c r="E8600" s="35">
        <f t="shared" si="269"/>
        <v>0</v>
      </c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 t="s">
        <v>1659</v>
      </c>
      <c r="B8601" s="40" t="s">
        <v>1456</v>
      </c>
      <c r="C8601" s="41" t="s">
        <v>1457</v>
      </c>
      <c r="D8601" s="25">
        <f t="shared" si="268"/>
        <v>0</v>
      </c>
      <c r="E8601" s="35">
        <f t="shared" si="269"/>
        <v>0</v>
      </c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 t="s">
        <v>1659</v>
      </c>
      <c r="B8602" s="40" t="s">
        <v>1458</v>
      </c>
      <c r="C8602" s="41" t="s">
        <v>1459</v>
      </c>
      <c r="D8602" s="25">
        <f t="shared" si="268"/>
        <v>0</v>
      </c>
      <c r="E8602" s="35">
        <f t="shared" si="269"/>
        <v>0</v>
      </c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 t="s">
        <v>1659</v>
      </c>
      <c r="B8603" s="40" t="s">
        <v>1460</v>
      </c>
      <c r="C8603" s="41" t="s">
        <v>1461</v>
      </c>
      <c r="D8603" s="25">
        <f t="shared" si="268"/>
        <v>0</v>
      </c>
      <c r="E8603" s="35">
        <f t="shared" si="269"/>
        <v>0</v>
      </c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 t="s">
        <v>1659</v>
      </c>
      <c r="B8604" s="40" t="s">
        <v>1462</v>
      </c>
      <c r="C8604" s="41" t="s">
        <v>1463</v>
      </c>
      <c r="D8604" s="25">
        <f t="shared" si="268"/>
        <v>0</v>
      </c>
      <c r="E8604" s="35">
        <f t="shared" si="269"/>
        <v>0</v>
      </c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 t="s">
        <v>1659</v>
      </c>
      <c r="B8605" s="40" t="s">
        <v>1464</v>
      </c>
      <c r="C8605" s="41" t="s">
        <v>1465</v>
      </c>
      <c r="D8605" s="25">
        <f t="shared" si="268"/>
        <v>0</v>
      </c>
      <c r="E8605" s="35">
        <f t="shared" si="269"/>
        <v>0</v>
      </c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 t="s">
        <v>1659</v>
      </c>
      <c r="B8606" s="40" t="s">
        <v>1466</v>
      </c>
      <c r="C8606" s="41" t="s">
        <v>1467</v>
      </c>
      <c r="D8606" s="25">
        <f t="shared" si="268"/>
        <v>0</v>
      </c>
      <c r="E8606" s="35">
        <f t="shared" si="269"/>
        <v>0</v>
      </c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 t="s">
        <v>1659</v>
      </c>
      <c r="B8607" s="40" t="s">
        <v>1468</v>
      </c>
      <c r="C8607" s="41" t="s">
        <v>1469</v>
      </c>
      <c r="D8607" s="25">
        <f t="shared" si="268"/>
        <v>0</v>
      </c>
      <c r="E8607" s="35">
        <f t="shared" si="269"/>
        <v>0</v>
      </c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 t="s">
        <v>1659</v>
      </c>
      <c r="B8608" s="40" t="s">
        <v>1470</v>
      </c>
      <c r="C8608" s="41" t="s">
        <v>1471</v>
      </c>
      <c r="D8608" s="25">
        <f t="shared" si="268"/>
        <v>0</v>
      </c>
      <c r="E8608" s="35">
        <f t="shared" si="269"/>
        <v>0</v>
      </c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 t="s">
        <v>1659</v>
      </c>
      <c r="B8609" s="40" t="s">
        <v>1472</v>
      </c>
      <c r="C8609" s="41" t="s">
        <v>1473</v>
      </c>
      <c r="D8609" s="25">
        <f t="shared" si="268"/>
        <v>0</v>
      </c>
      <c r="E8609" s="35">
        <f t="shared" si="269"/>
        <v>0</v>
      </c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 t="s">
        <v>1659</v>
      </c>
      <c r="B8610" s="40" t="s">
        <v>1474</v>
      </c>
      <c r="C8610" s="41" t="s">
        <v>1475</v>
      </c>
      <c r="D8610" s="25">
        <f t="shared" si="268"/>
        <v>0</v>
      </c>
      <c r="E8610" s="35">
        <f t="shared" si="269"/>
        <v>0</v>
      </c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 t="s">
        <v>1659</v>
      </c>
      <c r="B8611" s="40" t="s">
        <v>1476</v>
      </c>
      <c r="C8611" s="41" t="s">
        <v>1477</v>
      </c>
      <c r="D8611" s="25">
        <f t="shared" si="268"/>
        <v>0</v>
      </c>
      <c r="E8611" s="35">
        <f t="shared" si="269"/>
        <v>0</v>
      </c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 t="s">
        <v>1659</v>
      </c>
      <c r="B8612" s="40" t="s">
        <v>1478</v>
      </c>
      <c r="C8612" s="41" t="s">
        <v>1479</v>
      </c>
      <c r="D8612" s="25">
        <f t="shared" si="268"/>
        <v>0</v>
      </c>
      <c r="E8612" s="35">
        <f t="shared" si="269"/>
        <v>0</v>
      </c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 t="s">
        <v>1659</v>
      </c>
      <c r="B8613" s="40" t="s">
        <v>1480</v>
      </c>
      <c r="C8613" s="41" t="s">
        <v>1481</v>
      </c>
      <c r="D8613" s="25">
        <f t="shared" si="268"/>
        <v>0</v>
      </c>
      <c r="E8613" s="35">
        <f t="shared" si="269"/>
        <v>0</v>
      </c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 t="s">
        <v>1659</v>
      </c>
      <c r="B8614" s="40" t="s">
        <v>1482</v>
      </c>
      <c r="C8614" s="41" t="s">
        <v>1483</v>
      </c>
      <c r="D8614" s="25">
        <f t="shared" si="268"/>
        <v>0</v>
      </c>
      <c r="E8614" s="35">
        <f t="shared" si="269"/>
        <v>0</v>
      </c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 t="s">
        <v>1659</v>
      </c>
      <c r="B8615" s="40" t="s">
        <v>1484</v>
      </c>
      <c r="C8615" s="41" t="s">
        <v>1485</v>
      </c>
      <c r="D8615" s="25">
        <f t="shared" si="268"/>
        <v>631161.94999999995</v>
      </c>
      <c r="E8615" s="35">
        <f t="shared" si="269"/>
        <v>0</v>
      </c>
      <c r="F8615" s="29">
        <v>307805.7</v>
      </c>
      <c r="G8615" s="30">
        <v>0</v>
      </c>
      <c r="H8615" s="19">
        <v>44665.2</v>
      </c>
      <c r="I8615" s="19">
        <v>0</v>
      </c>
      <c r="J8615" s="47">
        <v>55247.25</v>
      </c>
      <c r="K8615" s="48">
        <v>0</v>
      </c>
      <c r="L8615" s="19">
        <v>52984.35</v>
      </c>
      <c r="M8615" s="19">
        <v>0</v>
      </c>
      <c r="N8615" s="47">
        <v>73433.100000000006</v>
      </c>
      <c r="O8615" s="48">
        <v>0</v>
      </c>
      <c r="P8615" s="22">
        <v>97026.35</v>
      </c>
      <c r="Q8615" s="22">
        <v>0</v>
      </c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 t="s">
        <v>1659</v>
      </c>
      <c r="B8616" s="40" t="s">
        <v>1486</v>
      </c>
      <c r="C8616" s="41" t="s">
        <v>1487</v>
      </c>
      <c r="D8616" s="25">
        <f t="shared" si="268"/>
        <v>549785.78999999992</v>
      </c>
      <c r="E8616" s="35">
        <f t="shared" si="269"/>
        <v>22290.799999999999</v>
      </c>
      <c r="F8616" s="29">
        <v>411865.85</v>
      </c>
      <c r="G8616" s="30">
        <v>0</v>
      </c>
      <c r="H8616" s="19">
        <v>49673.599999999999</v>
      </c>
      <c r="I8616" s="19">
        <v>0</v>
      </c>
      <c r="J8616" s="47">
        <v>0</v>
      </c>
      <c r="K8616" s="48">
        <v>22290.799999999999</v>
      </c>
      <c r="L8616" s="19">
        <v>5092.47</v>
      </c>
      <c r="M8616" s="19">
        <v>0</v>
      </c>
      <c r="N8616" s="47">
        <v>69142.899999999994</v>
      </c>
      <c r="O8616" s="48">
        <v>0</v>
      </c>
      <c r="P8616" s="22">
        <v>14010.97</v>
      </c>
      <c r="Q8616" s="22">
        <v>0</v>
      </c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 t="s">
        <v>1659</v>
      </c>
      <c r="B8617" s="40" t="s">
        <v>1488</v>
      </c>
      <c r="C8617" s="41" t="s">
        <v>1489</v>
      </c>
      <c r="D8617" s="25">
        <f t="shared" si="268"/>
        <v>111132</v>
      </c>
      <c r="E8617" s="35">
        <f t="shared" si="269"/>
        <v>0</v>
      </c>
      <c r="F8617" s="29">
        <v>1460</v>
      </c>
      <c r="G8617" s="30">
        <v>0</v>
      </c>
      <c r="H8617" s="19">
        <v>0</v>
      </c>
      <c r="I8617" s="19">
        <v>0</v>
      </c>
      <c r="J8617" s="47">
        <v>0</v>
      </c>
      <c r="K8617" s="48">
        <v>0</v>
      </c>
      <c r="L8617" s="19">
        <v>0</v>
      </c>
      <c r="M8617" s="19">
        <v>0</v>
      </c>
      <c r="N8617" s="47">
        <v>0</v>
      </c>
      <c r="O8617" s="48">
        <v>0</v>
      </c>
      <c r="P8617" s="19">
        <v>109672</v>
      </c>
      <c r="Q8617" s="19">
        <v>0</v>
      </c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 t="s">
        <v>1659</v>
      </c>
      <c r="B8618" s="40" t="s">
        <v>1490</v>
      </c>
      <c r="C8618" s="41" t="s">
        <v>1491</v>
      </c>
      <c r="D8618" s="25">
        <f t="shared" si="268"/>
        <v>0</v>
      </c>
      <c r="E8618" s="35">
        <f t="shared" si="269"/>
        <v>0</v>
      </c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 t="s">
        <v>1659</v>
      </c>
      <c r="B8619" s="40" t="s">
        <v>1492</v>
      </c>
      <c r="C8619" s="41" t="s">
        <v>1493</v>
      </c>
      <c r="D8619" s="25">
        <f t="shared" si="268"/>
        <v>0</v>
      </c>
      <c r="E8619" s="35">
        <f t="shared" si="269"/>
        <v>0</v>
      </c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19"/>
      <c r="Q8619" s="19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 t="s">
        <v>1659</v>
      </c>
      <c r="B8620" s="40" t="s">
        <v>1494</v>
      </c>
      <c r="C8620" s="41" t="s">
        <v>1495</v>
      </c>
      <c r="D8620" s="25">
        <f t="shared" si="268"/>
        <v>0</v>
      </c>
      <c r="E8620" s="35">
        <f t="shared" si="269"/>
        <v>0</v>
      </c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 t="s">
        <v>1659</v>
      </c>
      <c r="B8621" s="40" t="s">
        <v>1496</v>
      </c>
      <c r="C8621" s="41" t="s">
        <v>1497</v>
      </c>
      <c r="D8621" s="25">
        <f t="shared" si="268"/>
        <v>0</v>
      </c>
      <c r="E8621" s="35">
        <f t="shared" si="269"/>
        <v>0</v>
      </c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 t="s">
        <v>1659</v>
      </c>
      <c r="B8622" s="40" t="s">
        <v>1498</v>
      </c>
      <c r="C8622" s="41" t="s">
        <v>1499</v>
      </c>
      <c r="D8622" s="25">
        <f t="shared" si="268"/>
        <v>0</v>
      </c>
      <c r="E8622" s="35">
        <f t="shared" si="269"/>
        <v>0</v>
      </c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 t="s">
        <v>1659</v>
      </c>
      <c r="B8623" s="40" t="s">
        <v>1500</v>
      </c>
      <c r="C8623" s="41" t="s">
        <v>1501</v>
      </c>
      <c r="D8623" s="25">
        <f t="shared" si="268"/>
        <v>0</v>
      </c>
      <c r="E8623" s="35">
        <f t="shared" si="269"/>
        <v>0</v>
      </c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 t="s">
        <v>1659</v>
      </c>
      <c r="B8624" s="40" t="s">
        <v>1502</v>
      </c>
      <c r="C8624" s="41" t="s">
        <v>1503</v>
      </c>
      <c r="D8624" s="25">
        <f t="shared" si="268"/>
        <v>0</v>
      </c>
      <c r="E8624" s="35">
        <f t="shared" si="269"/>
        <v>0</v>
      </c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 t="s">
        <v>1659</v>
      </c>
      <c r="B8625" s="40" t="s">
        <v>1504</v>
      </c>
      <c r="C8625" s="41" t="s">
        <v>1505</v>
      </c>
      <c r="D8625" s="25">
        <f t="shared" si="268"/>
        <v>0</v>
      </c>
      <c r="E8625" s="35">
        <f t="shared" si="269"/>
        <v>0</v>
      </c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 t="s">
        <v>1659</v>
      </c>
      <c r="B8626" s="40" t="s">
        <v>1506</v>
      </c>
      <c r="C8626" s="41" t="s">
        <v>1507</v>
      </c>
      <c r="D8626" s="25">
        <f t="shared" si="268"/>
        <v>0</v>
      </c>
      <c r="E8626" s="35">
        <f t="shared" si="269"/>
        <v>0</v>
      </c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 t="s">
        <v>1659</v>
      </c>
      <c r="B8627" s="40" t="s">
        <v>1508</v>
      </c>
      <c r="C8627" s="41" t="s">
        <v>1509</v>
      </c>
      <c r="D8627" s="25">
        <f t="shared" si="268"/>
        <v>0</v>
      </c>
      <c r="E8627" s="35">
        <f t="shared" si="269"/>
        <v>0</v>
      </c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 t="s">
        <v>1659</v>
      </c>
      <c r="B8628" s="40" t="s">
        <v>1510</v>
      </c>
      <c r="C8628" s="41" t="s">
        <v>1511</v>
      </c>
      <c r="D8628" s="25">
        <f t="shared" si="268"/>
        <v>0</v>
      </c>
      <c r="E8628" s="35">
        <f t="shared" si="269"/>
        <v>0</v>
      </c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 t="s">
        <v>1659</v>
      </c>
      <c r="B8629" s="40" t="s">
        <v>1512</v>
      </c>
      <c r="C8629" s="41" t="s">
        <v>1513</v>
      </c>
      <c r="D8629" s="25">
        <f t="shared" si="268"/>
        <v>0</v>
      </c>
      <c r="E8629" s="35">
        <f t="shared" si="269"/>
        <v>0</v>
      </c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 t="s">
        <v>1659</v>
      </c>
      <c r="B8630" s="40" t="s">
        <v>1514</v>
      </c>
      <c r="C8630" s="41" t="s">
        <v>1515</v>
      </c>
      <c r="D8630" s="25">
        <f t="shared" si="268"/>
        <v>0</v>
      </c>
      <c r="E8630" s="35">
        <f t="shared" si="269"/>
        <v>0</v>
      </c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 t="s">
        <v>1659</v>
      </c>
      <c r="B8631" s="40" t="s">
        <v>1516</v>
      </c>
      <c r="C8631" s="41" t="s">
        <v>1517</v>
      </c>
      <c r="D8631" s="25">
        <f t="shared" si="268"/>
        <v>0</v>
      </c>
      <c r="E8631" s="35">
        <f t="shared" si="269"/>
        <v>0</v>
      </c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 t="s">
        <v>1659</v>
      </c>
      <c r="B8632" s="40" t="s">
        <v>1518</v>
      </c>
      <c r="C8632" s="41" t="s">
        <v>1519</v>
      </c>
      <c r="D8632" s="25">
        <f t="shared" si="268"/>
        <v>0</v>
      </c>
      <c r="E8632" s="35">
        <f t="shared" si="269"/>
        <v>0</v>
      </c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 t="s">
        <v>1659</v>
      </c>
      <c r="B8633" s="40" t="s">
        <v>1520</v>
      </c>
      <c r="C8633" s="41" t="s">
        <v>1521</v>
      </c>
      <c r="D8633" s="25">
        <f t="shared" si="268"/>
        <v>0</v>
      </c>
      <c r="E8633" s="35">
        <f t="shared" si="269"/>
        <v>0</v>
      </c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 t="s">
        <v>1659</v>
      </c>
      <c r="B8634" s="40" t="s">
        <v>1522</v>
      </c>
      <c r="C8634" s="41" t="s">
        <v>1523</v>
      </c>
      <c r="D8634" s="25">
        <f t="shared" si="268"/>
        <v>0</v>
      </c>
      <c r="E8634" s="35">
        <f t="shared" si="269"/>
        <v>0</v>
      </c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 t="s">
        <v>1659</v>
      </c>
      <c r="B8635" s="40" t="s">
        <v>1524</v>
      </c>
      <c r="C8635" s="41" t="s">
        <v>1525</v>
      </c>
      <c r="D8635" s="25">
        <f t="shared" si="268"/>
        <v>0</v>
      </c>
      <c r="E8635" s="35">
        <f t="shared" si="269"/>
        <v>0</v>
      </c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 t="s">
        <v>1659</v>
      </c>
      <c r="B8636" s="40" t="s">
        <v>1526</v>
      </c>
      <c r="C8636" s="41" t="s">
        <v>1527</v>
      </c>
      <c r="D8636" s="25">
        <f t="shared" si="268"/>
        <v>0</v>
      </c>
      <c r="E8636" s="35">
        <f t="shared" si="269"/>
        <v>0</v>
      </c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 t="s">
        <v>1659</v>
      </c>
      <c r="B8637" s="40" t="s">
        <v>1528</v>
      </c>
      <c r="C8637" s="41" t="s">
        <v>1529</v>
      </c>
      <c r="D8637" s="25">
        <f t="shared" si="268"/>
        <v>0</v>
      </c>
      <c r="E8637" s="35">
        <f t="shared" si="269"/>
        <v>0</v>
      </c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 t="s">
        <v>1659</v>
      </c>
      <c r="B8638" s="40" t="s">
        <v>1530</v>
      </c>
      <c r="C8638" s="41" t="s">
        <v>1531</v>
      </c>
      <c r="D8638" s="25">
        <f t="shared" si="268"/>
        <v>0</v>
      </c>
      <c r="E8638" s="35">
        <f t="shared" si="269"/>
        <v>0</v>
      </c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 t="s">
        <v>1659</v>
      </c>
      <c r="B8639" s="40" t="s">
        <v>1532</v>
      </c>
      <c r="C8639" s="41" t="s">
        <v>1533</v>
      </c>
      <c r="D8639" s="25">
        <f t="shared" si="268"/>
        <v>0</v>
      </c>
      <c r="E8639" s="35">
        <f t="shared" si="269"/>
        <v>0</v>
      </c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 t="s">
        <v>1659</v>
      </c>
      <c r="B8640" s="40" t="s">
        <v>1534</v>
      </c>
      <c r="C8640" s="41" t="s">
        <v>1535</v>
      </c>
      <c r="D8640" s="25">
        <f t="shared" si="268"/>
        <v>0</v>
      </c>
      <c r="E8640" s="35">
        <f t="shared" si="269"/>
        <v>0</v>
      </c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 t="s">
        <v>1659</v>
      </c>
      <c r="B8641" s="40" t="s">
        <v>1536</v>
      </c>
      <c r="C8641" s="41" t="s">
        <v>1537</v>
      </c>
      <c r="D8641" s="25">
        <f t="shared" si="268"/>
        <v>0</v>
      </c>
      <c r="E8641" s="35">
        <f t="shared" si="269"/>
        <v>0</v>
      </c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 t="s">
        <v>1659</v>
      </c>
      <c r="B8642" s="40" t="s">
        <v>1538</v>
      </c>
      <c r="C8642" s="41" t="s">
        <v>1539</v>
      </c>
      <c r="D8642" s="25">
        <f t="shared" si="268"/>
        <v>0</v>
      </c>
      <c r="E8642" s="35">
        <f t="shared" si="269"/>
        <v>0</v>
      </c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 t="s">
        <v>1659</v>
      </c>
      <c r="B8643" s="40" t="s">
        <v>1540</v>
      </c>
      <c r="C8643" s="41" t="s">
        <v>1541</v>
      </c>
      <c r="D8643" s="25">
        <f t="shared" si="268"/>
        <v>0</v>
      </c>
      <c r="E8643" s="35">
        <f t="shared" si="269"/>
        <v>0</v>
      </c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 t="s">
        <v>1659</v>
      </c>
      <c r="B8644" s="40" t="s">
        <v>1542</v>
      </c>
      <c r="C8644" s="41" t="s">
        <v>1543</v>
      </c>
      <c r="D8644" s="25">
        <f t="shared" ref="D8644:D8707" si="270">F8644+H8644+J8644+L8644+N8644+P8644+R8644+T8644+V8644+X8644+Z8644+AB8644</f>
        <v>0</v>
      </c>
      <c r="E8644" s="35">
        <f t="shared" ref="E8644:E8707" si="271">G8644+I8644+K8644+M8644+O8644+Q8644+S8644+U8644+W8644+Y8644+AA8644+AC8644</f>
        <v>0</v>
      </c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 t="s">
        <v>1659</v>
      </c>
      <c r="B8645" s="40" t="s">
        <v>1544</v>
      </c>
      <c r="C8645" s="41" t="s">
        <v>1545</v>
      </c>
      <c r="D8645" s="25">
        <f t="shared" si="270"/>
        <v>0</v>
      </c>
      <c r="E8645" s="35">
        <f t="shared" si="271"/>
        <v>0</v>
      </c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 t="s">
        <v>1659</v>
      </c>
      <c r="B8646" s="40" t="s">
        <v>1546</v>
      </c>
      <c r="C8646" s="41" t="s">
        <v>1547</v>
      </c>
      <c r="D8646" s="25">
        <f t="shared" si="270"/>
        <v>0</v>
      </c>
      <c r="E8646" s="35">
        <f t="shared" si="271"/>
        <v>0</v>
      </c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 t="s">
        <v>1659</v>
      </c>
      <c r="B8647" s="40" t="s">
        <v>1548</v>
      </c>
      <c r="C8647" s="41" t="s">
        <v>1549</v>
      </c>
      <c r="D8647" s="25">
        <f t="shared" si="270"/>
        <v>0</v>
      </c>
      <c r="E8647" s="35">
        <f t="shared" si="271"/>
        <v>0</v>
      </c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 t="s">
        <v>1659</v>
      </c>
      <c r="B8648" s="40" t="s">
        <v>1550</v>
      </c>
      <c r="C8648" s="41" t="s">
        <v>1551</v>
      </c>
      <c r="D8648" s="25">
        <f t="shared" si="270"/>
        <v>0</v>
      </c>
      <c r="E8648" s="35">
        <f t="shared" si="271"/>
        <v>0</v>
      </c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 t="s">
        <v>1659</v>
      </c>
      <c r="B8649" s="40" t="s">
        <v>1552</v>
      </c>
      <c r="C8649" s="41" t="s">
        <v>1553</v>
      </c>
      <c r="D8649" s="25">
        <f t="shared" si="270"/>
        <v>54119.57</v>
      </c>
      <c r="E8649" s="35">
        <f t="shared" si="271"/>
        <v>5644</v>
      </c>
      <c r="F8649" s="29">
        <v>48475.56</v>
      </c>
      <c r="G8649" s="30">
        <v>0</v>
      </c>
      <c r="H8649" s="19">
        <v>0.01</v>
      </c>
      <c r="I8649" s="19">
        <v>0</v>
      </c>
      <c r="J8649" s="47">
        <v>0</v>
      </c>
      <c r="K8649" s="48">
        <v>0</v>
      </c>
      <c r="L8649" s="19">
        <v>5574</v>
      </c>
      <c r="M8649" s="19">
        <v>5454</v>
      </c>
      <c r="N8649" s="47">
        <v>70</v>
      </c>
      <c r="O8649" s="48">
        <v>120</v>
      </c>
      <c r="P8649" s="22">
        <v>0</v>
      </c>
      <c r="Q8649" s="22">
        <v>70</v>
      </c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 t="s">
        <v>1659</v>
      </c>
      <c r="B8650" s="40" t="s">
        <v>1554</v>
      </c>
      <c r="C8650" s="41" t="s">
        <v>1555</v>
      </c>
      <c r="D8650" s="25">
        <f t="shared" si="270"/>
        <v>0</v>
      </c>
      <c r="E8650" s="35">
        <f t="shared" si="271"/>
        <v>0</v>
      </c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22"/>
      <c r="Q8650" s="22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 t="s">
        <v>1659</v>
      </c>
      <c r="B8651" s="40" t="s">
        <v>1556</v>
      </c>
      <c r="C8651" s="41" t="s">
        <v>1557</v>
      </c>
      <c r="D8651" s="25">
        <f t="shared" si="270"/>
        <v>0</v>
      </c>
      <c r="E8651" s="35">
        <f t="shared" si="271"/>
        <v>0</v>
      </c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19"/>
      <c r="Q8651" s="19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 t="s">
        <v>1659</v>
      </c>
      <c r="B8652" s="40" t="s">
        <v>1558</v>
      </c>
      <c r="C8652" s="41" t="s">
        <v>1559</v>
      </c>
      <c r="D8652" s="25">
        <f t="shared" si="270"/>
        <v>0</v>
      </c>
      <c r="E8652" s="35">
        <f t="shared" si="271"/>
        <v>0</v>
      </c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 t="s">
        <v>1659</v>
      </c>
      <c r="B8653" s="40" t="s">
        <v>1560</v>
      </c>
      <c r="C8653" s="41" t="s">
        <v>1561</v>
      </c>
      <c r="D8653" s="25">
        <f t="shared" si="270"/>
        <v>0</v>
      </c>
      <c r="E8653" s="35">
        <f t="shared" si="271"/>
        <v>0</v>
      </c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 t="s">
        <v>1659</v>
      </c>
      <c r="B8654" s="40" t="s">
        <v>1562</v>
      </c>
      <c r="C8654" s="41" t="s">
        <v>1563</v>
      </c>
      <c r="D8654" s="25">
        <f t="shared" si="270"/>
        <v>0</v>
      </c>
      <c r="E8654" s="35">
        <f t="shared" si="271"/>
        <v>0</v>
      </c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 t="s">
        <v>1659</v>
      </c>
      <c r="B8655" s="40" t="s">
        <v>1564</v>
      </c>
      <c r="C8655" s="41" t="s">
        <v>1565</v>
      </c>
      <c r="D8655" s="25">
        <f t="shared" si="270"/>
        <v>0</v>
      </c>
      <c r="E8655" s="35">
        <f t="shared" si="271"/>
        <v>0</v>
      </c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 t="s">
        <v>1659</v>
      </c>
      <c r="B8656" s="40" t="s">
        <v>1566</v>
      </c>
      <c r="C8656" s="41" t="s">
        <v>1567</v>
      </c>
      <c r="D8656" s="25">
        <f t="shared" si="270"/>
        <v>0</v>
      </c>
      <c r="E8656" s="35">
        <f t="shared" si="271"/>
        <v>0</v>
      </c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 t="s">
        <v>1659</v>
      </c>
      <c r="B8657" s="40" t="s">
        <v>1568</v>
      </c>
      <c r="C8657" s="41" t="s">
        <v>1569</v>
      </c>
      <c r="D8657" s="25">
        <f t="shared" si="270"/>
        <v>0</v>
      </c>
      <c r="E8657" s="35">
        <f t="shared" si="271"/>
        <v>0</v>
      </c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 t="s">
        <v>1659</v>
      </c>
      <c r="B8658" s="40" t="s">
        <v>1570</v>
      </c>
      <c r="C8658" s="41" t="s">
        <v>1571</v>
      </c>
      <c r="D8658" s="25">
        <f t="shared" si="270"/>
        <v>1645626.8</v>
      </c>
      <c r="E8658" s="35">
        <f t="shared" si="271"/>
        <v>0</v>
      </c>
      <c r="F8658" s="29"/>
      <c r="G8658" s="30"/>
      <c r="H8658" s="19">
        <v>897892.3</v>
      </c>
      <c r="I8658" s="19">
        <v>0</v>
      </c>
      <c r="J8658" s="47">
        <v>0</v>
      </c>
      <c r="K8658" s="48">
        <v>0</v>
      </c>
      <c r="L8658" s="19">
        <v>102050</v>
      </c>
      <c r="M8658" s="19">
        <v>0</v>
      </c>
      <c r="N8658" s="47">
        <v>0</v>
      </c>
      <c r="O8658" s="48">
        <v>0</v>
      </c>
      <c r="P8658" s="22">
        <v>645684.5</v>
      </c>
      <c r="Q8658" s="22">
        <v>0</v>
      </c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 t="s">
        <v>1659</v>
      </c>
      <c r="B8659" s="40" t="s">
        <v>1572</v>
      </c>
      <c r="C8659" s="41" t="s">
        <v>1573</v>
      </c>
      <c r="D8659" s="25">
        <f t="shared" si="270"/>
        <v>0</v>
      </c>
      <c r="E8659" s="35">
        <f t="shared" si="271"/>
        <v>0</v>
      </c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22"/>
      <c r="Q8659" s="22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 t="s">
        <v>1660</v>
      </c>
      <c r="B8660" s="40" t="s">
        <v>5</v>
      </c>
      <c r="C8660" s="41" t="s">
        <v>6</v>
      </c>
      <c r="D8660" s="25">
        <f t="shared" si="270"/>
        <v>217425</v>
      </c>
      <c r="E8660" s="35">
        <f t="shared" si="271"/>
        <v>217425</v>
      </c>
      <c r="F8660" s="29">
        <v>36746</v>
      </c>
      <c r="G8660" s="30">
        <v>36746</v>
      </c>
      <c r="H8660" s="19">
        <v>23308</v>
      </c>
      <c r="I8660" s="19">
        <v>23308</v>
      </c>
      <c r="J8660" s="47">
        <v>26539</v>
      </c>
      <c r="K8660" s="48">
        <v>26539</v>
      </c>
      <c r="L8660" s="19">
        <v>43498</v>
      </c>
      <c r="M8660" s="19">
        <v>43498</v>
      </c>
      <c r="N8660" s="47">
        <v>50847</v>
      </c>
      <c r="O8660" s="48">
        <v>50847</v>
      </c>
      <c r="P8660" s="19">
        <v>36487</v>
      </c>
      <c r="Q8660" s="19">
        <v>36487</v>
      </c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 t="s">
        <v>1660</v>
      </c>
      <c r="B8661" s="40" t="s">
        <v>7</v>
      </c>
      <c r="C8661" s="41" t="s">
        <v>8</v>
      </c>
      <c r="D8661" s="25">
        <f t="shared" si="270"/>
        <v>0</v>
      </c>
      <c r="E8661" s="35">
        <f t="shared" si="271"/>
        <v>0</v>
      </c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22"/>
      <c r="Q8661" s="22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 t="s">
        <v>1660</v>
      </c>
      <c r="B8662" s="40" t="s">
        <v>9</v>
      </c>
      <c r="C8662" s="41" t="s">
        <v>10</v>
      </c>
      <c r="D8662" s="25">
        <f t="shared" si="270"/>
        <v>0</v>
      </c>
      <c r="E8662" s="35">
        <f t="shared" si="271"/>
        <v>0</v>
      </c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19"/>
      <c r="Q8662" s="19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 t="s">
        <v>1660</v>
      </c>
      <c r="B8663" s="40" t="s">
        <v>11</v>
      </c>
      <c r="C8663" s="41" t="s">
        <v>12</v>
      </c>
      <c r="D8663" s="25">
        <f t="shared" si="270"/>
        <v>0</v>
      </c>
      <c r="E8663" s="35">
        <f t="shared" si="271"/>
        <v>0</v>
      </c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 t="s">
        <v>1660</v>
      </c>
      <c r="B8664" s="40" t="s">
        <v>13</v>
      </c>
      <c r="C8664" s="41" t="s">
        <v>14</v>
      </c>
      <c r="D8664" s="25">
        <f t="shared" si="270"/>
        <v>0</v>
      </c>
      <c r="E8664" s="35">
        <f t="shared" si="271"/>
        <v>0</v>
      </c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 t="s">
        <v>1660</v>
      </c>
      <c r="B8665" s="40" t="s">
        <v>15</v>
      </c>
      <c r="C8665" s="41" t="s">
        <v>16</v>
      </c>
      <c r="D8665" s="25">
        <f t="shared" si="270"/>
        <v>0</v>
      </c>
      <c r="E8665" s="35">
        <f t="shared" si="271"/>
        <v>0</v>
      </c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 t="s">
        <v>1660</v>
      </c>
      <c r="B8666" s="40" t="s">
        <v>17</v>
      </c>
      <c r="C8666" s="41" t="s">
        <v>18</v>
      </c>
      <c r="D8666" s="25">
        <f t="shared" si="270"/>
        <v>0</v>
      </c>
      <c r="E8666" s="35">
        <f t="shared" si="271"/>
        <v>0</v>
      </c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 t="s">
        <v>1660</v>
      </c>
      <c r="B8667" s="40" t="s">
        <v>19</v>
      </c>
      <c r="C8667" s="41" t="s">
        <v>20</v>
      </c>
      <c r="D8667" s="25">
        <f t="shared" si="270"/>
        <v>0</v>
      </c>
      <c r="E8667" s="35">
        <f t="shared" si="271"/>
        <v>0</v>
      </c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 t="s">
        <v>1660</v>
      </c>
      <c r="B8668" s="40" t="s">
        <v>21</v>
      </c>
      <c r="C8668" s="41" t="s">
        <v>22</v>
      </c>
      <c r="D8668" s="25">
        <f t="shared" si="270"/>
        <v>0</v>
      </c>
      <c r="E8668" s="35">
        <f t="shared" si="271"/>
        <v>0</v>
      </c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 t="s">
        <v>1660</v>
      </c>
      <c r="B8669" s="40" t="s">
        <v>23</v>
      </c>
      <c r="C8669" s="41" t="s">
        <v>24</v>
      </c>
      <c r="D8669" s="25">
        <f t="shared" si="270"/>
        <v>0</v>
      </c>
      <c r="E8669" s="35">
        <f t="shared" si="271"/>
        <v>0</v>
      </c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22"/>
      <c r="Q8669" s="22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 t="s">
        <v>1660</v>
      </c>
      <c r="B8670" s="40" t="s">
        <v>25</v>
      </c>
      <c r="C8670" s="41" t="s">
        <v>26</v>
      </c>
      <c r="D8670" s="25">
        <f t="shared" si="270"/>
        <v>0</v>
      </c>
      <c r="E8670" s="35">
        <f t="shared" si="271"/>
        <v>0</v>
      </c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19"/>
      <c r="Q8670" s="19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 t="s">
        <v>1660</v>
      </c>
      <c r="B8671" s="40" t="s">
        <v>27</v>
      </c>
      <c r="C8671" s="41" t="s">
        <v>28</v>
      </c>
      <c r="D8671" s="25">
        <f t="shared" si="270"/>
        <v>0</v>
      </c>
      <c r="E8671" s="35">
        <f t="shared" si="271"/>
        <v>0</v>
      </c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 t="s">
        <v>1660</v>
      </c>
      <c r="B8672" s="40" t="s">
        <v>29</v>
      </c>
      <c r="C8672" s="41" t="s">
        <v>30</v>
      </c>
      <c r="D8672" s="25">
        <f t="shared" si="270"/>
        <v>0</v>
      </c>
      <c r="E8672" s="35">
        <f t="shared" si="271"/>
        <v>0</v>
      </c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 t="s">
        <v>1660</v>
      </c>
      <c r="B8673" s="40" t="s">
        <v>31</v>
      </c>
      <c r="C8673" s="41" t="s">
        <v>32</v>
      </c>
      <c r="D8673" s="25">
        <f t="shared" si="270"/>
        <v>0</v>
      </c>
      <c r="E8673" s="35">
        <f t="shared" si="271"/>
        <v>0</v>
      </c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 t="s">
        <v>1660</v>
      </c>
      <c r="B8674" s="40" t="s">
        <v>33</v>
      </c>
      <c r="C8674" s="41" t="s">
        <v>34</v>
      </c>
      <c r="D8674" s="25">
        <f t="shared" si="270"/>
        <v>0</v>
      </c>
      <c r="E8674" s="35">
        <f t="shared" si="271"/>
        <v>0</v>
      </c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 t="s">
        <v>1660</v>
      </c>
      <c r="B8675" s="40" t="s">
        <v>35</v>
      </c>
      <c r="C8675" s="41" t="s">
        <v>36</v>
      </c>
      <c r="D8675" s="25">
        <f t="shared" si="270"/>
        <v>0</v>
      </c>
      <c r="E8675" s="35">
        <f t="shared" si="271"/>
        <v>0</v>
      </c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 t="s">
        <v>1660</v>
      </c>
      <c r="B8676" s="40" t="s">
        <v>37</v>
      </c>
      <c r="C8676" s="41" t="s">
        <v>38</v>
      </c>
      <c r="D8676" s="25">
        <f t="shared" si="270"/>
        <v>37751576.530000001</v>
      </c>
      <c r="E8676" s="35">
        <f t="shared" si="271"/>
        <v>31454904.909999996</v>
      </c>
      <c r="F8676" s="29">
        <v>9252400.8300000001</v>
      </c>
      <c r="G8676" s="30">
        <v>3767781.05</v>
      </c>
      <c r="H8676" s="19">
        <v>3266975.73</v>
      </c>
      <c r="I8676" s="19">
        <v>3549077.83</v>
      </c>
      <c r="J8676" s="47">
        <v>4436840.78</v>
      </c>
      <c r="K8676" s="48">
        <v>6684781.3499999996</v>
      </c>
      <c r="L8676" s="19">
        <v>1745226.11</v>
      </c>
      <c r="M8676" s="19">
        <v>1659982.88</v>
      </c>
      <c r="N8676" s="47">
        <v>4712221.63</v>
      </c>
      <c r="O8676" s="48">
        <v>2879142.36</v>
      </c>
      <c r="P8676" s="22">
        <v>14337911.449999999</v>
      </c>
      <c r="Q8676" s="22">
        <v>12914139.439999999</v>
      </c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 t="s">
        <v>1660</v>
      </c>
      <c r="B8677" s="40" t="s">
        <v>39</v>
      </c>
      <c r="C8677" s="41" t="s">
        <v>40</v>
      </c>
      <c r="D8677" s="25">
        <f t="shared" si="270"/>
        <v>2358930</v>
      </c>
      <c r="E8677" s="35">
        <f t="shared" si="271"/>
        <v>1251531.95</v>
      </c>
      <c r="F8677" s="29">
        <v>1134800</v>
      </c>
      <c r="G8677" s="30">
        <v>50185.85</v>
      </c>
      <c r="H8677" s="19">
        <v>0</v>
      </c>
      <c r="I8677" s="19">
        <v>87049.54</v>
      </c>
      <c r="J8677" s="47">
        <v>0</v>
      </c>
      <c r="K8677" s="48">
        <v>0</v>
      </c>
      <c r="L8677" s="19">
        <v>54150</v>
      </c>
      <c r="M8677" s="19">
        <v>630000</v>
      </c>
      <c r="N8677" s="47">
        <v>353600</v>
      </c>
      <c r="O8677" s="48">
        <v>167136.56</v>
      </c>
      <c r="P8677" s="22">
        <v>816380</v>
      </c>
      <c r="Q8677" s="22">
        <v>317160</v>
      </c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 t="s">
        <v>1660</v>
      </c>
      <c r="B8678" s="40" t="s">
        <v>41</v>
      </c>
      <c r="C8678" s="41" t="s">
        <v>42</v>
      </c>
      <c r="D8678" s="25">
        <f t="shared" si="270"/>
        <v>142975</v>
      </c>
      <c r="E8678" s="35">
        <f t="shared" si="271"/>
        <v>25000</v>
      </c>
      <c r="F8678" s="29"/>
      <c r="G8678" s="30"/>
      <c r="H8678" s="19"/>
      <c r="I8678" s="19"/>
      <c r="J8678" s="47"/>
      <c r="K8678" s="48"/>
      <c r="L8678" s="19">
        <v>14850</v>
      </c>
      <c r="M8678" s="19">
        <v>0</v>
      </c>
      <c r="N8678" s="47">
        <v>2500</v>
      </c>
      <c r="O8678" s="48">
        <v>0</v>
      </c>
      <c r="P8678" s="19">
        <v>125625</v>
      </c>
      <c r="Q8678" s="19">
        <v>25000</v>
      </c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 t="s">
        <v>1660</v>
      </c>
      <c r="B8679" s="40" t="s">
        <v>43</v>
      </c>
      <c r="C8679" s="41" t="s">
        <v>44</v>
      </c>
      <c r="D8679" s="25">
        <f t="shared" si="270"/>
        <v>2035164.29</v>
      </c>
      <c r="E8679" s="35">
        <f t="shared" si="271"/>
        <v>191711.14</v>
      </c>
      <c r="F8679" s="29">
        <v>0</v>
      </c>
      <c r="G8679" s="30">
        <v>0</v>
      </c>
      <c r="H8679" s="19">
        <v>0</v>
      </c>
      <c r="I8679" s="19">
        <v>191711.14</v>
      </c>
      <c r="J8679" s="47"/>
      <c r="K8679" s="48"/>
      <c r="L8679" s="19"/>
      <c r="M8679" s="19"/>
      <c r="N8679" s="47"/>
      <c r="O8679" s="48"/>
      <c r="P8679" s="19">
        <v>2035164.29</v>
      </c>
      <c r="Q8679" s="19">
        <v>0</v>
      </c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 t="s">
        <v>1660</v>
      </c>
      <c r="B8680" s="40" t="s">
        <v>45</v>
      </c>
      <c r="C8680" s="41" t="s">
        <v>46</v>
      </c>
      <c r="D8680" s="25">
        <f t="shared" si="270"/>
        <v>0</v>
      </c>
      <c r="E8680" s="35">
        <f t="shared" si="271"/>
        <v>0</v>
      </c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 t="s">
        <v>1660</v>
      </c>
      <c r="B8681" s="40" t="s">
        <v>47</v>
      </c>
      <c r="C8681" s="41" t="s">
        <v>48</v>
      </c>
      <c r="D8681" s="25">
        <f t="shared" si="270"/>
        <v>0</v>
      </c>
      <c r="E8681" s="35">
        <f t="shared" si="271"/>
        <v>0</v>
      </c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 t="s">
        <v>1660</v>
      </c>
      <c r="B8682" s="40" t="s">
        <v>49</v>
      </c>
      <c r="C8682" s="41" t="s">
        <v>50</v>
      </c>
      <c r="D8682" s="25">
        <f t="shared" si="270"/>
        <v>0</v>
      </c>
      <c r="E8682" s="35">
        <f t="shared" si="271"/>
        <v>0</v>
      </c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19"/>
      <c r="Q8682" s="19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 t="s">
        <v>1660</v>
      </c>
      <c r="B8683" s="40" t="s">
        <v>51</v>
      </c>
      <c r="C8683" s="41" t="s">
        <v>52</v>
      </c>
      <c r="D8683" s="25">
        <f t="shared" si="270"/>
        <v>285388</v>
      </c>
      <c r="E8683" s="35">
        <f t="shared" si="271"/>
        <v>263148</v>
      </c>
      <c r="F8683" s="29">
        <v>65550</v>
      </c>
      <c r="G8683" s="30">
        <v>15550</v>
      </c>
      <c r="H8683" s="19">
        <v>26880</v>
      </c>
      <c r="I8683" s="19">
        <v>26880</v>
      </c>
      <c r="J8683" s="47">
        <v>68716</v>
      </c>
      <c r="K8683" s="48">
        <v>73360</v>
      </c>
      <c r="L8683" s="19">
        <v>30442</v>
      </c>
      <c r="M8683" s="19">
        <v>33548</v>
      </c>
      <c r="N8683" s="47">
        <v>41240</v>
      </c>
      <c r="O8683" s="48">
        <v>28490</v>
      </c>
      <c r="P8683" s="22">
        <v>52560</v>
      </c>
      <c r="Q8683" s="22">
        <v>85320</v>
      </c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 t="s">
        <v>1660</v>
      </c>
      <c r="B8684" s="40" t="s">
        <v>53</v>
      </c>
      <c r="C8684" s="41" t="s">
        <v>54</v>
      </c>
      <c r="D8684" s="25">
        <f t="shared" si="270"/>
        <v>0</v>
      </c>
      <c r="E8684" s="35">
        <f t="shared" si="271"/>
        <v>0</v>
      </c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22"/>
      <c r="Q8684" s="22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 t="s">
        <v>1660</v>
      </c>
      <c r="B8685" s="40" t="s">
        <v>55</v>
      </c>
      <c r="C8685" s="41" t="s">
        <v>56</v>
      </c>
      <c r="D8685" s="25">
        <f t="shared" si="270"/>
        <v>0</v>
      </c>
      <c r="E8685" s="35">
        <f t="shared" si="271"/>
        <v>0</v>
      </c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19"/>
      <c r="Q8685" s="19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 t="s">
        <v>1660</v>
      </c>
      <c r="B8686" s="40" t="s">
        <v>57</v>
      </c>
      <c r="C8686" s="41" t="s">
        <v>58</v>
      </c>
      <c r="D8686" s="25">
        <f t="shared" si="270"/>
        <v>0</v>
      </c>
      <c r="E8686" s="35">
        <f t="shared" si="271"/>
        <v>0</v>
      </c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 t="s">
        <v>1660</v>
      </c>
      <c r="B8687" s="40" t="s">
        <v>59</v>
      </c>
      <c r="C8687" s="41" t="s">
        <v>60</v>
      </c>
      <c r="D8687" s="25">
        <f t="shared" si="270"/>
        <v>0</v>
      </c>
      <c r="E8687" s="35">
        <f t="shared" si="271"/>
        <v>0</v>
      </c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 t="s">
        <v>1660</v>
      </c>
      <c r="B8688" s="40" t="s">
        <v>61</v>
      </c>
      <c r="C8688" s="41" t="s">
        <v>62</v>
      </c>
      <c r="D8688" s="25">
        <f t="shared" si="270"/>
        <v>0</v>
      </c>
      <c r="E8688" s="35">
        <f t="shared" si="271"/>
        <v>0</v>
      </c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 t="s">
        <v>1660</v>
      </c>
      <c r="B8689" s="40" t="s">
        <v>63</v>
      </c>
      <c r="C8689" s="41" t="s">
        <v>64</v>
      </c>
      <c r="D8689" s="25">
        <f t="shared" si="270"/>
        <v>0</v>
      </c>
      <c r="E8689" s="35">
        <f t="shared" si="271"/>
        <v>93005.17</v>
      </c>
      <c r="F8689" s="29">
        <v>0</v>
      </c>
      <c r="G8689" s="30">
        <v>93005.17</v>
      </c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 t="s">
        <v>1660</v>
      </c>
      <c r="B8690" s="40" t="s">
        <v>65</v>
      </c>
      <c r="C8690" s="41" t="s">
        <v>66</v>
      </c>
      <c r="D8690" s="25">
        <f t="shared" si="270"/>
        <v>0</v>
      </c>
      <c r="E8690" s="35">
        <f t="shared" si="271"/>
        <v>0</v>
      </c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22"/>
      <c r="Q8690" s="22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 t="s">
        <v>1660</v>
      </c>
      <c r="B8691" s="40" t="s">
        <v>67</v>
      </c>
      <c r="C8691" s="41" t="s">
        <v>68</v>
      </c>
      <c r="D8691" s="25">
        <f t="shared" si="270"/>
        <v>4599.9699999999993</v>
      </c>
      <c r="E8691" s="35">
        <f t="shared" si="271"/>
        <v>3973.97</v>
      </c>
      <c r="F8691" s="29"/>
      <c r="G8691" s="30"/>
      <c r="H8691" s="22"/>
      <c r="I8691" s="22"/>
      <c r="J8691" s="49">
        <v>2763.2</v>
      </c>
      <c r="K8691" s="50">
        <v>2763.2</v>
      </c>
      <c r="L8691" s="22">
        <v>1199.6500000000001</v>
      </c>
      <c r="M8691" s="22">
        <v>1199.6500000000001</v>
      </c>
      <c r="N8691" s="49">
        <v>11.12</v>
      </c>
      <c r="O8691" s="50">
        <v>11.12</v>
      </c>
      <c r="P8691" s="19">
        <v>626</v>
      </c>
      <c r="Q8691" s="19">
        <v>0</v>
      </c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 t="s">
        <v>1660</v>
      </c>
      <c r="B8692" s="40" t="s">
        <v>69</v>
      </c>
      <c r="C8692" s="41" t="s">
        <v>70</v>
      </c>
      <c r="D8692" s="25">
        <f t="shared" si="270"/>
        <v>346442.81</v>
      </c>
      <c r="E8692" s="35">
        <f t="shared" si="271"/>
        <v>302585.90999999997</v>
      </c>
      <c r="F8692" s="29">
        <v>279110.43</v>
      </c>
      <c r="G8692" s="30">
        <v>0</v>
      </c>
      <c r="H8692" s="19">
        <v>20079.46</v>
      </c>
      <c r="I8692" s="19">
        <v>3040.56</v>
      </c>
      <c r="J8692" s="47">
        <v>7943.25</v>
      </c>
      <c r="K8692" s="48">
        <v>27903.02</v>
      </c>
      <c r="L8692" s="19">
        <v>0</v>
      </c>
      <c r="M8692" s="19">
        <v>18408.87</v>
      </c>
      <c r="N8692" s="47">
        <v>38756.51</v>
      </c>
      <c r="O8692" s="48">
        <v>253233.46</v>
      </c>
      <c r="P8692" s="22">
        <v>553.16</v>
      </c>
      <c r="Q8692" s="22">
        <v>0</v>
      </c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 t="s">
        <v>1660</v>
      </c>
      <c r="B8693" s="40" t="s">
        <v>71</v>
      </c>
      <c r="C8693" s="41" t="s">
        <v>72</v>
      </c>
      <c r="D8693" s="25">
        <f t="shared" si="270"/>
        <v>684265.78</v>
      </c>
      <c r="E8693" s="35">
        <f t="shared" si="271"/>
        <v>142613.97999999998</v>
      </c>
      <c r="F8693" s="29">
        <v>683639.78</v>
      </c>
      <c r="G8693" s="30">
        <v>0</v>
      </c>
      <c r="H8693" s="19">
        <v>0</v>
      </c>
      <c r="I8693" s="19">
        <v>0</v>
      </c>
      <c r="J8693" s="47">
        <v>0</v>
      </c>
      <c r="K8693" s="48">
        <v>0</v>
      </c>
      <c r="L8693" s="19">
        <v>0</v>
      </c>
      <c r="M8693" s="19">
        <v>0</v>
      </c>
      <c r="N8693" s="47">
        <v>626</v>
      </c>
      <c r="O8693" s="48">
        <v>61901</v>
      </c>
      <c r="P8693" s="22">
        <v>0</v>
      </c>
      <c r="Q8693" s="22">
        <v>80712.98</v>
      </c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 t="s">
        <v>1660</v>
      </c>
      <c r="B8694" s="40" t="s">
        <v>73</v>
      </c>
      <c r="C8694" s="41" t="s">
        <v>74</v>
      </c>
      <c r="D8694" s="25">
        <f t="shared" si="270"/>
        <v>1975908.5899999999</v>
      </c>
      <c r="E8694" s="35">
        <f t="shared" si="271"/>
        <v>1975908.5899999999</v>
      </c>
      <c r="F8694" s="29">
        <v>335479.11</v>
      </c>
      <c r="G8694" s="30">
        <v>0</v>
      </c>
      <c r="H8694" s="19">
        <v>235791.83</v>
      </c>
      <c r="I8694" s="19">
        <v>571270.93999999994</v>
      </c>
      <c r="J8694" s="47">
        <v>194784.41</v>
      </c>
      <c r="K8694" s="48">
        <v>194784.41</v>
      </c>
      <c r="L8694" s="19">
        <v>267658.18</v>
      </c>
      <c r="M8694" s="19">
        <v>267658.18</v>
      </c>
      <c r="N8694" s="47">
        <v>749001.19</v>
      </c>
      <c r="O8694" s="48">
        <v>749001.19</v>
      </c>
      <c r="P8694" s="19">
        <v>193193.87</v>
      </c>
      <c r="Q8694" s="19">
        <v>193193.87</v>
      </c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 t="s">
        <v>1660</v>
      </c>
      <c r="B8695" s="40" t="s">
        <v>75</v>
      </c>
      <c r="C8695" s="41" t="s">
        <v>76</v>
      </c>
      <c r="D8695" s="25">
        <f t="shared" si="270"/>
        <v>0</v>
      </c>
      <c r="E8695" s="35">
        <f t="shared" si="271"/>
        <v>0</v>
      </c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 t="s">
        <v>1660</v>
      </c>
      <c r="B8696" s="40" t="s">
        <v>77</v>
      </c>
      <c r="C8696" s="41" t="s">
        <v>78</v>
      </c>
      <c r="D8696" s="25">
        <f t="shared" si="270"/>
        <v>0</v>
      </c>
      <c r="E8696" s="35">
        <f t="shared" si="271"/>
        <v>0</v>
      </c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19"/>
      <c r="Q8696" s="19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 t="s">
        <v>1660</v>
      </c>
      <c r="B8697" s="40" t="s">
        <v>79</v>
      </c>
      <c r="C8697" s="41" t="s">
        <v>80</v>
      </c>
      <c r="D8697" s="25">
        <f t="shared" si="270"/>
        <v>215318.88</v>
      </c>
      <c r="E8697" s="35">
        <f t="shared" si="271"/>
        <v>307598.19999999995</v>
      </c>
      <c r="F8697" s="29">
        <v>213313.48</v>
      </c>
      <c r="G8697" s="30">
        <v>225748.36</v>
      </c>
      <c r="H8697" s="19">
        <v>0</v>
      </c>
      <c r="I8697" s="19">
        <v>13005.5</v>
      </c>
      <c r="J8697" s="47">
        <v>0</v>
      </c>
      <c r="K8697" s="48">
        <v>12390</v>
      </c>
      <c r="L8697" s="19">
        <v>0</v>
      </c>
      <c r="M8697" s="19">
        <v>33310.32</v>
      </c>
      <c r="N8697" s="47">
        <v>2005.4</v>
      </c>
      <c r="O8697" s="48">
        <v>1485.8</v>
      </c>
      <c r="P8697" s="22">
        <v>0</v>
      </c>
      <c r="Q8697" s="22">
        <v>21658.22</v>
      </c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 t="s">
        <v>1660</v>
      </c>
      <c r="B8698" s="40" t="s">
        <v>81</v>
      </c>
      <c r="C8698" s="41" t="s">
        <v>82</v>
      </c>
      <c r="D8698" s="25">
        <f t="shared" si="270"/>
        <v>40977.4</v>
      </c>
      <c r="E8698" s="35">
        <f t="shared" si="271"/>
        <v>60700.02</v>
      </c>
      <c r="F8698" s="29">
        <v>39077.4</v>
      </c>
      <c r="G8698" s="30">
        <v>43815.99</v>
      </c>
      <c r="H8698" s="19">
        <v>0</v>
      </c>
      <c r="I8698" s="19">
        <v>0</v>
      </c>
      <c r="J8698" s="47">
        <v>0</v>
      </c>
      <c r="K8698" s="48">
        <v>5052.72</v>
      </c>
      <c r="L8698" s="19">
        <v>0</v>
      </c>
      <c r="M8698" s="19">
        <v>9304.2999999999993</v>
      </c>
      <c r="N8698" s="47">
        <v>1900</v>
      </c>
      <c r="O8698" s="48">
        <v>0</v>
      </c>
      <c r="P8698" s="22">
        <v>0</v>
      </c>
      <c r="Q8698" s="22">
        <v>2527.0100000000002</v>
      </c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 t="s">
        <v>1660</v>
      </c>
      <c r="B8699" s="40" t="s">
        <v>83</v>
      </c>
      <c r="C8699" s="41" t="s">
        <v>84</v>
      </c>
      <c r="D8699" s="25">
        <f t="shared" si="270"/>
        <v>0</v>
      </c>
      <c r="E8699" s="35">
        <f t="shared" si="271"/>
        <v>0</v>
      </c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 t="s">
        <v>1660</v>
      </c>
      <c r="B8700" s="40" t="s">
        <v>85</v>
      </c>
      <c r="C8700" s="41" t="s">
        <v>86</v>
      </c>
      <c r="D8700" s="25">
        <f t="shared" si="270"/>
        <v>0</v>
      </c>
      <c r="E8700" s="35">
        <f t="shared" si="271"/>
        <v>0</v>
      </c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19"/>
      <c r="Q8700" s="19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 t="s">
        <v>1660</v>
      </c>
      <c r="B8701" s="40" t="s">
        <v>87</v>
      </c>
      <c r="C8701" s="41" t="s">
        <v>88</v>
      </c>
      <c r="D8701" s="25">
        <f t="shared" si="270"/>
        <v>0</v>
      </c>
      <c r="E8701" s="35">
        <f t="shared" si="271"/>
        <v>0</v>
      </c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 t="s">
        <v>1660</v>
      </c>
      <c r="B8702" s="40" t="s">
        <v>89</v>
      </c>
      <c r="C8702" s="41" t="s">
        <v>90</v>
      </c>
      <c r="D8702" s="25">
        <f t="shared" si="270"/>
        <v>0</v>
      </c>
      <c r="E8702" s="35">
        <f t="shared" si="271"/>
        <v>0</v>
      </c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 t="s">
        <v>1660</v>
      </c>
      <c r="B8703" s="40" t="s">
        <v>91</v>
      </c>
      <c r="C8703" s="41" t="s">
        <v>92</v>
      </c>
      <c r="D8703" s="25">
        <f t="shared" si="270"/>
        <v>0</v>
      </c>
      <c r="E8703" s="35">
        <f t="shared" si="271"/>
        <v>0</v>
      </c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 t="s">
        <v>1660</v>
      </c>
      <c r="B8704" s="40" t="s">
        <v>93</v>
      </c>
      <c r="C8704" s="41" t="s">
        <v>94</v>
      </c>
      <c r="D8704" s="25">
        <f t="shared" si="270"/>
        <v>0</v>
      </c>
      <c r="E8704" s="35">
        <f t="shared" si="271"/>
        <v>0</v>
      </c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22"/>
      <c r="Q8704" s="22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 t="s">
        <v>1660</v>
      </c>
      <c r="B8705" s="40" t="s">
        <v>95</v>
      </c>
      <c r="C8705" s="41" t="s">
        <v>96</v>
      </c>
      <c r="D8705" s="25">
        <f t="shared" si="270"/>
        <v>0</v>
      </c>
      <c r="E8705" s="35">
        <f t="shared" si="271"/>
        <v>0</v>
      </c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 t="s">
        <v>1660</v>
      </c>
      <c r="B8706" s="40" t="s">
        <v>97</v>
      </c>
      <c r="C8706" s="41" t="s">
        <v>98</v>
      </c>
      <c r="D8706" s="25">
        <f t="shared" si="270"/>
        <v>0</v>
      </c>
      <c r="E8706" s="35">
        <f t="shared" si="271"/>
        <v>0</v>
      </c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19"/>
      <c r="Q8706" s="19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 t="s">
        <v>1660</v>
      </c>
      <c r="B8707" s="40" t="s">
        <v>99</v>
      </c>
      <c r="C8707" s="41" t="s">
        <v>100</v>
      </c>
      <c r="D8707" s="25">
        <f t="shared" si="270"/>
        <v>0</v>
      </c>
      <c r="E8707" s="35">
        <f t="shared" si="271"/>
        <v>0</v>
      </c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 t="s">
        <v>1660</v>
      </c>
      <c r="B8708" s="40" t="s">
        <v>101</v>
      </c>
      <c r="C8708" s="41" t="s">
        <v>102</v>
      </c>
      <c r="D8708" s="25">
        <f t="shared" ref="D8708:D8771" si="272">F8708+H8708+J8708+L8708+N8708+P8708+R8708+T8708+V8708+X8708+Z8708+AB8708</f>
        <v>0</v>
      </c>
      <c r="E8708" s="35">
        <f t="shared" ref="E8708:E8771" si="273">G8708+I8708+K8708+M8708+O8708+Q8708+S8708+U8708+W8708+Y8708+AA8708+AC8708</f>
        <v>0</v>
      </c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 t="s">
        <v>1660</v>
      </c>
      <c r="B8709" s="40" t="s">
        <v>103</v>
      </c>
      <c r="C8709" s="41" t="s">
        <v>104</v>
      </c>
      <c r="D8709" s="25">
        <f t="shared" si="272"/>
        <v>1643</v>
      </c>
      <c r="E8709" s="35">
        <f t="shared" si="273"/>
        <v>782</v>
      </c>
      <c r="F8709" s="29"/>
      <c r="G8709" s="30"/>
      <c r="H8709" s="22"/>
      <c r="I8709" s="22"/>
      <c r="J8709" s="49">
        <v>782</v>
      </c>
      <c r="K8709" s="50">
        <v>0</v>
      </c>
      <c r="L8709" s="22">
        <v>0</v>
      </c>
      <c r="M8709" s="22">
        <v>0</v>
      </c>
      <c r="N8709" s="49">
        <v>0</v>
      </c>
      <c r="O8709" s="50">
        <v>782</v>
      </c>
      <c r="P8709" s="22">
        <v>861</v>
      </c>
      <c r="Q8709" s="22">
        <v>0</v>
      </c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 t="s">
        <v>1660</v>
      </c>
      <c r="B8710" s="40" t="s">
        <v>105</v>
      </c>
      <c r="C8710" s="41" t="s">
        <v>106</v>
      </c>
      <c r="D8710" s="25">
        <f t="shared" si="272"/>
        <v>2137</v>
      </c>
      <c r="E8710" s="35">
        <f t="shared" si="273"/>
        <v>0</v>
      </c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>
        <v>2137</v>
      </c>
      <c r="Q8710" s="22">
        <v>0</v>
      </c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 t="s">
        <v>1660</v>
      </c>
      <c r="B8711" s="40" t="s">
        <v>107</v>
      </c>
      <c r="C8711" s="41" t="s">
        <v>108</v>
      </c>
      <c r="D8711" s="25">
        <f t="shared" si="272"/>
        <v>148068.12</v>
      </c>
      <c r="E8711" s="35">
        <f t="shared" si="273"/>
        <v>50932</v>
      </c>
      <c r="F8711" s="29">
        <v>13089.35</v>
      </c>
      <c r="G8711" s="30">
        <v>0</v>
      </c>
      <c r="H8711" s="19">
        <v>13690</v>
      </c>
      <c r="I8711" s="19">
        <v>0</v>
      </c>
      <c r="J8711" s="47">
        <v>13393.1</v>
      </c>
      <c r="K8711" s="48">
        <v>351</v>
      </c>
      <c r="L8711" s="19">
        <v>35063.5</v>
      </c>
      <c r="M8711" s="19">
        <v>0</v>
      </c>
      <c r="N8711" s="47">
        <v>28809.05</v>
      </c>
      <c r="O8711" s="48">
        <v>29356</v>
      </c>
      <c r="P8711" s="22">
        <v>44023.12</v>
      </c>
      <c r="Q8711" s="22">
        <v>21225</v>
      </c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 t="s">
        <v>1660</v>
      </c>
      <c r="B8712" s="40" t="s">
        <v>109</v>
      </c>
      <c r="C8712" s="41" t="s">
        <v>110</v>
      </c>
      <c r="D8712" s="25">
        <f t="shared" si="272"/>
        <v>34293.65</v>
      </c>
      <c r="E8712" s="35">
        <f t="shared" si="273"/>
        <v>13533</v>
      </c>
      <c r="F8712" s="29">
        <v>4988</v>
      </c>
      <c r="G8712" s="30">
        <v>0</v>
      </c>
      <c r="H8712" s="19">
        <v>0</v>
      </c>
      <c r="I8712" s="19">
        <v>0</v>
      </c>
      <c r="J8712" s="47">
        <v>5318.65</v>
      </c>
      <c r="K8712" s="48">
        <v>0</v>
      </c>
      <c r="L8712" s="19">
        <v>9794</v>
      </c>
      <c r="M8712" s="19">
        <v>0</v>
      </c>
      <c r="N8712" s="47">
        <v>5091</v>
      </c>
      <c r="O8712" s="48">
        <v>7091</v>
      </c>
      <c r="P8712" s="19">
        <v>9102</v>
      </c>
      <c r="Q8712" s="19">
        <v>6442</v>
      </c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 t="s">
        <v>1660</v>
      </c>
      <c r="B8713" s="40" t="s">
        <v>111</v>
      </c>
      <c r="C8713" s="41" t="s">
        <v>112</v>
      </c>
      <c r="D8713" s="25">
        <f t="shared" si="272"/>
        <v>13500</v>
      </c>
      <c r="E8713" s="35">
        <f t="shared" si="273"/>
        <v>22450</v>
      </c>
      <c r="F8713" s="29">
        <v>0</v>
      </c>
      <c r="G8713" s="30">
        <v>3350</v>
      </c>
      <c r="H8713" s="19">
        <v>5000</v>
      </c>
      <c r="I8713" s="19">
        <v>0</v>
      </c>
      <c r="J8713" s="47">
        <v>900</v>
      </c>
      <c r="K8713" s="48">
        <v>10600</v>
      </c>
      <c r="L8713" s="19">
        <v>2650</v>
      </c>
      <c r="M8713" s="19">
        <v>900</v>
      </c>
      <c r="N8713" s="47">
        <v>0</v>
      </c>
      <c r="O8713" s="48">
        <v>2650</v>
      </c>
      <c r="P8713" s="19">
        <v>4950</v>
      </c>
      <c r="Q8713" s="19">
        <v>4950</v>
      </c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 t="s">
        <v>1660</v>
      </c>
      <c r="B8714" s="40" t="s">
        <v>113</v>
      </c>
      <c r="C8714" s="41" t="s">
        <v>114</v>
      </c>
      <c r="D8714" s="25">
        <f t="shared" si="272"/>
        <v>0</v>
      </c>
      <c r="E8714" s="35">
        <f t="shared" si="273"/>
        <v>0</v>
      </c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 t="s">
        <v>1660</v>
      </c>
      <c r="B8715" s="40" t="s">
        <v>115</v>
      </c>
      <c r="C8715" s="41" t="s">
        <v>116</v>
      </c>
      <c r="D8715" s="25">
        <f t="shared" si="272"/>
        <v>0</v>
      </c>
      <c r="E8715" s="35">
        <f t="shared" si="273"/>
        <v>0</v>
      </c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19"/>
      <c r="Q8715" s="19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 t="s">
        <v>1660</v>
      </c>
      <c r="B8716" s="40" t="s">
        <v>117</v>
      </c>
      <c r="C8716" s="41" t="s">
        <v>118</v>
      </c>
      <c r="D8716" s="25">
        <f t="shared" si="272"/>
        <v>0</v>
      </c>
      <c r="E8716" s="35">
        <f t="shared" si="273"/>
        <v>0</v>
      </c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 t="s">
        <v>1660</v>
      </c>
      <c r="B8717" s="40" t="s">
        <v>119</v>
      </c>
      <c r="C8717" s="41" t="s">
        <v>120</v>
      </c>
      <c r="D8717" s="25">
        <f t="shared" si="272"/>
        <v>0</v>
      </c>
      <c r="E8717" s="35">
        <f t="shared" si="273"/>
        <v>0</v>
      </c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 t="s">
        <v>1660</v>
      </c>
      <c r="B8718" s="40" t="s">
        <v>121</v>
      </c>
      <c r="C8718" s="41" t="s">
        <v>122</v>
      </c>
      <c r="D8718" s="25">
        <f t="shared" si="272"/>
        <v>7845340.3700000001</v>
      </c>
      <c r="E8718" s="35">
        <f t="shared" si="273"/>
        <v>7845340.3700000001</v>
      </c>
      <c r="F8718" s="29">
        <v>1235108.18</v>
      </c>
      <c r="G8718" s="30">
        <v>1235108.18</v>
      </c>
      <c r="H8718" s="19">
        <v>2459350.67</v>
      </c>
      <c r="I8718" s="19">
        <v>2459350.67</v>
      </c>
      <c r="J8718" s="47">
        <v>930857.15</v>
      </c>
      <c r="K8718" s="48">
        <v>930857.15</v>
      </c>
      <c r="L8718" s="19">
        <v>1106234</v>
      </c>
      <c r="M8718" s="19">
        <v>1106234</v>
      </c>
      <c r="N8718" s="47">
        <v>941482.29</v>
      </c>
      <c r="O8718" s="48">
        <v>941482.29</v>
      </c>
      <c r="P8718" s="22">
        <v>1172308.08</v>
      </c>
      <c r="Q8718" s="22">
        <v>1172308.08</v>
      </c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 t="s">
        <v>1660</v>
      </c>
      <c r="B8719" s="40" t="s">
        <v>123</v>
      </c>
      <c r="C8719" s="41" t="s">
        <v>124</v>
      </c>
      <c r="D8719" s="25">
        <f t="shared" si="272"/>
        <v>2782225.96</v>
      </c>
      <c r="E8719" s="35">
        <f t="shared" si="273"/>
        <v>2082919.6900000002</v>
      </c>
      <c r="F8719" s="29">
        <v>747271.3</v>
      </c>
      <c r="G8719" s="30">
        <v>77630.84</v>
      </c>
      <c r="H8719" s="19">
        <v>182446.32</v>
      </c>
      <c r="I8719" s="19">
        <v>399105.77</v>
      </c>
      <c r="J8719" s="47">
        <v>252166.21</v>
      </c>
      <c r="K8719" s="48">
        <v>475626.51</v>
      </c>
      <c r="L8719" s="19">
        <v>537142.4</v>
      </c>
      <c r="M8719" s="19">
        <v>246573.22</v>
      </c>
      <c r="N8719" s="47">
        <v>626757.07999999996</v>
      </c>
      <c r="O8719" s="48">
        <v>397279.56</v>
      </c>
      <c r="P8719" s="22">
        <v>436442.65</v>
      </c>
      <c r="Q8719" s="22">
        <v>486703.79</v>
      </c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 t="s">
        <v>1660</v>
      </c>
      <c r="B8720" s="40" t="s">
        <v>125</v>
      </c>
      <c r="C8720" s="41" t="s">
        <v>126</v>
      </c>
      <c r="D8720" s="25">
        <f t="shared" si="272"/>
        <v>305768</v>
      </c>
      <c r="E8720" s="35">
        <f t="shared" si="273"/>
        <v>305768</v>
      </c>
      <c r="F8720" s="29">
        <v>17209</v>
      </c>
      <c r="G8720" s="30">
        <v>0</v>
      </c>
      <c r="H8720" s="19">
        <v>47992</v>
      </c>
      <c r="I8720" s="19">
        <v>0</v>
      </c>
      <c r="J8720" s="47">
        <v>27485</v>
      </c>
      <c r="K8720" s="48">
        <v>0</v>
      </c>
      <c r="L8720" s="19">
        <v>151291</v>
      </c>
      <c r="M8720" s="19">
        <v>151291</v>
      </c>
      <c r="N8720" s="47">
        <v>28259</v>
      </c>
      <c r="O8720" s="48">
        <v>120945</v>
      </c>
      <c r="P8720" s="19">
        <v>33532</v>
      </c>
      <c r="Q8720" s="19">
        <v>33532</v>
      </c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 t="s">
        <v>1660</v>
      </c>
      <c r="B8721" s="40" t="s">
        <v>127</v>
      </c>
      <c r="C8721" s="41" t="s">
        <v>128</v>
      </c>
      <c r="D8721" s="25">
        <f t="shared" si="272"/>
        <v>57205</v>
      </c>
      <c r="E8721" s="35">
        <f t="shared" si="273"/>
        <v>66069</v>
      </c>
      <c r="F8721" s="29">
        <v>17039</v>
      </c>
      <c r="G8721" s="30">
        <v>0</v>
      </c>
      <c r="H8721" s="19">
        <v>13456</v>
      </c>
      <c r="I8721" s="19">
        <v>0</v>
      </c>
      <c r="J8721" s="47">
        <v>6235</v>
      </c>
      <c r="K8721" s="48">
        <v>0</v>
      </c>
      <c r="L8721" s="19">
        <v>8051</v>
      </c>
      <c r="M8721" s="19">
        <v>38120</v>
      </c>
      <c r="N8721" s="47">
        <v>4420</v>
      </c>
      <c r="O8721" s="48">
        <v>17039</v>
      </c>
      <c r="P8721" s="19">
        <v>8004</v>
      </c>
      <c r="Q8721" s="19">
        <v>10910</v>
      </c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 t="s">
        <v>1660</v>
      </c>
      <c r="B8722" s="40" t="s">
        <v>129</v>
      </c>
      <c r="C8722" s="41" t="s">
        <v>130</v>
      </c>
      <c r="D8722" s="25">
        <f t="shared" si="272"/>
        <v>57227</v>
      </c>
      <c r="E8722" s="35">
        <f t="shared" si="273"/>
        <v>39386</v>
      </c>
      <c r="F8722" s="29">
        <v>12365</v>
      </c>
      <c r="G8722" s="30">
        <v>6245</v>
      </c>
      <c r="H8722" s="22">
        <v>5678</v>
      </c>
      <c r="I8722" s="22">
        <v>2782</v>
      </c>
      <c r="J8722" s="49">
        <v>13381</v>
      </c>
      <c r="K8722" s="50">
        <v>6245</v>
      </c>
      <c r="L8722" s="22">
        <v>12782</v>
      </c>
      <c r="M8722" s="22">
        <v>0</v>
      </c>
      <c r="N8722" s="49">
        <v>5950</v>
      </c>
      <c r="O8722" s="50">
        <v>15087</v>
      </c>
      <c r="P8722" s="19">
        <v>7071</v>
      </c>
      <c r="Q8722" s="19">
        <v>9027</v>
      </c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 t="s">
        <v>1660</v>
      </c>
      <c r="B8723" s="40" t="s">
        <v>131</v>
      </c>
      <c r="C8723" s="41" t="s">
        <v>132</v>
      </c>
      <c r="D8723" s="25">
        <f t="shared" si="272"/>
        <v>1040</v>
      </c>
      <c r="E8723" s="35">
        <f t="shared" si="273"/>
        <v>1590</v>
      </c>
      <c r="F8723" s="29">
        <v>50</v>
      </c>
      <c r="G8723" s="30">
        <v>360</v>
      </c>
      <c r="H8723" s="19">
        <v>0</v>
      </c>
      <c r="I8723" s="19">
        <v>480</v>
      </c>
      <c r="J8723" s="47">
        <v>0</v>
      </c>
      <c r="K8723" s="48">
        <v>0</v>
      </c>
      <c r="L8723" s="19">
        <v>630</v>
      </c>
      <c r="M8723" s="19">
        <v>360</v>
      </c>
      <c r="N8723" s="47">
        <v>360</v>
      </c>
      <c r="O8723" s="48">
        <v>360</v>
      </c>
      <c r="P8723" s="19">
        <v>0</v>
      </c>
      <c r="Q8723" s="19">
        <v>30</v>
      </c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 t="s">
        <v>1660</v>
      </c>
      <c r="B8724" s="40" t="s">
        <v>133</v>
      </c>
      <c r="C8724" s="41" t="s">
        <v>134</v>
      </c>
      <c r="D8724" s="25">
        <f t="shared" si="272"/>
        <v>286491.14999999997</v>
      </c>
      <c r="E8724" s="35">
        <f t="shared" si="273"/>
        <v>286730.13999999996</v>
      </c>
      <c r="F8724" s="29">
        <v>6245</v>
      </c>
      <c r="G8724" s="30">
        <v>1492.09</v>
      </c>
      <c r="H8724" s="19">
        <v>8951.5499999999993</v>
      </c>
      <c r="I8724" s="19">
        <v>13704.46</v>
      </c>
      <c r="J8724" s="47">
        <v>29493.5</v>
      </c>
      <c r="K8724" s="48">
        <v>29493.5</v>
      </c>
      <c r="L8724" s="19">
        <v>88037.88</v>
      </c>
      <c r="M8724" s="19">
        <v>88037.88</v>
      </c>
      <c r="N8724" s="47">
        <v>137322.01999999999</v>
      </c>
      <c r="O8724" s="48">
        <v>137561.01999999999</v>
      </c>
      <c r="P8724" s="22">
        <v>16441.2</v>
      </c>
      <c r="Q8724" s="22">
        <v>16441.189999999999</v>
      </c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 t="s">
        <v>1660</v>
      </c>
      <c r="B8725" s="40" t="s">
        <v>135</v>
      </c>
      <c r="C8725" s="41" t="s">
        <v>136</v>
      </c>
      <c r="D8725" s="25">
        <f t="shared" si="272"/>
        <v>126015.88</v>
      </c>
      <c r="E8725" s="35">
        <f t="shared" si="273"/>
        <v>97134.88</v>
      </c>
      <c r="F8725" s="29">
        <v>46286.879999999997</v>
      </c>
      <c r="G8725" s="30">
        <v>5637.7</v>
      </c>
      <c r="H8725" s="19">
        <v>4616</v>
      </c>
      <c r="I8725" s="19">
        <v>31168.18</v>
      </c>
      <c r="J8725" s="47">
        <v>10791</v>
      </c>
      <c r="K8725" s="48">
        <v>15601</v>
      </c>
      <c r="L8725" s="19">
        <v>28877</v>
      </c>
      <c r="M8725" s="19">
        <v>0</v>
      </c>
      <c r="N8725" s="47">
        <v>9463</v>
      </c>
      <c r="O8725" s="48">
        <v>10791</v>
      </c>
      <c r="P8725" s="19">
        <v>25982</v>
      </c>
      <c r="Q8725" s="19">
        <v>33937</v>
      </c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 t="s">
        <v>1660</v>
      </c>
      <c r="B8726" s="40" t="s">
        <v>137</v>
      </c>
      <c r="C8726" s="41" t="s">
        <v>138</v>
      </c>
      <c r="D8726" s="25">
        <f t="shared" si="272"/>
        <v>0</v>
      </c>
      <c r="E8726" s="35">
        <f t="shared" si="273"/>
        <v>0</v>
      </c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 t="s">
        <v>1660</v>
      </c>
      <c r="B8727" s="40" t="s">
        <v>139</v>
      </c>
      <c r="C8727" s="41" t="s">
        <v>140</v>
      </c>
      <c r="D8727" s="25">
        <f t="shared" si="272"/>
        <v>87564.37</v>
      </c>
      <c r="E8727" s="35">
        <f t="shared" si="273"/>
        <v>127553.32999999999</v>
      </c>
      <c r="F8727" s="29">
        <v>31917.45</v>
      </c>
      <c r="G8727" s="30">
        <v>0</v>
      </c>
      <c r="H8727" s="19">
        <v>13253</v>
      </c>
      <c r="I8727" s="19">
        <v>0</v>
      </c>
      <c r="J8727" s="47">
        <v>8366.85</v>
      </c>
      <c r="K8727" s="48">
        <v>0</v>
      </c>
      <c r="L8727" s="19">
        <v>15873.33</v>
      </c>
      <c r="M8727" s="19">
        <v>97519.72</v>
      </c>
      <c r="N8727" s="47">
        <v>9767.49</v>
      </c>
      <c r="O8727" s="48">
        <v>7966.54</v>
      </c>
      <c r="P8727" s="19">
        <v>8386.25</v>
      </c>
      <c r="Q8727" s="19">
        <v>22067.07</v>
      </c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 t="s">
        <v>1660</v>
      </c>
      <c r="B8728" s="40" t="s">
        <v>141</v>
      </c>
      <c r="C8728" s="41" t="s">
        <v>142</v>
      </c>
      <c r="D8728" s="25">
        <f t="shared" si="272"/>
        <v>17863.64</v>
      </c>
      <c r="E8728" s="35">
        <f t="shared" si="273"/>
        <v>23181.95</v>
      </c>
      <c r="F8728" s="29">
        <v>0</v>
      </c>
      <c r="G8728" s="30">
        <v>0</v>
      </c>
      <c r="H8728" s="19">
        <v>0</v>
      </c>
      <c r="I8728" s="19">
        <v>0</v>
      </c>
      <c r="J8728" s="47">
        <v>0</v>
      </c>
      <c r="K8728" s="48">
        <v>0</v>
      </c>
      <c r="L8728" s="19">
        <v>2833.24</v>
      </c>
      <c r="M8728" s="19">
        <v>3486.24</v>
      </c>
      <c r="N8728" s="47">
        <v>15030.4</v>
      </c>
      <c r="O8728" s="48">
        <v>2753.35</v>
      </c>
      <c r="P8728" s="22">
        <v>0</v>
      </c>
      <c r="Q8728" s="22">
        <v>16942.36</v>
      </c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 t="s">
        <v>1660</v>
      </c>
      <c r="B8729" s="40" t="s">
        <v>143</v>
      </c>
      <c r="C8729" s="41" t="s">
        <v>144</v>
      </c>
      <c r="D8729" s="25">
        <f t="shared" si="272"/>
        <v>100952</v>
      </c>
      <c r="E8729" s="35">
        <f t="shared" si="273"/>
        <v>42018</v>
      </c>
      <c r="F8729" s="29">
        <v>32747</v>
      </c>
      <c r="G8729" s="30">
        <v>14582</v>
      </c>
      <c r="H8729" s="22">
        <v>17207</v>
      </c>
      <c r="I8729" s="22">
        <v>6137.2</v>
      </c>
      <c r="J8729" s="49">
        <v>12776</v>
      </c>
      <c r="K8729" s="50">
        <v>0</v>
      </c>
      <c r="L8729" s="22">
        <v>11380</v>
      </c>
      <c r="M8729" s="22">
        <v>13448</v>
      </c>
      <c r="N8729" s="49">
        <v>18224</v>
      </c>
      <c r="O8729" s="50">
        <v>6990.8</v>
      </c>
      <c r="P8729" s="19">
        <v>8618</v>
      </c>
      <c r="Q8729" s="19">
        <v>860</v>
      </c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 t="s">
        <v>1660</v>
      </c>
      <c r="B8730" s="40" t="s">
        <v>145</v>
      </c>
      <c r="C8730" s="41" t="s">
        <v>146</v>
      </c>
      <c r="D8730" s="25">
        <f t="shared" si="272"/>
        <v>18093</v>
      </c>
      <c r="E8730" s="35">
        <f t="shared" si="273"/>
        <v>27119</v>
      </c>
      <c r="F8730" s="29">
        <v>1822</v>
      </c>
      <c r="G8730" s="30">
        <v>0</v>
      </c>
      <c r="H8730" s="19">
        <v>2609</v>
      </c>
      <c r="I8730" s="19">
        <v>0</v>
      </c>
      <c r="J8730" s="47">
        <v>0</v>
      </c>
      <c r="K8730" s="48">
        <v>0</v>
      </c>
      <c r="L8730" s="19">
        <v>5630</v>
      </c>
      <c r="M8730" s="19">
        <v>0</v>
      </c>
      <c r="N8730" s="47">
        <v>3982</v>
      </c>
      <c r="O8730" s="48">
        <v>27119</v>
      </c>
      <c r="P8730" s="19">
        <v>4050</v>
      </c>
      <c r="Q8730" s="19">
        <v>0</v>
      </c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 t="s">
        <v>1660</v>
      </c>
      <c r="B8731" s="40" t="s">
        <v>147</v>
      </c>
      <c r="C8731" s="41" t="s">
        <v>148</v>
      </c>
      <c r="D8731" s="25">
        <f t="shared" si="272"/>
        <v>38626</v>
      </c>
      <c r="E8731" s="35">
        <f t="shared" si="273"/>
        <v>38626</v>
      </c>
      <c r="F8731" s="29">
        <v>7739</v>
      </c>
      <c r="G8731" s="30">
        <v>5200</v>
      </c>
      <c r="H8731" s="19">
        <v>8281</v>
      </c>
      <c r="I8731" s="19">
        <v>5480</v>
      </c>
      <c r="J8731" s="47">
        <v>6192</v>
      </c>
      <c r="K8731" s="48">
        <v>1314</v>
      </c>
      <c r="L8731" s="19">
        <v>9550</v>
      </c>
      <c r="M8731" s="19">
        <v>19036</v>
      </c>
      <c r="N8731" s="47">
        <v>3217</v>
      </c>
      <c r="O8731" s="48">
        <v>1523</v>
      </c>
      <c r="P8731" s="22">
        <v>3647</v>
      </c>
      <c r="Q8731" s="22">
        <v>6073</v>
      </c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 t="s">
        <v>1660</v>
      </c>
      <c r="B8732" s="40" t="s">
        <v>149</v>
      </c>
      <c r="C8732" s="41" t="s">
        <v>150</v>
      </c>
      <c r="D8732" s="25">
        <f t="shared" si="272"/>
        <v>0</v>
      </c>
      <c r="E8732" s="35">
        <f t="shared" si="273"/>
        <v>0</v>
      </c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 t="s">
        <v>1660</v>
      </c>
      <c r="B8733" s="40" t="s">
        <v>151</v>
      </c>
      <c r="C8733" s="41" t="s">
        <v>152</v>
      </c>
      <c r="D8733" s="25">
        <f t="shared" si="272"/>
        <v>0</v>
      </c>
      <c r="E8733" s="35">
        <f t="shared" si="273"/>
        <v>0</v>
      </c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 t="s">
        <v>1660</v>
      </c>
      <c r="B8734" s="40" t="s">
        <v>153</v>
      </c>
      <c r="C8734" s="41" t="s">
        <v>154</v>
      </c>
      <c r="D8734" s="25">
        <f t="shared" si="272"/>
        <v>0</v>
      </c>
      <c r="E8734" s="35">
        <f t="shared" si="273"/>
        <v>0</v>
      </c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 t="s">
        <v>1660</v>
      </c>
      <c r="B8735" s="40" t="s">
        <v>155</v>
      </c>
      <c r="C8735" s="41" t="s">
        <v>156</v>
      </c>
      <c r="D8735" s="25">
        <f t="shared" si="272"/>
        <v>431654.85000000003</v>
      </c>
      <c r="E8735" s="35">
        <f t="shared" si="273"/>
        <v>308909.42</v>
      </c>
      <c r="F8735" s="29">
        <v>84206.15</v>
      </c>
      <c r="G8735" s="30">
        <v>41419.67</v>
      </c>
      <c r="H8735" s="19">
        <v>64616.76</v>
      </c>
      <c r="I8735" s="19">
        <v>12791.85</v>
      </c>
      <c r="J8735" s="47">
        <v>67599.28</v>
      </c>
      <c r="K8735" s="48">
        <v>65847.56</v>
      </c>
      <c r="L8735" s="19">
        <v>71163.33</v>
      </c>
      <c r="M8735" s="19">
        <v>115542.26</v>
      </c>
      <c r="N8735" s="47">
        <v>59119.26</v>
      </c>
      <c r="O8735" s="48">
        <v>14471.25</v>
      </c>
      <c r="P8735" s="19">
        <v>84950.07</v>
      </c>
      <c r="Q8735" s="19">
        <v>58836.83</v>
      </c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 t="s">
        <v>1660</v>
      </c>
      <c r="B8736" s="40" t="s">
        <v>157</v>
      </c>
      <c r="C8736" s="41" t="s">
        <v>158</v>
      </c>
      <c r="D8736" s="25">
        <f t="shared" si="272"/>
        <v>80799.53</v>
      </c>
      <c r="E8736" s="35">
        <f t="shared" si="273"/>
        <v>59519.37</v>
      </c>
      <c r="F8736" s="29">
        <v>38790.22</v>
      </c>
      <c r="G8736" s="30">
        <v>2754.25</v>
      </c>
      <c r="H8736" s="19">
        <v>2508.91</v>
      </c>
      <c r="I8736" s="19">
        <v>2754.25</v>
      </c>
      <c r="J8736" s="47">
        <v>7134.71</v>
      </c>
      <c r="K8736" s="48">
        <v>22172.84</v>
      </c>
      <c r="L8736" s="19">
        <v>11446.4</v>
      </c>
      <c r="M8736" s="19">
        <v>4905.7</v>
      </c>
      <c r="N8736" s="47">
        <v>12297.59</v>
      </c>
      <c r="O8736" s="48">
        <v>0</v>
      </c>
      <c r="P8736" s="19">
        <v>8621.7000000000007</v>
      </c>
      <c r="Q8736" s="19">
        <v>26932.33</v>
      </c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 t="s">
        <v>1660</v>
      </c>
      <c r="B8737" s="40" t="s">
        <v>159</v>
      </c>
      <c r="C8737" s="41" t="s">
        <v>160</v>
      </c>
      <c r="D8737" s="25">
        <f t="shared" si="272"/>
        <v>1551.25</v>
      </c>
      <c r="E8737" s="35">
        <f t="shared" si="273"/>
        <v>1551.25</v>
      </c>
      <c r="F8737" s="29"/>
      <c r="G8737" s="30"/>
      <c r="H8737" s="19">
        <v>50</v>
      </c>
      <c r="I8737" s="19">
        <v>50</v>
      </c>
      <c r="J8737" s="47"/>
      <c r="K8737" s="48"/>
      <c r="L8737" s="19"/>
      <c r="M8737" s="19"/>
      <c r="N8737" s="47"/>
      <c r="O8737" s="48"/>
      <c r="P8737" s="19">
        <v>1501.25</v>
      </c>
      <c r="Q8737" s="19">
        <v>1501.25</v>
      </c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 t="s">
        <v>1660</v>
      </c>
      <c r="B8738" s="40" t="s">
        <v>161</v>
      </c>
      <c r="C8738" s="41" t="s">
        <v>162</v>
      </c>
      <c r="D8738" s="25">
        <f t="shared" si="272"/>
        <v>0</v>
      </c>
      <c r="E8738" s="35">
        <f t="shared" si="273"/>
        <v>0</v>
      </c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 t="s">
        <v>1660</v>
      </c>
      <c r="B8739" s="40" t="s">
        <v>163</v>
      </c>
      <c r="C8739" s="41" t="s">
        <v>164</v>
      </c>
      <c r="D8739" s="25">
        <f t="shared" si="272"/>
        <v>0</v>
      </c>
      <c r="E8739" s="35">
        <f t="shared" si="273"/>
        <v>0</v>
      </c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 t="s">
        <v>1660</v>
      </c>
      <c r="B8740" s="40" t="s">
        <v>165</v>
      </c>
      <c r="C8740" s="41" t="s">
        <v>166</v>
      </c>
      <c r="D8740" s="25">
        <f t="shared" si="272"/>
        <v>0</v>
      </c>
      <c r="E8740" s="35">
        <f t="shared" si="273"/>
        <v>0</v>
      </c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 t="s">
        <v>1660</v>
      </c>
      <c r="B8741" s="40" t="s">
        <v>167</v>
      </c>
      <c r="C8741" s="41" t="s">
        <v>168</v>
      </c>
      <c r="D8741" s="25">
        <f t="shared" si="272"/>
        <v>0</v>
      </c>
      <c r="E8741" s="35">
        <f t="shared" si="273"/>
        <v>0</v>
      </c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 t="s">
        <v>1660</v>
      </c>
      <c r="B8742" s="40" t="s">
        <v>169</v>
      </c>
      <c r="C8742" s="41" t="s">
        <v>170</v>
      </c>
      <c r="D8742" s="25">
        <f t="shared" si="272"/>
        <v>0</v>
      </c>
      <c r="E8742" s="35">
        <f t="shared" si="273"/>
        <v>0</v>
      </c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19"/>
      <c r="Q8742" s="19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 t="s">
        <v>1660</v>
      </c>
      <c r="B8743" s="40" t="s">
        <v>171</v>
      </c>
      <c r="C8743" s="41" t="s">
        <v>172</v>
      </c>
      <c r="D8743" s="25">
        <f t="shared" si="272"/>
        <v>46434</v>
      </c>
      <c r="E8743" s="35">
        <f t="shared" si="273"/>
        <v>33758</v>
      </c>
      <c r="F8743" s="29">
        <v>9271</v>
      </c>
      <c r="G8743" s="30">
        <v>0</v>
      </c>
      <c r="H8743" s="19">
        <v>4121</v>
      </c>
      <c r="I8743" s="19">
        <v>4812</v>
      </c>
      <c r="J8743" s="47">
        <v>9541</v>
      </c>
      <c r="K8743" s="48">
        <v>8503</v>
      </c>
      <c r="L8743" s="19">
        <v>4668</v>
      </c>
      <c r="M8743" s="19">
        <v>0</v>
      </c>
      <c r="N8743" s="47">
        <v>9767</v>
      </c>
      <c r="O8743" s="48">
        <v>17623</v>
      </c>
      <c r="P8743" s="22">
        <v>9066</v>
      </c>
      <c r="Q8743" s="22">
        <v>2820</v>
      </c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 t="s">
        <v>1660</v>
      </c>
      <c r="B8744" s="40" t="s">
        <v>173</v>
      </c>
      <c r="C8744" s="41" t="s">
        <v>174</v>
      </c>
      <c r="D8744" s="25">
        <f t="shared" si="272"/>
        <v>10284</v>
      </c>
      <c r="E8744" s="35">
        <f t="shared" si="273"/>
        <v>5758</v>
      </c>
      <c r="F8744" s="29">
        <v>1669</v>
      </c>
      <c r="G8744" s="30">
        <v>0</v>
      </c>
      <c r="H8744" s="19">
        <v>834</v>
      </c>
      <c r="I8744" s="19">
        <v>1877</v>
      </c>
      <c r="J8744" s="47">
        <v>2156</v>
      </c>
      <c r="K8744" s="48">
        <v>2212</v>
      </c>
      <c r="L8744" s="19">
        <v>2137</v>
      </c>
      <c r="M8744" s="19">
        <v>0</v>
      </c>
      <c r="N8744" s="47">
        <v>1904</v>
      </c>
      <c r="O8744" s="48">
        <v>1669</v>
      </c>
      <c r="P8744" s="22">
        <v>1584</v>
      </c>
      <c r="Q8744" s="22">
        <v>0</v>
      </c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 t="s">
        <v>1660</v>
      </c>
      <c r="B8745" s="40" t="s">
        <v>175</v>
      </c>
      <c r="C8745" s="41" t="s">
        <v>176</v>
      </c>
      <c r="D8745" s="25">
        <f t="shared" si="272"/>
        <v>0</v>
      </c>
      <c r="E8745" s="35">
        <f t="shared" si="273"/>
        <v>0</v>
      </c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 t="s">
        <v>1660</v>
      </c>
      <c r="B8746" s="40" t="s">
        <v>177</v>
      </c>
      <c r="C8746" s="41" t="s">
        <v>178</v>
      </c>
      <c r="D8746" s="25">
        <f t="shared" si="272"/>
        <v>0</v>
      </c>
      <c r="E8746" s="35">
        <f t="shared" si="273"/>
        <v>0</v>
      </c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 t="s">
        <v>1660</v>
      </c>
      <c r="B8747" s="40" t="s">
        <v>179</v>
      </c>
      <c r="C8747" s="41" t="s">
        <v>180</v>
      </c>
      <c r="D8747" s="25">
        <f t="shared" si="272"/>
        <v>0</v>
      </c>
      <c r="E8747" s="35">
        <f t="shared" si="273"/>
        <v>0</v>
      </c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19"/>
      <c r="Q8747" s="19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 t="s">
        <v>1660</v>
      </c>
      <c r="B8748" s="40" t="s">
        <v>181</v>
      </c>
      <c r="C8748" s="41" t="s">
        <v>182</v>
      </c>
      <c r="D8748" s="25">
        <f t="shared" si="272"/>
        <v>0</v>
      </c>
      <c r="E8748" s="35">
        <f t="shared" si="273"/>
        <v>0</v>
      </c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 t="s">
        <v>1660</v>
      </c>
      <c r="B8749" s="40" t="s">
        <v>183</v>
      </c>
      <c r="C8749" s="41" t="s">
        <v>184</v>
      </c>
      <c r="D8749" s="25">
        <f t="shared" si="272"/>
        <v>74440.239999999991</v>
      </c>
      <c r="E8749" s="35">
        <f t="shared" si="273"/>
        <v>56529.04</v>
      </c>
      <c r="F8749" s="29">
        <v>11124.13</v>
      </c>
      <c r="G8749" s="30">
        <v>0</v>
      </c>
      <c r="H8749" s="19">
        <v>7031.25</v>
      </c>
      <c r="I8749" s="19">
        <v>628.1</v>
      </c>
      <c r="J8749" s="47">
        <v>9195.4500000000007</v>
      </c>
      <c r="K8749" s="48">
        <v>25878.46</v>
      </c>
      <c r="L8749" s="19">
        <v>19684.18</v>
      </c>
      <c r="M8749" s="19">
        <v>0</v>
      </c>
      <c r="N8749" s="47">
        <v>6535</v>
      </c>
      <c r="O8749" s="48">
        <v>7258.65</v>
      </c>
      <c r="P8749" s="22">
        <v>20870.23</v>
      </c>
      <c r="Q8749" s="22">
        <v>22763.83</v>
      </c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 t="s">
        <v>1660</v>
      </c>
      <c r="B8750" s="40" t="s">
        <v>185</v>
      </c>
      <c r="C8750" s="41" t="s">
        <v>186</v>
      </c>
      <c r="D8750" s="25">
        <f t="shared" si="272"/>
        <v>26330.17</v>
      </c>
      <c r="E8750" s="35">
        <f t="shared" si="273"/>
        <v>16810.34</v>
      </c>
      <c r="F8750" s="29">
        <v>0</v>
      </c>
      <c r="G8750" s="30">
        <v>2224.9499999999998</v>
      </c>
      <c r="H8750" s="19">
        <v>0</v>
      </c>
      <c r="I8750" s="19">
        <v>0</v>
      </c>
      <c r="J8750" s="47">
        <v>7285.93</v>
      </c>
      <c r="K8750" s="48">
        <v>5033.97</v>
      </c>
      <c r="L8750" s="19">
        <v>6271.62</v>
      </c>
      <c r="M8750" s="19">
        <v>3279.8</v>
      </c>
      <c r="N8750" s="47">
        <v>0</v>
      </c>
      <c r="O8750" s="48">
        <v>0</v>
      </c>
      <c r="P8750" s="19">
        <v>12772.62</v>
      </c>
      <c r="Q8750" s="19">
        <v>6271.62</v>
      </c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 t="s">
        <v>1660</v>
      </c>
      <c r="B8751" s="40" t="s">
        <v>187</v>
      </c>
      <c r="C8751" s="41" t="s">
        <v>188</v>
      </c>
      <c r="D8751" s="25">
        <f t="shared" si="272"/>
        <v>4272</v>
      </c>
      <c r="E8751" s="35">
        <f t="shared" si="273"/>
        <v>4272</v>
      </c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>
        <v>4272</v>
      </c>
      <c r="Q8751" s="19">
        <v>4272</v>
      </c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 t="s">
        <v>1660</v>
      </c>
      <c r="B8752" s="40" t="s">
        <v>189</v>
      </c>
      <c r="C8752" s="41" t="s">
        <v>190</v>
      </c>
      <c r="D8752" s="25">
        <f t="shared" si="272"/>
        <v>0</v>
      </c>
      <c r="E8752" s="35">
        <f t="shared" si="273"/>
        <v>0</v>
      </c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 t="s">
        <v>1660</v>
      </c>
      <c r="B8753" s="40" t="s">
        <v>191</v>
      </c>
      <c r="C8753" s="41" t="s">
        <v>192</v>
      </c>
      <c r="D8753" s="25">
        <f t="shared" si="272"/>
        <v>0</v>
      </c>
      <c r="E8753" s="35">
        <f t="shared" si="273"/>
        <v>0</v>
      </c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 t="s">
        <v>1660</v>
      </c>
      <c r="B8754" s="40" t="s">
        <v>193</v>
      </c>
      <c r="C8754" s="41" t="s">
        <v>194</v>
      </c>
      <c r="D8754" s="25">
        <f t="shared" si="272"/>
        <v>0</v>
      </c>
      <c r="E8754" s="35">
        <f t="shared" si="273"/>
        <v>0</v>
      </c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19"/>
      <c r="Q8754" s="19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 t="s">
        <v>1660</v>
      </c>
      <c r="B8755" s="40" t="s">
        <v>195</v>
      </c>
      <c r="C8755" s="41" t="s">
        <v>196</v>
      </c>
      <c r="D8755" s="25">
        <f t="shared" si="272"/>
        <v>0</v>
      </c>
      <c r="E8755" s="35">
        <f t="shared" si="273"/>
        <v>0</v>
      </c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 t="s">
        <v>1660</v>
      </c>
      <c r="B8756" s="40" t="s">
        <v>197</v>
      </c>
      <c r="C8756" s="41" t="s">
        <v>198</v>
      </c>
      <c r="D8756" s="25">
        <f t="shared" si="272"/>
        <v>0</v>
      </c>
      <c r="E8756" s="35">
        <f t="shared" si="273"/>
        <v>0</v>
      </c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 t="s">
        <v>1660</v>
      </c>
      <c r="B8757" s="40" t="s">
        <v>199</v>
      </c>
      <c r="C8757" s="41" t="s">
        <v>200</v>
      </c>
      <c r="D8757" s="25">
        <f t="shared" si="272"/>
        <v>0</v>
      </c>
      <c r="E8757" s="35">
        <f t="shared" si="273"/>
        <v>0</v>
      </c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 t="s">
        <v>1660</v>
      </c>
      <c r="B8758" s="40" t="s">
        <v>201</v>
      </c>
      <c r="C8758" s="41" t="s">
        <v>202</v>
      </c>
      <c r="D8758" s="25">
        <f t="shared" si="272"/>
        <v>2537828.2999999998</v>
      </c>
      <c r="E8758" s="35">
        <f t="shared" si="273"/>
        <v>2214599.94</v>
      </c>
      <c r="F8758" s="29">
        <v>474546.21</v>
      </c>
      <c r="G8758" s="30">
        <v>361852.05</v>
      </c>
      <c r="H8758" s="19">
        <v>391203.12</v>
      </c>
      <c r="I8758" s="19">
        <v>350920.95</v>
      </c>
      <c r="J8758" s="47">
        <v>436601.08</v>
      </c>
      <c r="K8758" s="48">
        <v>200277.88</v>
      </c>
      <c r="L8758" s="19">
        <v>545949.67000000004</v>
      </c>
      <c r="M8758" s="19">
        <v>579536.69999999995</v>
      </c>
      <c r="N8758" s="47">
        <v>300604.92</v>
      </c>
      <c r="O8758" s="48">
        <v>380750.01</v>
      </c>
      <c r="P8758" s="22">
        <v>388923.3</v>
      </c>
      <c r="Q8758" s="22">
        <v>341262.35</v>
      </c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 t="s">
        <v>1660</v>
      </c>
      <c r="B8759" s="40" t="s">
        <v>203</v>
      </c>
      <c r="C8759" s="41" t="s">
        <v>204</v>
      </c>
      <c r="D8759" s="25">
        <f t="shared" si="272"/>
        <v>21500</v>
      </c>
      <c r="E8759" s="35">
        <f t="shared" si="273"/>
        <v>16940</v>
      </c>
      <c r="F8759" s="29">
        <v>0</v>
      </c>
      <c r="G8759" s="30">
        <v>3170</v>
      </c>
      <c r="H8759" s="19">
        <v>21500</v>
      </c>
      <c r="I8759" s="19">
        <v>3500</v>
      </c>
      <c r="J8759" s="47">
        <v>0</v>
      </c>
      <c r="K8759" s="48">
        <v>3530</v>
      </c>
      <c r="L8759" s="19">
        <v>0</v>
      </c>
      <c r="M8759" s="19">
        <v>0</v>
      </c>
      <c r="N8759" s="47">
        <v>0</v>
      </c>
      <c r="O8759" s="48">
        <v>2100</v>
      </c>
      <c r="P8759" s="22">
        <v>0</v>
      </c>
      <c r="Q8759" s="22">
        <v>4640</v>
      </c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 t="s">
        <v>1660</v>
      </c>
      <c r="B8760" s="40" t="s">
        <v>205</v>
      </c>
      <c r="C8760" s="41" t="s">
        <v>206</v>
      </c>
      <c r="D8760" s="25">
        <f t="shared" si="272"/>
        <v>415693.81</v>
      </c>
      <c r="E8760" s="35">
        <f t="shared" si="273"/>
        <v>257200.09999999998</v>
      </c>
      <c r="F8760" s="29">
        <v>0</v>
      </c>
      <c r="G8760" s="30">
        <v>0</v>
      </c>
      <c r="H8760" s="19">
        <v>0</v>
      </c>
      <c r="I8760" s="19">
        <v>0</v>
      </c>
      <c r="J8760" s="47">
        <v>0</v>
      </c>
      <c r="K8760" s="48">
        <v>0</v>
      </c>
      <c r="L8760" s="19">
        <v>98118.81</v>
      </c>
      <c r="M8760" s="19">
        <v>0</v>
      </c>
      <c r="N8760" s="47">
        <v>0</v>
      </c>
      <c r="O8760" s="48">
        <v>157430.43</v>
      </c>
      <c r="P8760" s="19">
        <v>317575</v>
      </c>
      <c r="Q8760" s="19">
        <v>99769.67</v>
      </c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 t="s">
        <v>1660</v>
      </c>
      <c r="B8761" s="40" t="s">
        <v>207</v>
      </c>
      <c r="C8761" s="41" t="s">
        <v>208</v>
      </c>
      <c r="D8761" s="25">
        <f t="shared" si="272"/>
        <v>1483277</v>
      </c>
      <c r="E8761" s="35">
        <f t="shared" si="273"/>
        <v>1045865</v>
      </c>
      <c r="F8761" s="29">
        <v>0</v>
      </c>
      <c r="G8761" s="30">
        <v>0</v>
      </c>
      <c r="H8761" s="19">
        <v>0</v>
      </c>
      <c r="I8761" s="19">
        <v>10545</v>
      </c>
      <c r="J8761" s="47">
        <v>0</v>
      </c>
      <c r="K8761" s="48">
        <v>0</v>
      </c>
      <c r="L8761" s="19">
        <v>0</v>
      </c>
      <c r="M8761" s="19">
        <v>200915</v>
      </c>
      <c r="N8761" s="47">
        <v>1483277</v>
      </c>
      <c r="O8761" s="48">
        <v>834405</v>
      </c>
      <c r="P8761" s="19">
        <v>0</v>
      </c>
      <c r="Q8761" s="19">
        <v>0</v>
      </c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 t="s">
        <v>1660</v>
      </c>
      <c r="B8762" s="40" t="s">
        <v>209</v>
      </c>
      <c r="C8762" s="41" t="s">
        <v>210</v>
      </c>
      <c r="D8762" s="25">
        <f t="shared" si="272"/>
        <v>17400</v>
      </c>
      <c r="E8762" s="35">
        <f t="shared" si="273"/>
        <v>45305</v>
      </c>
      <c r="F8762" s="29">
        <v>0</v>
      </c>
      <c r="G8762" s="30">
        <v>0</v>
      </c>
      <c r="H8762" s="22">
        <v>0</v>
      </c>
      <c r="I8762" s="22">
        <v>10200</v>
      </c>
      <c r="J8762" s="49">
        <v>0</v>
      </c>
      <c r="K8762" s="50">
        <v>8842</v>
      </c>
      <c r="L8762" s="22">
        <v>17400</v>
      </c>
      <c r="M8762" s="22">
        <v>17563</v>
      </c>
      <c r="N8762" s="49">
        <v>0</v>
      </c>
      <c r="O8762" s="50">
        <v>8700</v>
      </c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 t="s">
        <v>1660</v>
      </c>
      <c r="B8763" s="40" t="s">
        <v>211</v>
      </c>
      <c r="C8763" s="41" t="s">
        <v>212</v>
      </c>
      <c r="D8763" s="25">
        <f t="shared" si="272"/>
        <v>179933.54</v>
      </c>
      <c r="E8763" s="35">
        <f t="shared" si="273"/>
        <v>98592.390000000014</v>
      </c>
      <c r="F8763" s="29">
        <v>0</v>
      </c>
      <c r="G8763" s="30">
        <v>5786.35</v>
      </c>
      <c r="H8763" s="19">
        <v>52465.279999999999</v>
      </c>
      <c r="I8763" s="19">
        <v>29216.959999999999</v>
      </c>
      <c r="J8763" s="47">
        <v>29534.66</v>
      </c>
      <c r="K8763" s="48">
        <v>21657</v>
      </c>
      <c r="L8763" s="19">
        <v>30050</v>
      </c>
      <c r="M8763" s="19">
        <v>36091.760000000002</v>
      </c>
      <c r="N8763" s="47">
        <v>0</v>
      </c>
      <c r="O8763" s="48">
        <v>5840.32</v>
      </c>
      <c r="P8763" s="19">
        <v>67883.600000000006</v>
      </c>
      <c r="Q8763" s="19">
        <v>0</v>
      </c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 t="s">
        <v>1660</v>
      </c>
      <c r="B8764" s="40" t="s">
        <v>213</v>
      </c>
      <c r="C8764" s="41" t="s">
        <v>214</v>
      </c>
      <c r="D8764" s="25">
        <f t="shared" si="272"/>
        <v>157150</v>
      </c>
      <c r="E8764" s="35">
        <f t="shared" si="273"/>
        <v>132910</v>
      </c>
      <c r="F8764" s="29">
        <v>15550</v>
      </c>
      <c r="G8764" s="30">
        <v>15550</v>
      </c>
      <c r="H8764" s="19">
        <v>26880</v>
      </c>
      <c r="I8764" s="19">
        <v>26880</v>
      </c>
      <c r="J8764" s="47">
        <v>46720</v>
      </c>
      <c r="K8764" s="48">
        <v>23360</v>
      </c>
      <c r="L8764" s="19">
        <v>21040</v>
      </c>
      <c r="M8764" s="19">
        <v>44400</v>
      </c>
      <c r="N8764" s="47">
        <v>24240</v>
      </c>
      <c r="O8764" s="48">
        <v>0</v>
      </c>
      <c r="P8764" s="22">
        <v>22720</v>
      </c>
      <c r="Q8764" s="22">
        <v>22720</v>
      </c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 t="s">
        <v>1604</v>
      </c>
      <c r="AE8764" s="27" t="s">
        <v>1638</v>
      </c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 t="s">
        <v>1660</v>
      </c>
      <c r="B8765" s="40" t="s">
        <v>215</v>
      </c>
      <c r="C8765" s="41" t="s">
        <v>216</v>
      </c>
      <c r="D8765" s="25">
        <f t="shared" si="272"/>
        <v>0</v>
      </c>
      <c r="E8765" s="35">
        <f t="shared" si="273"/>
        <v>0</v>
      </c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 t="s">
        <v>1605</v>
      </c>
      <c r="AE8765" s="27" t="s">
        <v>1638</v>
      </c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 t="s">
        <v>1660</v>
      </c>
      <c r="B8766" s="40" t="s">
        <v>217</v>
      </c>
      <c r="C8766" s="41" t="s">
        <v>218</v>
      </c>
      <c r="D8766" s="25">
        <f t="shared" si="272"/>
        <v>123849</v>
      </c>
      <c r="E8766" s="35">
        <f t="shared" si="273"/>
        <v>113860.34</v>
      </c>
      <c r="F8766" s="29">
        <v>4135</v>
      </c>
      <c r="G8766" s="30">
        <v>2635</v>
      </c>
      <c r="H8766" s="19">
        <v>32795</v>
      </c>
      <c r="I8766" s="19">
        <v>12323.86</v>
      </c>
      <c r="J8766" s="47">
        <v>50372</v>
      </c>
      <c r="K8766" s="48">
        <v>32720.04</v>
      </c>
      <c r="L8766" s="19">
        <v>36547</v>
      </c>
      <c r="M8766" s="19">
        <v>39326.519999999997</v>
      </c>
      <c r="N8766" s="47">
        <v>0</v>
      </c>
      <c r="O8766" s="48">
        <v>9562.42</v>
      </c>
      <c r="P8766" s="19">
        <v>0</v>
      </c>
      <c r="Q8766" s="19">
        <v>17292.5</v>
      </c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 t="s">
        <v>1606</v>
      </c>
      <c r="AE8766" s="27" t="s">
        <v>1638</v>
      </c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 t="s">
        <v>1660</v>
      </c>
      <c r="B8767" s="40" t="s">
        <v>219</v>
      </c>
      <c r="C8767" s="41" t="s">
        <v>220</v>
      </c>
      <c r="D8767" s="25">
        <f t="shared" si="272"/>
        <v>0</v>
      </c>
      <c r="E8767" s="35">
        <f t="shared" si="273"/>
        <v>0</v>
      </c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22"/>
      <c r="Q8767" s="22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 t="s">
        <v>1607</v>
      </c>
      <c r="AE8767" s="27" t="s">
        <v>1638</v>
      </c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 t="s">
        <v>1660</v>
      </c>
      <c r="B8768" s="40" t="s">
        <v>221</v>
      </c>
      <c r="C8768" s="41" t="s">
        <v>222</v>
      </c>
      <c r="D8768" s="25">
        <f t="shared" si="272"/>
        <v>143241.75</v>
      </c>
      <c r="E8768" s="35">
        <f t="shared" si="273"/>
        <v>138407.75</v>
      </c>
      <c r="F8768" s="29">
        <v>22496</v>
      </c>
      <c r="G8768" s="30">
        <v>22496</v>
      </c>
      <c r="H8768" s="19">
        <v>2866</v>
      </c>
      <c r="I8768" s="19">
        <v>2866</v>
      </c>
      <c r="J8768" s="47">
        <v>34770</v>
      </c>
      <c r="K8768" s="48">
        <v>18818</v>
      </c>
      <c r="L8768" s="19">
        <v>37595.75</v>
      </c>
      <c r="M8768" s="19">
        <v>53547.75</v>
      </c>
      <c r="N8768" s="47">
        <v>42648</v>
      </c>
      <c r="O8768" s="48">
        <v>21324</v>
      </c>
      <c r="P8768" s="19">
        <v>2866</v>
      </c>
      <c r="Q8768" s="19">
        <v>19356</v>
      </c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 t="s">
        <v>1608</v>
      </c>
      <c r="AE8768" s="27" t="s">
        <v>1638</v>
      </c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 t="s">
        <v>1660</v>
      </c>
      <c r="B8769" s="40" t="s">
        <v>223</v>
      </c>
      <c r="C8769" s="41" t="s">
        <v>224</v>
      </c>
      <c r="D8769" s="25">
        <f t="shared" si="272"/>
        <v>19935</v>
      </c>
      <c r="E8769" s="35">
        <f t="shared" si="273"/>
        <v>11225</v>
      </c>
      <c r="F8769" s="29"/>
      <c r="G8769" s="30"/>
      <c r="H8769" s="19">
        <v>11225</v>
      </c>
      <c r="I8769" s="19">
        <v>11225</v>
      </c>
      <c r="J8769" s="47"/>
      <c r="K8769" s="48"/>
      <c r="L8769" s="19"/>
      <c r="M8769" s="19"/>
      <c r="N8769" s="47"/>
      <c r="O8769" s="48"/>
      <c r="P8769" s="22">
        <v>8710</v>
      </c>
      <c r="Q8769" s="22">
        <v>0</v>
      </c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 t="s">
        <v>1609</v>
      </c>
      <c r="AE8769" s="27" t="s">
        <v>1638</v>
      </c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 t="s">
        <v>1660</v>
      </c>
      <c r="B8770" s="40" t="s">
        <v>225</v>
      </c>
      <c r="C8770" s="41" t="s">
        <v>226</v>
      </c>
      <c r="D8770" s="25">
        <f t="shared" si="272"/>
        <v>4078</v>
      </c>
      <c r="E8770" s="35">
        <f t="shared" si="273"/>
        <v>4078</v>
      </c>
      <c r="F8770" s="29">
        <v>2850</v>
      </c>
      <c r="G8770" s="30">
        <v>2850</v>
      </c>
      <c r="H8770" s="22"/>
      <c r="I8770" s="22"/>
      <c r="J8770" s="49"/>
      <c r="K8770" s="50"/>
      <c r="L8770" s="22">
        <v>243</v>
      </c>
      <c r="M8770" s="22">
        <v>243</v>
      </c>
      <c r="N8770" s="49"/>
      <c r="O8770" s="50"/>
      <c r="P8770" s="19">
        <v>985</v>
      </c>
      <c r="Q8770" s="19">
        <v>985</v>
      </c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 t="s">
        <v>1610</v>
      </c>
      <c r="AE8770" s="27" t="s">
        <v>1638</v>
      </c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 t="s">
        <v>1660</v>
      </c>
      <c r="B8771" s="40" t="s">
        <v>227</v>
      </c>
      <c r="C8771" s="41" t="s">
        <v>228</v>
      </c>
      <c r="D8771" s="25">
        <f t="shared" si="272"/>
        <v>79250</v>
      </c>
      <c r="E8771" s="35">
        <f t="shared" si="273"/>
        <v>37980</v>
      </c>
      <c r="F8771" s="29">
        <v>52500</v>
      </c>
      <c r="G8771" s="30">
        <v>0</v>
      </c>
      <c r="H8771" s="19">
        <v>16950</v>
      </c>
      <c r="I8771" s="19">
        <v>12740</v>
      </c>
      <c r="J8771" s="47">
        <v>0</v>
      </c>
      <c r="K8771" s="48">
        <v>6180</v>
      </c>
      <c r="L8771" s="19">
        <v>9800</v>
      </c>
      <c r="M8771" s="19">
        <v>9200</v>
      </c>
      <c r="N8771" s="47">
        <v>0</v>
      </c>
      <c r="O8771" s="48">
        <v>7720</v>
      </c>
      <c r="P8771" s="19">
        <v>0</v>
      </c>
      <c r="Q8771" s="19">
        <v>2140</v>
      </c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 t="s">
        <v>1611</v>
      </c>
      <c r="AE8771" s="27" t="s">
        <v>1638</v>
      </c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 t="s">
        <v>1660</v>
      </c>
      <c r="B8772" s="40" t="s">
        <v>229</v>
      </c>
      <c r="C8772" s="41" t="s">
        <v>230</v>
      </c>
      <c r="D8772" s="25">
        <f t="shared" ref="D8772:D8835" si="274">F8772+H8772+J8772+L8772+N8772+P8772+R8772+T8772+V8772+X8772+Z8772+AB8772</f>
        <v>85549</v>
      </c>
      <c r="E8772" s="35">
        <f t="shared" ref="E8772:E8835" si="275">G8772+I8772+K8772+M8772+O8772+Q8772+S8772+U8772+W8772+Y8772+AA8772+AC8772</f>
        <v>76074.45</v>
      </c>
      <c r="F8772" s="29">
        <v>0</v>
      </c>
      <c r="G8772" s="30">
        <v>0</v>
      </c>
      <c r="H8772" s="19">
        <v>41559</v>
      </c>
      <c r="I8772" s="19">
        <v>29826.11</v>
      </c>
      <c r="J8772" s="47">
        <v>599</v>
      </c>
      <c r="K8772" s="48">
        <v>13626.42</v>
      </c>
      <c r="L8772" s="19">
        <v>40241</v>
      </c>
      <c r="M8772" s="19">
        <v>14209.5</v>
      </c>
      <c r="N8772" s="47">
        <v>0</v>
      </c>
      <c r="O8772" s="48">
        <v>11340.67</v>
      </c>
      <c r="P8772" s="22">
        <v>3150</v>
      </c>
      <c r="Q8772" s="22">
        <v>7071.75</v>
      </c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 t="s">
        <v>1612</v>
      </c>
      <c r="AE8772" s="27" t="s">
        <v>1638</v>
      </c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 t="s">
        <v>1660</v>
      </c>
      <c r="B8773" s="40" t="s">
        <v>231</v>
      </c>
      <c r="C8773" s="41" t="s">
        <v>232</v>
      </c>
      <c r="D8773" s="25">
        <f t="shared" si="274"/>
        <v>17877</v>
      </c>
      <c r="E8773" s="35">
        <f t="shared" si="275"/>
        <v>17877</v>
      </c>
      <c r="F8773" s="29"/>
      <c r="G8773" s="30"/>
      <c r="H8773" s="19"/>
      <c r="I8773" s="19"/>
      <c r="J8773" s="47">
        <v>2914</v>
      </c>
      <c r="K8773" s="48">
        <v>2914</v>
      </c>
      <c r="L8773" s="19"/>
      <c r="M8773" s="19"/>
      <c r="N8773" s="47"/>
      <c r="O8773" s="48"/>
      <c r="P8773" s="19">
        <v>14963</v>
      </c>
      <c r="Q8773" s="19">
        <v>14963</v>
      </c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 t="s">
        <v>1613</v>
      </c>
      <c r="AE8773" s="27" t="s">
        <v>1638</v>
      </c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 t="s">
        <v>1660</v>
      </c>
      <c r="B8774" s="40" t="s">
        <v>233</v>
      </c>
      <c r="C8774" s="41" t="s">
        <v>234</v>
      </c>
      <c r="D8774" s="25">
        <f t="shared" si="274"/>
        <v>0</v>
      </c>
      <c r="E8774" s="35">
        <f t="shared" si="275"/>
        <v>0</v>
      </c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 t="s">
        <v>1614</v>
      </c>
      <c r="AE8774" s="27" t="s">
        <v>1638</v>
      </c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 t="s">
        <v>1660</v>
      </c>
      <c r="B8775" s="40" t="s">
        <v>235</v>
      </c>
      <c r="C8775" s="41" t="s">
        <v>236</v>
      </c>
      <c r="D8775" s="25">
        <f t="shared" si="274"/>
        <v>0</v>
      </c>
      <c r="E8775" s="35">
        <f t="shared" si="275"/>
        <v>0</v>
      </c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19"/>
      <c r="Q8775" s="19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 t="s">
        <v>1660</v>
      </c>
      <c r="B8776" s="40" t="s">
        <v>237</v>
      </c>
      <c r="C8776" s="41" t="s">
        <v>238</v>
      </c>
      <c r="D8776" s="25">
        <f t="shared" si="274"/>
        <v>0</v>
      </c>
      <c r="E8776" s="35">
        <f t="shared" si="275"/>
        <v>0</v>
      </c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22"/>
      <c r="Q8776" s="22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 t="s">
        <v>1660</v>
      </c>
      <c r="B8777" s="40" t="s">
        <v>239</v>
      </c>
      <c r="C8777" s="41" t="s">
        <v>240</v>
      </c>
      <c r="D8777" s="25">
        <f t="shared" si="274"/>
        <v>0</v>
      </c>
      <c r="E8777" s="35">
        <f t="shared" si="275"/>
        <v>0</v>
      </c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19"/>
      <c r="Q8777" s="19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 t="s">
        <v>1660</v>
      </c>
      <c r="B8778" s="40" t="s">
        <v>241</v>
      </c>
      <c r="C8778" s="41" t="s">
        <v>242</v>
      </c>
      <c r="D8778" s="25">
        <f t="shared" si="274"/>
        <v>0</v>
      </c>
      <c r="E8778" s="35">
        <f t="shared" si="275"/>
        <v>0</v>
      </c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 t="s">
        <v>1660</v>
      </c>
      <c r="B8779" s="40" t="s">
        <v>243</v>
      </c>
      <c r="C8779" s="41" t="s">
        <v>244</v>
      </c>
      <c r="D8779" s="25">
        <f t="shared" si="274"/>
        <v>0</v>
      </c>
      <c r="E8779" s="35">
        <f t="shared" si="275"/>
        <v>0</v>
      </c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 t="s">
        <v>1660</v>
      </c>
      <c r="B8780" s="40" t="s">
        <v>245</v>
      </c>
      <c r="C8780" s="41" t="s">
        <v>246</v>
      </c>
      <c r="D8780" s="25">
        <f t="shared" si="274"/>
        <v>0</v>
      </c>
      <c r="E8780" s="35">
        <f t="shared" si="275"/>
        <v>0</v>
      </c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 t="s">
        <v>1660</v>
      </c>
      <c r="B8781" s="40" t="s">
        <v>247</v>
      </c>
      <c r="C8781" s="41" t="s">
        <v>248</v>
      </c>
      <c r="D8781" s="25">
        <f t="shared" si="274"/>
        <v>0</v>
      </c>
      <c r="E8781" s="35">
        <f t="shared" si="275"/>
        <v>0</v>
      </c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 t="s">
        <v>1660</v>
      </c>
      <c r="B8782" s="40" t="s">
        <v>249</v>
      </c>
      <c r="C8782" s="41" t="s">
        <v>250</v>
      </c>
      <c r="D8782" s="25">
        <f t="shared" si="274"/>
        <v>0</v>
      </c>
      <c r="E8782" s="35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7">
        <v>0</v>
      </c>
      <c r="K8782" s="48">
        <v>0</v>
      </c>
      <c r="L8782" s="19">
        <v>0</v>
      </c>
      <c r="M8782" s="19">
        <v>0</v>
      </c>
      <c r="N8782" s="47">
        <v>0</v>
      </c>
      <c r="O8782" s="48">
        <v>0</v>
      </c>
      <c r="P8782" s="22">
        <v>0</v>
      </c>
      <c r="Q8782" s="22">
        <v>0</v>
      </c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 t="s">
        <v>1660</v>
      </c>
      <c r="B8783" s="40" t="s">
        <v>251</v>
      </c>
      <c r="C8783" s="41" t="s">
        <v>252</v>
      </c>
      <c r="D8783" s="25">
        <f t="shared" si="274"/>
        <v>0</v>
      </c>
      <c r="E8783" s="35">
        <f t="shared" si="275"/>
        <v>0</v>
      </c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22"/>
      <c r="Q8783" s="22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 t="s">
        <v>1660</v>
      </c>
      <c r="B8784" s="40" t="s">
        <v>253</v>
      </c>
      <c r="C8784" s="41" t="s">
        <v>254</v>
      </c>
      <c r="D8784" s="25">
        <f t="shared" si="274"/>
        <v>0</v>
      </c>
      <c r="E8784" s="35">
        <f t="shared" si="275"/>
        <v>350073.77</v>
      </c>
      <c r="F8784" s="29">
        <v>0</v>
      </c>
      <c r="G8784" s="30">
        <v>59302.11</v>
      </c>
      <c r="H8784" s="19">
        <v>0</v>
      </c>
      <c r="I8784" s="19">
        <v>57389.15</v>
      </c>
      <c r="J8784" s="47">
        <v>0</v>
      </c>
      <c r="K8784" s="48">
        <v>59302.1</v>
      </c>
      <c r="L8784" s="19">
        <v>0</v>
      </c>
      <c r="M8784" s="19">
        <v>59302.13</v>
      </c>
      <c r="N8784" s="47">
        <v>0</v>
      </c>
      <c r="O8784" s="48">
        <v>55476.17</v>
      </c>
      <c r="P8784" s="19">
        <v>0</v>
      </c>
      <c r="Q8784" s="19">
        <v>59302.11</v>
      </c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 t="s">
        <v>1660</v>
      </c>
      <c r="B8785" s="40" t="s">
        <v>255</v>
      </c>
      <c r="C8785" s="41" t="s">
        <v>256</v>
      </c>
      <c r="D8785" s="25">
        <f t="shared" si="274"/>
        <v>0</v>
      </c>
      <c r="E8785" s="35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9">
        <v>0</v>
      </c>
      <c r="K8785" s="50">
        <v>0</v>
      </c>
      <c r="L8785" s="22">
        <v>0</v>
      </c>
      <c r="M8785" s="22">
        <v>0</v>
      </c>
      <c r="N8785" s="49">
        <v>0</v>
      </c>
      <c r="O8785" s="50">
        <v>0</v>
      </c>
      <c r="P8785" s="22">
        <v>0</v>
      </c>
      <c r="Q8785" s="22">
        <v>0</v>
      </c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 t="s">
        <v>1660</v>
      </c>
      <c r="B8786" s="40" t="s">
        <v>257</v>
      </c>
      <c r="C8786" s="41" t="s">
        <v>258</v>
      </c>
      <c r="D8786" s="25">
        <f t="shared" si="274"/>
        <v>0</v>
      </c>
      <c r="E8786" s="35">
        <f t="shared" si="275"/>
        <v>0</v>
      </c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19"/>
      <c r="Q8786" s="19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 t="s">
        <v>1660</v>
      </c>
      <c r="B8787" s="40" t="s">
        <v>259</v>
      </c>
      <c r="C8787" s="41" t="s">
        <v>260</v>
      </c>
      <c r="D8787" s="25">
        <f t="shared" si="274"/>
        <v>0</v>
      </c>
      <c r="E8787" s="35">
        <f t="shared" si="275"/>
        <v>367317.2</v>
      </c>
      <c r="F8787" s="29">
        <v>0</v>
      </c>
      <c r="G8787" s="30">
        <v>62223.14</v>
      </c>
      <c r="H8787" s="22">
        <v>0</v>
      </c>
      <c r="I8787" s="22">
        <v>60215.93</v>
      </c>
      <c r="J8787" s="49">
        <v>0</v>
      </c>
      <c r="K8787" s="50">
        <v>62223.14</v>
      </c>
      <c r="L8787" s="22">
        <v>0</v>
      </c>
      <c r="M8787" s="22">
        <v>62223.13</v>
      </c>
      <c r="N8787" s="49">
        <v>0</v>
      </c>
      <c r="O8787" s="50">
        <v>58208.74</v>
      </c>
      <c r="P8787" s="22">
        <v>0</v>
      </c>
      <c r="Q8787" s="22">
        <v>62223.12</v>
      </c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 t="s">
        <v>1660</v>
      </c>
      <c r="B8788" s="40" t="s">
        <v>261</v>
      </c>
      <c r="C8788" s="41" t="s">
        <v>262</v>
      </c>
      <c r="D8788" s="25">
        <f t="shared" si="274"/>
        <v>0</v>
      </c>
      <c r="E8788" s="35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7">
        <v>0</v>
      </c>
      <c r="K8788" s="48">
        <v>0</v>
      </c>
      <c r="L8788" s="19">
        <v>0</v>
      </c>
      <c r="M8788" s="19">
        <v>0</v>
      </c>
      <c r="N8788" s="47">
        <v>0</v>
      </c>
      <c r="O8788" s="48">
        <v>0</v>
      </c>
      <c r="P8788" s="22">
        <v>0</v>
      </c>
      <c r="Q8788" s="22">
        <v>0</v>
      </c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 t="s">
        <v>1660</v>
      </c>
      <c r="B8789" s="40" t="s">
        <v>263</v>
      </c>
      <c r="C8789" s="41" t="s">
        <v>264</v>
      </c>
      <c r="D8789" s="25">
        <f t="shared" si="274"/>
        <v>0</v>
      </c>
      <c r="E8789" s="35">
        <f t="shared" si="275"/>
        <v>0</v>
      </c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22"/>
      <c r="Q8789" s="22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 t="s">
        <v>1660</v>
      </c>
      <c r="B8790" s="40" t="s">
        <v>265</v>
      </c>
      <c r="C8790" s="41" t="s">
        <v>266</v>
      </c>
      <c r="D8790" s="25">
        <f t="shared" si="274"/>
        <v>0</v>
      </c>
      <c r="E8790" s="35">
        <f t="shared" si="275"/>
        <v>99730.639999999985</v>
      </c>
      <c r="F8790" s="29">
        <v>0</v>
      </c>
      <c r="G8790" s="30">
        <v>16894.259999999998</v>
      </c>
      <c r="H8790" s="19">
        <v>0</v>
      </c>
      <c r="I8790" s="19">
        <v>16349.29</v>
      </c>
      <c r="J8790" s="47">
        <v>0</v>
      </c>
      <c r="K8790" s="48">
        <v>16894.259999999998</v>
      </c>
      <c r="L8790" s="19">
        <v>0</v>
      </c>
      <c r="M8790" s="19">
        <v>16894.259999999998</v>
      </c>
      <c r="N8790" s="47">
        <v>0</v>
      </c>
      <c r="O8790" s="48">
        <v>15804.31</v>
      </c>
      <c r="P8790" s="19">
        <v>0</v>
      </c>
      <c r="Q8790" s="19">
        <v>16894.259999999998</v>
      </c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 t="s">
        <v>1660</v>
      </c>
      <c r="B8791" s="40" t="s">
        <v>267</v>
      </c>
      <c r="C8791" s="41" t="s">
        <v>268</v>
      </c>
      <c r="D8791" s="25">
        <f t="shared" si="274"/>
        <v>0</v>
      </c>
      <c r="E8791" s="35">
        <f t="shared" si="275"/>
        <v>0</v>
      </c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22"/>
      <c r="Q8791" s="22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 t="s">
        <v>1660</v>
      </c>
      <c r="B8792" s="40" t="s">
        <v>269</v>
      </c>
      <c r="C8792" s="41" t="s">
        <v>270</v>
      </c>
      <c r="D8792" s="25">
        <f t="shared" si="274"/>
        <v>0</v>
      </c>
      <c r="E8792" s="35">
        <f t="shared" si="275"/>
        <v>0</v>
      </c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19"/>
      <c r="Q8792" s="19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 t="s">
        <v>1660</v>
      </c>
      <c r="B8793" s="40" t="s">
        <v>271</v>
      </c>
      <c r="C8793" s="41" t="s">
        <v>272</v>
      </c>
      <c r="D8793" s="25">
        <f t="shared" si="274"/>
        <v>0</v>
      </c>
      <c r="E8793" s="35">
        <f t="shared" si="275"/>
        <v>0</v>
      </c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 t="s">
        <v>1660</v>
      </c>
      <c r="B8794" s="40" t="s">
        <v>273</v>
      </c>
      <c r="C8794" s="41" t="s">
        <v>274</v>
      </c>
      <c r="D8794" s="25">
        <f t="shared" si="274"/>
        <v>0</v>
      </c>
      <c r="E8794" s="35">
        <f t="shared" si="275"/>
        <v>0</v>
      </c>
      <c r="F8794" s="29">
        <v>0</v>
      </c>
      <c r="G8794" s="30">
        <v>0</v>
      </c>
      <c r="H8794" s="22">
        <v>0</v>
      </c>
      <c r="I8794" s="22">
        <v>0</v>
      </c>
      <c r="J8794" s="49">
        <v>0</v>
      </c>
      <c r="K8794" s="50">
        <v>0</v>
      </c>
      <c r="L8794" s="22">
        <v>0</v>
      </c>
      <c r="M8794" s="22">
        <v>0</v>
      </c>
      <c r="N8794" s="49">
        <v>0</v>
      </c>
      <c r="O8794" s="50">
        <v>0</v>
      </c>
      <c r="P8794" s="22">
        <v>0</v>
      </c>
      <c r="Q8794" s="22">
        <v>0</v>
      </c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 t="s">
        <v>1660</v>
      </c>
      <c r="B8795" s="40" t="s">
        <v>275</v>
      </c>
      <c r="C8795" s="41" t="s">
        <v>276</v>
      </c>
      <c r="D8795" s="25">
        <f t="shared" si="274"/>
        <v>0</v>
      </c>
      <c r="E8795" s="35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9">
        <v>0</v>
      </c>
      <c r="K8795" s="50">
        <v>0</v>
      </c>
      <c r="L8795" s="22">
        <v>0</v>
      </c>
      <c r="M8795" s="22">
        <v>0</v>
      </c>
      <c r="N8795" s="49">
        <v>0</v>
      </c>
      <c r="O8795" s="50">
        <v>0</v>
      </c>
      <c r="P8795" s="22">
        <v>0</v>
      </c>
      <c r="Q8795" s="22">
        <v>0</v>
      </c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 t="s">
        <v>1660</v>
      </c>
      <c r="B8796" s="40" t="s">
        <v>277</v>
      </c>
      <c r="C8796" s="41" t="s">
        <v>278</v>
      </c>
      <c r="D8796" s="25">
        <f t="shared" si="274"/>
        <v>0</v>
      </c>
      <c r="E8796" s="35">
        <f t="shared" si="275"/>
        <v>0</v>
      </c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 t="s">
        <v>1660</v>
      </c>
      <c r="B8797" s="40" t="s">
        <v>279</v>
      </c>
      <c r="C8797" s="41" t="s">
        <v>280</v>
      </c>
      <c r="D8797" s="25">
        <f t="shared" si="274"/>
        <v>0</v>
      </c>
      <c r="E8797" s="35">
        <f t="shared" si="275"/>
        <v>0</v>
      </c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22"/>
      <c r="Q8797" s="22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 t="s">
        <v>1660</v>
      </c>
      <c r="B8798" s="40" t="s">
        <v>281</v>
      </c>
      <c r="C8798" s="41" t="s">
        <v>282</v>
      </c>
      <c r="D8798" s="25">
        <f t="shared" si="274"/>
        <v>0</v>
      </c>
      <c r="E8798" s="35">
        <f t="shared" si="275"/>
        <v>0</v>
      </c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19"/>
      <c r="Q8798" s="19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 t="s">
        <v>1660</v>
      </c>
      <c r="B8799" s="40" t="s">
        <v>283</v>
      </c>
      <c r="C8799" s="41" t="s">
        <v>284</v>
      </c>
      <c r="D8799" s="25">
        <f t="shared" si="274"/>
        <v>0</v>
      </c>
      <c r="E8799" s="35">
        <f t="shared" si="275"/>
        <v>0</v>
      </c>
      <c r="F8799" s="29">
        <v>0</v>
      </c>
      <c r="G8799" s="30">
        <v>0</v>
      </c>
      <c r="H8799" s="22">
        <v>0</v>
      </c>
      <c r="I8799" s="22">
        <v>0</v>
      </c>
      <c r="J8799" s="49">
        <v>0</v>
      </c>
      <c r="K8799" s="50">
        <v>0</v>
      </c>
      <c r="L8799" s="22">
        <v>0</v>
      </c>
      <c r="M8799" s="22">
        <v>0</v>
      </c>
      <c r="N8799" s="49">
        <v>0</v>
      </c>
      <c r="O8799" s="50">
        <v>0</v>
      </c>
      <c r="P8799" s="22">
        <v>0</v>
      </c>
      <c r="Q8799" s="22">
        <v>0</v>
      </c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 t="s">
        <v>1660</v>
      </c>
      <c r="B8800" s="40" t="s">
        <v>285</v>
      </c>
      <c r="C8800" s="41" t="s">
        <v>286</v>
      </c>
      <c r="D8800" s="25">
        <f t="shared" si="274"/>
        <v>0</v>
      </c>
      <c r="E8800" s="35">
        <f t="shared" si="275"/>
        <v>0</v>
      </c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 t="s">
        <v>1660</v>
      </c>
      <c r="B8801" s="40" t="s">
        <v>287</v>
      </c>
      <c r="C8801" s="41" t="s">
        <v>288</v>
      </c>
      <c r="D8801" s="25">
        <f t="shared" si="274"/>
        <v>0</v>
      </c>
      <c r="E8801" s="35">
        <f t="shared" si="275"/>
        <v>0</v>
      </c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 t="s">
        <v>1660</v>
      </c>
      <c r="B8802" s="40" t="s">
        <v>289</v>
      </c>
      <c r="C8802" s="41" t="s">
        <v>290</v>
      </c>
      <c r="D8802" s="25">
        <f t="shared" si="274"/>
        <v>0</v>
      </c>
      <c r="E8802" s="35">
        <f t="shared" si="275"/>
        <v>0</v>
      </c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 t="s">
        <v>1660</v>
      </c>
      <c r="B8803" s="40" t="s">
        <v>291</v>
      </c>
      <c r="C8803" s="41" t="s">
        <v>292</v>
      </c>
      <c r="D8803" s="25">
        <f t="shared" si="274"/>
        <v>0</v>
      </c>
      <c r="E8803" s="35">
        <f t="shared" si="275"/>
        <v>0</v>
      </c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 t="s">
        <v>1660</v>
      </c>
      <c r="B8804" s="40" t="s">
        <v>293</v>
      </c>
      <c r="C8804" s="41" t="s">
        <v>294</v>
      </c>
      <c r="D8804" s="25">
        <f t="shared" si="274"/>
        <v>0</v>
      </c>
      <c r="E8804" s="35">
        <f t="shared" si="275"/>
        <v>0</v>
      </c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 t="s">
        <v>1660</v>
      </c>
      <c r="B8805" s="40" t="s">
        <v>295</v>
      </c>
      <c r="C8805" s="41" t="s">
        <v>296</v>
      </c>
      <c r="D8805" s="25">
        <f t="shared" si="274"/>
        <v>0</v>
      </c>
      <c r="E8805" s="35">
        <f t="shared" si="275"/>
        <v>0</v>
      </c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 t="s">
        <v>1660</v>
      </c>
      <c r="B8806" s="40" t="s">
        <v>297</v>
      </c>
      <c r="C8806" s="41" t="s">
        <v>298</v>
      </c>
      <c r="D8806" s="25">
        <f t="shared" si="274"/>
        <v>0</v>
      </c>
      <c r="E8806" s="35">
        <f t="shared" si="275"/>
        <v>43129.94</v>
      </c>
      <c r="F8806" s="29">
        <v>0</v>
      </c>
      <c r="G8806" s="30">
        <v>7306.16</v>
      </c>
      <c r="H8806" s="22">
        <v>0</v>
      </c>
      <c r="I8806" s="22">
        <v>7070.48</v>
      </c>
      <c r="J8806" s="49">
        <v>0</v>
      </c>
      <c r="K8806" s="50">
        <v>7306.17</v>
      </c>
      <c r="L8806" s="22">
        <v>0</v>
      </c>
      <c r="M8806" s="22">
        <v>7306.17</v>
      </c>
      <c r="N8806" s="49">
        <v>0</v>
      </c>
      <c r="O8806" s="50">
        <v>6834.8</v>
      </c>
      <c r="P8806" s="22">
        <v>0</v>
      </c>
      <c r="Q8806" s="22">
        <v>7306.16</v>
      </c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 t="s">
        <v>1660</v>
      </c>
      <c r="B8807" s="40" t="s">
        <v>299</v>
      </c>
      <c r="C8807" s="41" t="s">
        <v>300</v>
      </c>
      <c r="D8807" s="25">
        <f t="shared" si="274"/>
        <v>0</v>
      </c>
      <c r="E8807" s="35">
        <f t="shared" si="275"/>
        <v>72378.289999999994</v>
      </c>
      <c r="F8807" s="29">
        <v>0</v>
      </c>
      <c r="G8807" s="30">
        <v>12260.8</v>
      </c>
      <c r="H8807" s="22">
        <v>0</v>
      </c>
      <c r="I8807" s="22">
        <v>11865.29</v>
      </c>
      <c r="J8807" s="49">
        <v>0</v>
      </c>
      <c r="K8807" s="50">
        <v>12260.81</v>
      </c>
      <c r="L8807" s="22">
        <v>0</v>
      </c>
      <c r="M8807" s="22">
        <v>12260.8</v>
      </c>
      <c r="N8807" s="49">
        <v>0</v>
      </c>
      <c r="O8807" s="50">
        <v>11469.79</v>
      </c>
      <c r="P8807" s="22">
        <v>0</v>
      </c>
      <c r="Q8807" s="22">
        <v>12260.8</v>
      </c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 t="s">
        <v>1660</v>
      </c>
      <c r="B8808" s="40" t="s">
        <v>301</v>
      </c>
      <c r="C8808" s="41" t="s">
        <v>302</v>
      </c>
      <c r="D8808" s="25">
        <f t="shared" si="274"/>
        <v>0</v>
      </c>
      <c r="E8808" s="35">
        <f t="shared" si="275"/>
        <v>0</v>
      </c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 t="s">
        <v>1660</v>
      </c>
      <c r="B8809" s="40" t="s">
        <v>303</v>
      </c>
      <c r="C8809" s="41" t="s">
        <v>304</v>
      </c>
      <c r="D8809" s="25">
        <f t="shared" si="274"/>
        <v>0</v>
      </c>
      <c r="E8809" s="35">
        <f t="shared" si="275"/>
        <v>0</v>
      </c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22"/>
      <c r="Q8809" s="22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 t="s">
        <v>1660</v>
      </c>
      <c r="B8810" s="40" t="s">
        <v>305</v>
      </c>
      <c r="C8810" s="41" t="s">
        <v>306</v>
      </c>
      <c r="D8810" s="25">
        <f t="shared" si="274"/>
        <v>0</v>
      </c>
      <c r="E8810" s="35">
        <f t="shared" si="275"/>
        <v>0</v>
      </c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19"/>
      <c r="Q8810" s="19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 t="s">
        <v>1660</v>
      </c>
      <c r="B8811" s="40" t="s">
        <v>307</v>
      </c>
      <c r="C8811" s="41" t="s">
        <v>308</v>
      </c>
      <c r="D8811" s="25">
        <f t="shared" si="274"/>
        <v>0</v>
      </c>
      <c r="E8811" s="35">
        <f t="shared" si="275"/>
        <v>109649.66999999998</v>
      </c>
      <c r="F8811" s="29">
        <v>0</v>
      </c>
      <c r="G8811" s="30">
        <v>18574.54</v>
      </c>
      <c r="H8811" s="22">
        <v>0</v>
      </c>
      <c r="I8811" s="22">
        <v>17975.349999999999</v>
      </c>
      <c r="J8811" s="49">
        <v>0</v>
      </c>
      <c r="K8811" s="50">
        <v>18574.53</v>
      </c>
      <c r="L8811" s="22">
        <v>0</v>
      </c>
      <c r="M8811" s="22">
        <v>18574.54</v>
      </c>
      <c r="N8811" s="49">
        <v>0</v>
      </c>
      <c r="O8811" s="50">
        <v>17376.169999999998</v>
      </c>
      <c r="P8811" s="22">
        <v>0</v>
      </c>
      <c r="Q8811" s="22">
        <v>18574.54</v>
      </c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 t="s">
        <v>1660</v>
      </c>
      <c r="B8812" s="40" t="s">
        <v>309</v>
      </c>
      <c r="C8812" s="41" t="s">
        <v>310</v>
      </c>
      <c r="D8812" s="25">
        <f t="shared" si="274"/>
        <v>0</v>
      </c>
      <c r="E8812" s="35">
        <f t="shared" si="275"/>
        <v>0</v>
      </c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 t="s">
        <v>1660</v>
      </c>
      <c r="B8813" s="40" t="s">
        <v>311</v>
      </c>
      <c r="C8813" s="41" t="s">
        <v>312</v>
      </c>
      <c r="D8813" s="25">
        <f t="shared" si="274"/>
        <v>0</v>
      </c>
      <c r="E8813" s="35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9">
        <v>0</v>
      </c>
      <c r="K8813" s="50">
        <v>0</v>
      </c>
      <c r="L8813" s="22">
        <v>0</v>
      </c>
      <c r="M8813" s="22">
        <v>0</v>
      </c>
      <c r="N8813" s="49">
        <v>0</v>
      </c>
      <c r="O8813" s="50">
        <v>0</v>
      </c>
      <c r="P8813" s="22">
        <v>0</v>
      </c>
      <c r="Q8813" s="22">
        <v>0</v>
      </c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 t="s">
        <v>1660</v>
      </c>
      <c r="B8814" s="40" t="s">
        <v>313</v>
      </c>
      <c r="C8814" s="41" t="s">
        <v>314</v>
      </c>
      <c r="D8814" s="25">
        <f t="shared" si="274"/>
        <v>0</v>
      </c>
      <c r="E8814" s="35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7">
        <v>0</v>
      </c>
      <c r="K8814" s="48">
        <v>0</v>
      </c>
      <c r="L8814" s="19">
        <v>0</v>
      </c>
      <c r="M8814" s="19">
        <v>0</v>
      </c>
      <c r="N8814" s="47">
        <v>0</v>
      </c>
      <c r="O8814" s="48">
        <v>0</v>
      </c>
      <c r="P8814" s="19">
        <v>0</v>
      </c>
      <c r="Q8814" s="19">
        <v>0</v>
      </c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 t="s">
        <v>1660</v>
      </c>
      <c r="B8815" s="40" t="s">
        <v>315</v>
      </c>
      <c r="C8815" s="41" t="s">
        <v>316</v>
      </c>
      <c r="D8815" s="25">
        <f t="shared" si="274"/>
        <v>0</v>
      </c>
      <c r="E8815" s="35">
        <f t="shared" si="275"/>
        <v>0</v>
      </c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22"/>
      <c r="Q8815" s="22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 t="s">
        <v>1660</v>
      </c>
      <c r="B8816" s="40" t="s">
        <v>317</v>
      </c>
      <c r="C8816" s="41" t="s">
        <v>318</v>
      </c>
      <c r="D8816" s="25">
        <f t="shared" si="274"/>
        <v>0</v>
      </c>
      <c r="E8816" s="35">
        <f t="shared" si="275"/>
        <v>0</v>
      </c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 t="s">
        <v>1660</v>
      </c>
      <c r="B8817" s="40" t="s">
        <v>319</v>
      </c>
      <c r="C8817" s="41" t="s">
        <v>320</v>
      </c>
      <c r="D8817" s="25">
        <f t="shared" si="274"/>
        <v>0</v>
      </c>
      <c r="E8817" s="35">
        <f t="shared" si="275"/>
        <v>0</v>
      </c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 t="s">
        <v>1660</v>
      </c>
      <c r="B8818" s="40" t="s">
        <v>321</v>
      </c>
      <c r="C8818" s="41" t="s">
        <v>322</v>
      </c>
      <c r="D8818" s="25">
        <f t="shared" si="274"/>
        <v>0</v>
      </c>
      <c r="E8818" s="35">
        <f t="shared" si="275"/>
        <v>0</v>
      </c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19"/>
      <c r="Q8818" s="19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 t="s">
        <v>1660</v>
      </c>
      <c r="B8819" s="40" t="s">
        <v>323</v>
      </c>
      <c r="C8819" s="41" t="s">
        <v>324</v>
      </c>
      <c r="D8819" s="25">
        <f t="shared" si="274"/>
        <v>0</v>
      </c>
      <c r="E8819" s="35">
        <f t="shared" si="275"/>
        <v>0</v>
      </c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 t="s">
        <v>1660</v>
      </c>
      <c r="B8820" s="40" t="s">
        <v>325</v>
      </c>
      <c r="C8820" s="41" t="s">
        <v>326</v>
      </c>
      <c r="D8820" s="25">
        <f t="shared" si="274"/>
        <v>0</v>
      </c>
      <c r="E8820" s="35">
        <f t="shared" si="275"/>
        <v>0</v>
      </c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 t="s">
        <v>1660</v>
      </c>
      <c r="B8821" s="40" t="s">
        <v>327</v>
      </c>
      <c r="C8821" s="41" t="s">
        <v>328</v>
      </c>
      <c r="D8821" s="25">
        <f t="shared" si="274"/>
        <v>0</v>
      </c>
      <c r="E8821" s="35">
        <f t="shared" si="275"/>
        <v>0</v>
      </c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 t="s">
        <v>1660</v>
      </c>
      <c r="B8822" s="40" t="s">
        <v>329</v>
      </c>
      <c r="C8822" s="41" t="s">
        <v>330</v>
      </c>
      <c r="D8822" s="25">
        <f t="shared" si="274"/>
        <v>0</v>
      </c>
      <c r="E8822" s="35">
        <f t="shared" si="275"/>
        <v>9204.33</v>
      </c>
      <c r="F8822" s="29">
        <v>0</v>
      </c>
      <c r="G8822" s="30">
        <v>1559.2</v>
      </c>
      <c r="H8822" s="22">
        <v>0</v>
      </c>
      <c r="I8822" s="22">
        <v>1508.91</v>
      </c>
      <c r="J8822" s="49">
        <v>0</v>
      </c>
      <c r="K8822" s="50">
        <v>1559.2</v>
      </c>
      <c r="L8822" s="22">
        <v>0</v>
      </c>
      <c r="M8822" s="22">
        <v>1559.21</v>
      </c>
      <c r="N8822" s="49">
        <v>0</v>
      </c>
      <c r="O8822" s="50">
        <v>1458.61</v>
      </c>
      <c r="P8822" s="22">
        <v>0</v>
      </c>
      <c r="Q8822" s="22">
        <v>1559.2</v>
      </c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 t="s">
        <v>1660</v>
      </c>
      <c r="B8823" s="40" t="s">
        <v>331</v>
      </c>
      <c r="C8823" s="41" t="s">
        <v>332</v>
      </c>
      <c r="D8823" s="25">
        <f t="shared" si="274"/>
        <v>0</v>
      </c>
      <c r="E8823" s="35">
        <f t="shared" si="275"/>
        <v>23595.03</v>
      </c>
      <c r="F8823" s="29">
        <v>0</v>
      </c>
      <c r="G8823" s="30">
        <v>3996.97</v>
      </c>
      <c r="H8823" s="19">
        <v>0</v>
      </c>
      <c r="I8823" s="19">
        <v>3868.04</v>
      </c>
      <c r="J8823" s="47">
        <v>0</v>
      </c>
      <c r="K8823" s="48">
        <v>3996.97</v>
      </c>
      <c r="L8823" s="19">
        <v>0</v>
      </c>
      <c r="M8823" s="19">
        <v>3996.98</v>
      </c>
      <c r="N8823" s="47">
        <v>0</v>
      </c>
      <c r="O8823" s="48">
        <v>3739.1</v>
      </c>
      <c r="P8823" s="19">
        <v>0</v>
      </c>
      <c r="Q8823" s="19">
        <v>3996.97</v>
      </c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 t="s">
        <v>1660</v>
      </c>
      <c r="B8824" s="40" t="s">
        <v>333</v>
      </c>
      <c r="C8824" s="41" t="s">
        <v>334</v>
      </c>
      <c r="D8824" s="25">
        <f t="shared" si="274"/>
        <v>0</v>
      </c>
      <c r="E8824" s="35">
        <f t="shared" si="275"/>
        <v>0</v>
      </c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22"/>
      <c r="Q8824" s="22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 t="s">
        <v>1660</v>
      </c>
      <c r="B8825" s="40" t="s">
        <v>335</v>
      </c>
      <c r="C8825" s="41" t="s">
        <v>336</v>
      </c>
      <c r="D8825" s="25">
        <f t="shared" si="274"/>
        <v>0</v>
      </c>
      <c r="E8825" s="35">
        <f t="shared" si="275"/>
        <v>0</v>
      </c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 t="s">
        <v>1660</v>
      </c>
      <c r="B8826" s="40" t="s">
        <v>337</v>
      </c>
      <c r="C8826" s="41" t="s">
        <v>338</v>
      </c>
      <c r="D8826" s="25">
        <f t="shared" si="274"/>
        <v>0</v>
      </c>
      <c r="E8826" s="35">
        <f t="shared" si="275"/>
        <v>0</v>
      </c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 t="s">
        <v>1660</v>
      </c>
      <c r="B8827" s="40" t="s">
        <v>339</v>
      </c>
      <c r="C8827" s="41" t="s">
        <v>340</v>
      </c>
      <c r="D8827" s="25">
        <f t="shared" si="274"/>
        <v>0</v>
      </c>
      <c r="E8827" s="35">
        <f t="shared" si="275"/>
        <v>0</v>
      </c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19"/>
      <c r="Q8827" s="19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 t="s">
        <v>1660</v>
      </c>
      <c r="B8828" s="40" t="s">
        <v>341</v>
      </c>
      <c r="C8828" s="41" t="s">
        <v>342</v>
      </c>
      <c r="D8828" s="25">
        <f t="shared" si="274"/>
        <v>0</v>
      </c>
      <c r="E8828" s="35">
        <f t="shared" si="275"/>
        <v>0</v>
      </c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 t="s">
        <v>1660</v>
      </c>
      <c r="B8829" s="40" t="s">
        <v>343</v>
      </c>
      <c r="C8829" s="41" t="s">
        <v>344</v>
      </c>
      <c r="D8829" s="25">
        <f t="shared" si="274"/>
        <v>0</v>
      </c>
      <c r="E8829" s="35">
        <f t="shared" si="275"/>
        <v>0</v>
      </c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 t="s">
        <v>1660</v>
      </c>
      <c r="B8830" s="40" t="s">
        <v>345</v>
      </c>
      <c r="C8830" s="41" t="s">
        <v>346</v>
      </c>
      <c r="D8830" s="25">
        <f t="shared" si="274"/>
        <v>0</v>
      </c>
      <c r="E8830" s="35">
        <f t="shared" si="275"/>
        <v>0</v>
      </c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 t="s">
        <v>1660</v>
      </c>
      <c r="B8831" s="40" t="s">
        <v>347</v>
      </c>
      <c r="C8831" s="41" t="s">
        <v>348</v>
      </c>
      <c r="D8831" s="25">
        <f t="shared" si="274"/>
        <v>0</v>
      </c>
      <c r="E8831" s="35">
        <f t="shared" si="275"/>
        <v>0</v>
      </c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 t="s">
        <v>1660</v>
      </c>
      <c r="B8832" s="40" t="s">
        <v>349</v>
      </c>
      <c r="C8832" s="41" t="s">
        <v>350</v>
      </c>
      <c r="D8832" s="25">
        <f t="shared" si="274"/>
        <v>0</v>
      </c>
      <c r="E8832" s="35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7">
        <v>0</v>
      </c>
      <c r="K8832" s="48">
        <v>0</v>
      </c>
      <c r="L8832" s="19">
        <v>0</v>
      </c>
      <c r="M8832" s="19">
        <v>0</v>
      </c>
      <c r="N8832" s="47">
        <v>0</v>
      </c>
      <c r="O8832" s="48">
        <v>0</v>
      </c>
      <c r="P8832" s="22">
        <v>0</v>
      </c>
      <c r="Q8832" s="22">
        <v>0</v>
      </c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 t="s">
        <v>1660</v>
      </c>
      <c r="B8833" s="40" t="s">
        <v>351</v>
      </c>
      <c r="C8833" s="41" t="s">
        <v>352</v>
      </c>
      <c r="D8833" s="25">
        <f t="shared" si="274"/>
        <v>0</v>
      </c>
      <c r="E8833" s="35">
        <f t="shared" si="275"/>
        <v>0</v>
      </c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22"/>
      <c r="Q8833" s="22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 t="s">
        <v>1660</v>
      </c>
      <c r="B8834" s="40" t="s">
        <v>353</v>
      </c>
      <c r="C8834" s="41" t="s">
        <v>354</v>
      </c>
      <c r="D8834" s="25">
        <f t="shared" si="274"/>
        <v>0</v>
      </c>
      <c r="E8834" s="35">
        <f t="shared" si="275"/>
        <v>3005.31</v>
      </c>
      <c r="F8834" s="29">
        <v>0</v>
      </c>
      <c r="G8834" s="30">
        <v>509.09</v>
      </c>
      <c r="H8834" s="19">
        <v>0</v>
      </c>
      <c r="I8834" s="19">
        <v>492.68</v>
      </c>
      <c r="J8834" s="47">
        <v>0</v>
      </c>
      <c r="K8834" s="48">
        <v>509.09</v>
      </c>
      <c r="L8834" s="19">
        <v>0</v>
      </c>
      <c r="M8834" s="19">
        <v>509.1</v>
      </c>
      <c r="N8834" s="47">
        <v>0</v>
      </c>
      <c r="O8834" s="48">
        <v>476.25</v>
      </c>
      <c r="P8834" s="19">
        <v>0</v>
      </c>
      <c r="Q8834" s="19">
        <v>509.1</v>
      </c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 t="s">
        <v>1660</v>
      </c>
      <c r="B8835" s="40" t="s">
        <v>355</v>
      </c>
      <c r="C8835" s="41" t="s">
        <v>356</v>
      </c>
      <c r="D8835" s="25">
        <f t="shared" si="274"/>
        <v>0</v>
      </c>
      <c r="E8835" s="35">
        <f t="shared" si="275"/>
        <v>0</v>
      </c>
      <c r="F8835" s="29">
        <v>0</v>
      </c>
      <c r="G8835" s="30">
        <v>0</v>
      </c>
      <c r="H8835" s="19">
        <v>0</v>
      </c>
      <c r="I8835" s="19">
        <v>0</v>
      </c>
      <c r="J8835" s="47">
        <v>0</v>
      </c>
      <c r="K8835" s="48">
        <v>0</v>
      </c>
      <c r="L8835" s="19">
        <v>0</v>
      </c>
      <c r="M8835" s="19">
        <v>0</v>
      </c>
      <c r="N8835" s="47">
        <v>0</v>
      </c>
      <c r="O8835" s="48">
        <v>0</v>
      </c>
      <c r="P8835" s="22">
        <v>0</v>
      </c>
      <c r="Q8835" s="22">
        <v>0</v>
      </c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 t="s">
        <v>1660</v>
      </c>
      <c r="B8836" s="40" t="s">
        <v>357</v>
      </c>
      <c r="C8836" s="41" t="s">
        <v>358</v>
      </c>
      <c r="D8836" s="25">
        <f t="shared" ref="D8836:D8899" si="276">F8836+H8836+J8836+L8836+N8836+P8836+R8836+T8836+V8836+X8836+Z8836+AB8836</f>
        <v>0</v>
      </c>
      <c r="E8836" s="35">
        <f t="shared" ref="E8836:E8899" si="277">G8836+I8836+K8836+M8836+O8836+Q8836+S8836+U8836+W8836+Y8836+AA8836+AC8836</f>
        <v>0</v>
      </c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 t="s">
        <v>1660</v>
      </c>
      <c r="B8837" s="40" t="s">
        <v>359</v>
      </c>
      <c r="C8837" s="41" t="s">
        <v>360</v>
      </c>
      <c r="D8837" s="25">
        <f t="shared" si="276"/>
        <v>0</v>
      </c>
      <c r="E8837" s="35">
        <f t="shared" si="277"/>
        <v>506720.18000000005</v>
      </c>
      <c r="F8837" s="29">
        <v>0</v>
      </c>
      <c r="G8837" s="30">
        <v>85837.84</v>
      </c>
      <c r="H8837" s="19">
        <v>0</v>
      </c>
      <c r="I8837" s="19">
        <v>83068.88</v>
      </c>
      <c r="J8837" s="47">
        <v>0</v>
      </c>
      <c r="K8837" s="48">
        <v>85837.85</v>
      </c>
      <c r="L8837" s="19">
        <v>0</v>
      </c>
      <c r="M8837" s="19">
        <v>85837.85</v>
      </c>
      <c r="N8837" s="47">
        <v>0</v>
      </c>
      <c r="O8837" s="48">
        <v>80299.929999999993</v>
      </c>
      <c r="P8837" s="19">
        <v>0</v>
      </c>
      <c r="Q8837" s="19">
        <v>85837.83</v>
      </c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 t="s">
        <v>1660</v>
      </c>
      <c r="B8838" s="40" t="s">
        <v>361</v>
      </c>
      <c r="C8838" s="41" t="s">
        <v>362</v>
      </c>
      <c r="D8838" s="25">
        <f t="shared" si="276"/>
        <v>0</v>
      </c>
      <c r="E8838" s="35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7">
        <v>0</v>
      </c>
      <c r="K8838" s="48">
        <v>0</v>
      </c>
      <c r="L8838" s="19">
        <v>0</v>
      </c>
      <c r="M8838" s="19">
        <v>0</v>
      </c>
      <c r="N8838" s="47">
        <v>0</v>
      </c>
      <c r="O8838" s="48">
        <v>0</v>
      </c>
      <c r="P8838" s="22">
        <v>0</v>
      </c>
      <c r="Q8838" s="22">
        <v>0</v>
      </c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 t="s">
        <v>1660</v>
      </c>
      <c r="B8839" s="40" t="s">
        <v>363</v>
      </c>
      <c r="C8839" s="41" t="s">
        <v>364</v>
      </c>
      <c r="D8839" s="25">
        <f t="shared" si="276"/>
        <v>0</v>
      </c>
      <c r="E8839" s="35">
        <f t="shared" si="277"/>
        <v>0</v>
      </c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 t="s">
        <v>1660</v>
      </c>
      <c r="B8840" s="40" t="s">
        <v>365</v>
      </c>
      <c r="C8840" s="41" t="s">
        <v>366</v>
      </c>
      <c r="D8840" s="25">
        <f t="shared" si="276"/>
        <v>0</v>
      </c>
      <c r="E8840" s="35">
        <f t="shared" si="277"/>
        <v>17027.82</v>
      </c>
      <c r="F8840" s="29">
        <v>0</v>
      </c>
      <c r="G8840" s="30">
        <v>2884.49</v>
      </c>
      <c r="H8840" s="19">
        <v>0</v>
      </c>
      <c r="I8840" s="19">
        <v>2791.45</v>
      </c>
      <c r="J8840" s="47">
        <v>0</v>
      </c>
      <c r="K8840" s="48">
        <v>2884.49</v>
      </c>
      <c r="L8840" s="19">
        <v>0</v>
      </c>
      <c r="M8840" s="19">
        <v>2884.5</v>
      </c>
      <c r="N8840" s="47">
        <v>0</v>
      </c>
      <c r="O8840" s="48">
        <v>2698.39</v>
      </c>
      <c r="P8840" s="19">
        <v>0</v>
      </c>
      <c r="Q8840" s="19">
        <v>2884.5</v>
      </c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 t="s">
        <v>1660</v>
      </c>
      <c r="B8841" s="40" t="s">
        <v>367</v>
      </c>
      <c r="C8841" s="41" t="s">
        <v>368</v>
      </c>
      <c r="D8841" s="25">
        <f t="shared" si="276"/>
        <v>0</v>
      </c>
      <c r="E8841" s="35">
        <f t="shared" si="277"/>
        <v>0</v>
      </c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22"/>
      <c r="Q8841" s="22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 t="s">
        <v>1660</v>
      </c>
      <c r="B8842" s="40" t="s">
        <v>369</v>
      </c>
      <c r="C8842" s="41" t="s">
        <v>370</v>
      </c>
      <c r="D8842" s="25">
        <f t="shared" si="276"/>
        <v>0</v>
      </c>
      <c r="E8842" s="35">
        <f t="shared" si="277"/>
        <v>0</v>
      </c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 t="s">
        <v>1660</v>
      </c>
      <c r="B8843" s="40" t="s">
        <v>371</v>
      </c>
      <c r="C8843" s="41" t="s">
        <v>372</v>
      </c>
      <c r="D8843" s="25">
        <f t="shared" si="276"/>
        <v>0</v>
      </c>
      <c r="E8843" s="35">
        <f t="shared" si="277"/>
        <v>0</v>
      </c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19"/>
      <c r="Q8843" s="19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 t="s">
        <v>1660</v>
      </c>
      <c r="B8844" s="40" t="s">
        <v>373</v>
      </c>
      <c r="C8844" s="41" t="s">
        <v>374</v>
      </c>
      <c r="D8844" s="25">
        <f t="shared" si="276"/>
        <v>0</v>
      </c>
      <c r="E8844" s="35">
        <f t="shared" si="277"/>
        <v>0</v>
      </c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22"/>
      <c r="Q8844" s="22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 t="s">
        <v>1660</v>
      </c>
      <c r="B8845" s="40" t="s">
        <v>375</v>
      </c>
      <c r="C8845" s="41" t="s">
        <v>376</v>
      </c>
      <c r="D8845" s="25">
        <f t="shared" si="276"/>
        <v>0</v>
      </c>
      <c r="E8845" s="35">
        <f t="shared" si="277"/>
        <v>0</v>
      </c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19"/>
      <c r="Q8845" s="19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 t="s">
        <v>1660</v>
      </c>
      <c r="B8846" s="40" t="s">
        <v>377</v>
      </c>
      <c r="C8846" s="41" t="s">
        <v>378</v>
      </c>
      <c r="D8846" s="25">
        <f t="shared" si="276"/>
        <v>0</v>
      </c>
      <c r="E8846" s="35">
        <f t="shared" si="277"/>
        <v>0</v>
      </c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 t="s">
        <v>1660</v>
      </c>
      <c r="B8847" s="40" t="s">
        <v>379</v>
      </c>
      <c r="C8847" s="41" t="s">
        <v>380</v>
      </c>
      <c r="D8847" s="25">
        <f t="shared" si="276"/>
        <v>0</v>
      </c>
      <c r="E8847" s="35">
        <f t="shared" si="277"/>
        <v>0</v>
      </c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 t="s">
        <v>1660</v>
      </c>
      <c r="B8848" s="40" t="s">
        <v>381</v>
      </c>
      <c r="C8848" s="41" t="s">
        <v>382</v>
      </c>
      <c r="D8848" s="25">
        <f t="shared" si="276"/>
        <v>0</v>
      </c>
      <c r="E8848" s="35">
        <f t="shared" si="277"/>
        <v>0</v>
      </c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 t="s">
        <v>1660</v>
      </c>
      <c r="B8849" s="40" t="s">
        <v>383</v>
      </c>
      <c r="C8849" s="41" t="s">
        <v>384</v>
      </c>
      <c r="D8849" s="25">
        <f t="shared" si="276"/>
        <v>0</v>
      </c>
      <c r="E8849" s="35">
        <f t="shared" si="277"/>
        <v>0</v>
      </c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 t="s">
        <v>1660</v>
      </c>
      <c r="B8850" s="40" t="s">
        <v>385</v>
      </c>
      <c r="C8850" s="41" t="s">
        <v>386</v>
      </c>
      <c r="D8850" s="25">
        <f t="shared" si="276"/>
        <v>0</v>
      </c>
      <c r="E8850" s="35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7">
        <v>0</v>
      </c>
      <c r="K8850" s="48">
        <v>0</v>
      </c>
      <c r="L8850" s="19">
        <v>0</v>
      </c>
      <c r="M8850" s="19">
        <v>0</v>
      </c>
      <c r="N8850" s="47">
        <v>0</v>
      </c>
      <c r="O8850" s="48">
        <v>0</v>
      </c>
      <c r="P8850" s="22">
        <v>0</v>
      </c>
      <c r="Q8850" s="22">
        <v>0</v>
      </c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 t="s">
        <v>1660</v>
      </c>
      <c r="B8851" s="40" t="s">
        <v>387</v>
      </c>
      <c r="C8851" s="41" t="s">
        <v>388</v>
      </c>
      <c r="D8851" s="25">
        <f t="shared" si="276"/>
        <v>0</v>
      </c>
      <c r="E8851" s="35">
        <f t="shared" si="277"/>
        <v>0</v>
      </c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22"/>
      <c r="Q8851" s="22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 t="s">
        <v>1660</v>
      </c>
      <c r="B8852" s="40" t="s">
        <v>389</v>
      </c>
      <c r="C8852" s="41" t="s">
        <v>390</v>
      </c>
      <c r="D8852" s="25">
        <f t="shared" si="276"/>
        <v>0</v>
      </c>
      <c r="E8852" s="35">
        <f t="shared" si="277"/>
        <v>952407.75</v>
      </c>
      <c r="F8852" s="29">
        <v>0</v>
      </c>
      <c r="G8852" s="30">
        <v>161336.93</v>
      </c>
      <c r="H8852" s="19">
        <v>0</v>
      </c>
      <c r="I8852" s="19">
        <v>156132.32999999999</v>
      </c>
      <c r="J8852" s="47">
        <v>0</v>
      </c>
      <c r="K8852" s="48">
        <v>161336.9</v>
      </c>
      <c r="L8852" s="19">
        <v>0</v>
      </c>
      <c r="M8852" s="19">
        <v>161336.87</v>
      </c>
      <c r="N8852" s="47">
        <v>0</v>
      </c>
      <c r="O8852" s="48">
        <v>150927.9</v>
      </c>
      <c r="P8852" s="19">
        <v>0</v>
      </c>
      <c r="Q8852" s="19">
        <v>161336.82</v>
      </c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 t="s">
        <v>1660</v>
      </c>
      <c r="B8853" s="40" t="s">
        <v>391</v>
      </c>
      <c r="C8853" s="41" t="s">
        <v>392</v>
      </c>
      <c r="D8853" s="25">
        <f t="shared" si="276"/>
        <v>0</v>
      </c>
      <c r="E8853" s="35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7">
        <v>0</v>
      </c>
      <c r="K8853" s="48">
        <v>0</v>
      </c>
      <c r="L8853" s="19">
        <v>0</v>
      </c>
      <c r="M8853" s="19">
        <v>0</v>
      </c>
      <c r="N8853" s="47">
        <v>0</v>
      </c>
      <c r="O8853" s="48">
        <v>0</v>
      </c>
      <c r="P8853" s="22">
        <v>0</v>
      </c>
      <c r="Q8853" s="22">
        <v>0</v>
      </c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 t="s">
        <v>1660</v>
      </c>
      <c r="B8854" s="40" t="s">
        <v>393</v>
      </c>
      <c r="C8854" s="41" t="s">
        <v>394</v>
      </c>
      <c r="D8854" s="25">
        <f t="shared" si="276"/>
        <v>0</v>
      </c>
      <c r="E8854" s="35">
        <f t="shared" si="277"/>
        <v>0</v>
      </c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 t="s">
        <v>1660</v>
      </c>
      <c r="B8855" s="40" t="s">
        <v>395</v>
      </c>
      <c r="C8855" s="41" t="s">
        <v>396</v>
      </c>
      <c r="D8855" s="25">
        <f t="shared" si="276"/>
        <v>0</v>
      </c>
      <c r="E8855" s="35">
        <f t="shared" si="277"/>
        <v>2337.42</v>
      </c>
      <c r="F8855" s="29">
        <v>0</v>
      </c>
      <c r="G8855" s="30">
        <v>395.96</v>
      </c>
      <c r="H8855" s="19">
        <v>0</v>
      </c>
      <c r="I8855" s="19">
        <v>383.18</v>
      </c>
      <c r="J8855" s="47">
        <v>0</v>
      </c>
      <c r="K8855" s="48">
        <v>395.96</v>
      </c>
      <c r="L8855" s="19">
        <v>0</v>
      </c>
      <c r="M8855" s="19">
        <v>395.96</v>
      </c>
      <c r="N8855" s="47">
        <v>0</v>
      </c>
      <c r="O8855" s="48">
        <v>370.41</v>
      </c>
      <c r="P8855" s="19">
        <v>0</v>
      </c>
      <c r="Q8855" s="19">
        <v>395.95</v>
      </c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 t="s">
        <v>1660</v>
      </c>
      <c r="B8856" s="40" t="s">
        <v>397</v>
      </c>
      <c r="C8856" s="41" t="s">
        <v>398</v>
      </c>
      <c r="D8856" s="25">
        <f t="shared" si="276"/>
        <v>0</v>
      </c>
      <c r="E8856" s="35">
        <f t="shared" si="277"/>
        <v>0</v>
      </c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22"/>
      <c r="Q8856" s="22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 t="s">
        <v>1660</v>
      </c>
      <c r="B8857" s="40" t="s">
        <v>399</v>
      </c>
      <c r="C8857" s="41" t="s">
        <v>400</v>
      </c>
      <c r="D8857" s="25">
        <f t="shared" si="276"/>
        <v>0</v>
      </c>
      <c r="E8857" s="35">
        <f t="shared" si="277"/>
        <v>0</v>
      </c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19"/>
      <c r="Q8857" s="19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 t="s">
        <v>1660</v>
      </c>
      <c r="B8858" s="40" t="s">
        <v>401</v>
      </c>
      <c r="C8858" s="41" t="s">
        <v>402</v>
      </c>
      <c r="D8858" s="25">
        <f t="shared" si="276"/>
        <v>0</v>
      </c>
      <c r="E8858" s="35">
        <f t="shared" si="277"/>
        <v>0</v>
      </c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 t="s">
        <v>1660</v>
      </c>
      <c r="B8859" s="40" t="s">
        <v>403</v>
      </c>
      <c r="C8859" s="41" t="s">
        <v>404</v>
      </c>
      <c r="D8859" s="25">
        <f t="shared" si="276"/>
        <v>0</v>
      </c>
      <c r="E8859" s="35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7">
        <v>0</v>
      </c>
      <c r="K8859" s="48">
        <v>0</v>
      </c>
      <c r="L8859" s="19">
        <v>0</v>
      </c>
      <c r="M8859" s="19">
        <v>0</v>
      </c>
      <c r="N8859" s="47">
        <v>0</v>
      </c>
      <c r="O8859" s="48">
        <v>0</v>
      </c>
      <c r="P8859" s="22">
        <v>0</v>
      </c>
      <c r="Q8859" s="22">
        <v>0</v>
      </c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 t="s">
        <v>1660</v>
      </c>
      <c r="B8860" s="40" t="s">
        <v>405</v>
      </c>
      <c r="C8860" s="41" t="s">
        <v>406</v>
      </c>
      <c r="D8860" s="25">
        <f t="shared" si="276"/>
        <v>0</v>
      </c>
      <c r="E8860" s="35">
        <f t="shared" si="277"/>
        <v>0</v>
      </c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22"/>
      <c r="Q8860" s="22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 t="s">
        <v>1660</v>
      </c>
      <c r="B8861" s="40" t="s">
        <v>407</v>
      </c>
      <c r="C8861" s="41" t="s">
        <v>408</v>
      </c>
      <c r="D8861" s="25">
        <f t="shared" si="276"/>
        <v>0</v>
      </c>
      <c r="E8861" s="35">
        <f t="shared" si="277"/>
        <v>26715.170000000002</v>
      </c>
      <c r="F8861" s="29">
        <v>0</v>
      </c>
      <c r="G8861" s="30">
        <v>4525.5200000000004</v>
      </c>
      <c r="H8861" s="19">
        <v>0</v>
      </c>
      <c r="I8861" s="19">
        <v>4379.54</v>
      </c>
      <c r="J8861" s="47">
        <v>0</v>
      </c>
      <c r="K8861" s="48">
        <v>4525.5200000000004</v>
      </c>
      <c r="L8861" s="19">
        <v>0</v>
      </c>
      <c r="M8861" s="19">
        <v>4525.5200000000004</v>
      </c>
      <c r="N8861" s="47">
        <v>0</v>
      </c>
      <c r="O8861" s="48">
        <v>4233.55</v>
      </c>
      <c r="P8861" s="19">
        <v>0</v>
      </c>
      <c r="Q8861" s="19">
        <v>4525.5200000000004</v>
      </c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 t="s">
        <v>1660</v>
      </c>
      <c r="B8862" s="40" t="s">
        <v>409</v>
      </c>
      <c r="C8862" s="41" t="s">
        <v>410</v>
      </c>
      <c r="D8862" s="25">
        <f t="shared" si="276"/>
        <v>0</v>
      </c>
      <c r="E8862" s="35">
        <f t="shared" si="277"/>
        <v>0</v>
      </c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22"/>
      <c r="Q8862" s="22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 t="s">
        <v>1660</v>
      </c>
      <c r="B8863" s="40" t="s">
        <v>411</v>
      </c>
      <c r="C8863" s="41" t="s">
        <v>412</v>
      </c>
      <c r="D8863" s="25">
        <f t="shared" si="276"/>
        <v>0</v>
      </c>
      <c r="E8863" s="35">
        <f t="shared" si="277"/>
        <v>0</v>
      </c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19"/>
      <c r="Q8863" s="19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 t="s">
        <v>1660</v>
      </c>
      <c r="B8864" s="40" t="s">
        <v>413</v>
      </c>
      <c r="C8864" s="41" t="s">
        <v>414</v>
      </c>
      <c r="D8864" s="25">
        <f t="shared" si="276"/>
        <v>0</v>
      </c>
      <c r="E8864" s="35">
        <f t="shared" si="277"/>
        <v>0</v>
      </c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 t="s">
        <v>1660</v>
      </c>
      <c r="B8865" s="40" t="s">
        <v>415</v>
      </c>
      <c r="C8865" s="41" t="s">
        <v>416</v>
      </c>
      <c r="D8865" s="25">
        <f t="shared" si="276"/>
        <v>0</v>
      </c>
      <c r="E8865" s="35">
        <f t="shared" si="277"/>
        <v>0</v>
      </c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 t="s">
        <v>1660</v>
      </c>
      <c r="B8866" s="40" t="s">
        <v>417</v>
      </c>
      <c r="C8866" s="41" t="s">
        <v>418</v>
      </c>
      <c r="D8866" s="25">
        <f t="shared" si="276"/>
        <v>0</v>
      </c>
      <c r="E8866" s="35">
        <f t="shared" si="277"/>
        <v>0</v>
      </c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 t="s">
        <v>1660</v>
      </c>
      <c r="B8867" s="40" t="s">
        <v>419</v>
      </c>
      <c r="C8867" s="41" t="s">
        <v>420</v>
      </c>
      <c r="D8867" s="25">
        <f t="shared" si="276"/>
        <v>0</v>
      </c>
      <c r="E8867" s="35">
        <f t="shared" si="277"/>
        <v>0</v>
      </c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 t="s">
        <v>1660</v>
      </c>
      <c r="B8868" s="40" t="s">
        <v>421</v>
      </c>
      <c r="C8868" s="41" t="s">
        <v>422</v>
      </c>
      <c r="D8868" s="25">
        <f t="shared" si="276"/>
        <v>0</v>
      </c>
      <c r="E8868" s="35">
        <f t="shared" si="277"/>
        <v>0</v>
      </c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 t="s">
        <v>1660</v>
      </c>
      <c r="B8869" s="40" t="s">
        <v>423</v>
      </c>
      <c r="C8869" s="41" t="s">
        <v>424</v>
      </c>
      <c r="D8869" s="25">
        <f t="shared" si="276"/>
        <v>0</v>
      </c>
      <c r="E8869" s="35">
        <f t="shared" si="277"/>
        <v>0</v>
      </c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 t="s">
        <v>1660</v>
      </c>
      <c r="B8870" s="40" t="s">
        <v>425</v>
      </c>
      <c r="C8870" s="41" t="s">
        <v>426</v>
      </c>
      <c r="D8870" s="25">
        <f t="shared" si="276"/>
        <v>0</v>
      </c>
      <c r="E8870" s="35">
        <f t="shared" si="277"/>
        <v>0</v>
      </c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 t="s">
        <v>1660</v>
      </c>
      <c r="B8871" s="40" t="s">
        <v>427</v>
      </c>
      <c r="C8871" s="41" t="s">
        <v>428</v>
      </c>
      <c r="D8871" s="25">
        <f t="shared" si="276"/>
        <v>0</v>
      </c>
      <c r="E8871" s="35">
        <f t="shared" si="277"/>
        <v>0</v>
      </c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 t="s">
        <v>1660</v>
      </c>
      <c r="B8872" s="40" t="s">
        <v>429</v>
      </c>
      <c r="C8872" s="41" t="s">
        <v>430</v>
      </c>
      <c r="D8872" s="25">
        <f t="shared" si="276"/>
        <v>0</v>
      </c>
      <c r="E8872" s="35">
        <f t="shared" si="277"/>
        <v>0</v>
      </c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22"/>
      <c r="Q8872" s="22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 t="s">
        <v>1660</v>
      </c>
      <c r="B8873" s="40" t="s">
        <v>431</v>
      </c>
      <c r="C8873" s="41" t="s">
        <v>432</v>
      </c>
      <c r="D8873" s="25">
        <f t="shared" si="276"/>
        <v>0</v>
      </c>
      <c r="E8873" s="35">
        <f t="shared" si="277"/>
        <v>0</v>
      </c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19"/>
      <c r="Q8873" s="19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 t="s">
        <v>1660</v>
      </c>
      <c r="B8874" s="40" t="s">
        <v>433</v>
      </c>
      <c r="C8874" s="41" t="s">
        <v>434</v>
      </c>
      <c r="D8874" s="25">
        <f t="shared" si="276"/>
        <v>22600</v>
      </c>
      <c r="E8874" s="35">
        <f t="shared" si="277"/>
        <v>0</v>
      </c>
      <c r="F8874" s="29">
        <v>0</v>
      </c>
      <c r="G8874" s="30">
        <v>0</v>
      </c>
      <c r="H8874" s="19">
        <v>0</v>
      </c>
      <c r="I8874" s="19">
        <v>0</v>
      </c>
      <c r="J8874" s="47">
        <v>0</v>
      </c>
      <c r="K8874" s="48">
        <v>0</v>
      </c>
      <c r="L8874" s="19">
        <v>22600</v>
      </c>
      <c r="M8874" s="19">
        <v>0</v>
      </c>
      <c r="N8874" s="47">
        <v>0</v>
      </c>
      <c r="O8874" s="48">
        <v>0</v>
      </c>
      <c r="P8874" s="22">
        <v>0</v>
      </c>
      <c r="Q8874" s="22">
        <v>0</v>
      </c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 t="s">
        <v>1660</v>
      </c>
      <c r="B8875" s="40" t="s">
        <v>435</v>
      </c>
      <c r="C8875" s="41" t="s">
        <v>436</v>
      </c>
      <c r="D8875" s="25">
        <f t="shared" si="276"/>
        <v>0</v>
      </c>
      <c r="E8875" s="35">
        <f t="shared" si="277"/>
        <v>0</v>
      </c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 t="s">
        <v>1660</v>
      </c>
      <c r="B8876" s="40" t="s">
        <v>437</v>
      </c>
      <c r="C8876" s="41" t="s">
        <v>438</v>
      </c>
      <c r="D8876" s="25">
        <f t="shared" si="276"/>
        <v>0</v>
      </c>
      <c r="E8876" s="35">
        <f t="shared" si="277"/>
        <v>0</v>
      </c>
      <c r="F8876" s="29">
        <v>0</v>
      </c>
      <c r="G8876" s="30">
        <v>0</v>
      </c>
      <c r="H8876" s="19">
        <v>0</v>
      </c>
      <c r="I8876" s="19">
        <v>0</v>
      </c>
      <c r="J8876" s="47">
        <v>0</v>
      </c>
      <c r="K8876" s="48">
        <v>0</v>
      </c>
      <c r="L8876" s="19">
        <v>0</v>
      </c>
      <c r="M8876" s="19">
        <v>0</v>
      </c>
      <c r="N8876" s="47">
        <v>0</v>
      </c>
      <c r="O8876" s="48">
        <v>0</v>
      </c>
      <c r="P8876" s="19">
        <v>0</v>
      </c>
      <c r="Q8876" s="19">
        <v>0</v>
      </c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 t="s">
        <v>1660</v>
      </c>
      <c r="B8877" s="40" t="s">
        <v>439</v>
      </c>
      <c r="C8877" s="41" t="s">
        <v>440</v>
      </c>
      <c r="D8877" s="25">
        <f t="shared" si="276"/>
        <v>15900</v>
      </c>
      <c r="E8877" s="35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7">
        <v>0</v>
      </c>
      <c r="K8877" s="48">
        <v>0</v>
      </c>
      <c r="L8877" s="19">
        <v>15900</v>
      </c>
      <c r="M8877" s="19">
        <v>0</v>
      </c>
      <c r="N8877" s="47">
        <v>0</v>
      </c>
      <c r="O8877" s="48">
        <v>0</v>
      </c>
      <c r="P8877" s="19">
        <v>0</v>
      </c>
      <c r="Q8877" s="19">
        <v>0</v>
      </c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 t="s">
        <v>1660</v>
      </c>
      <c r="B8878" s="40" t="s">
        <v>441</v>
      </c>
      <c r="C8878" s="41" t="s">
        <v>442</v>
      </c>
      <c r="D8878" s="25">
        <f t="shared" si="276"/>
        <v>0</v>
      </c>
      <c r="E8878" s="35">
        <f t="shared" si="277"/>
        <v>0</v>
      </c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 t="s">
        <v>1660</v>
      </c>
      <c r="B8879" s="40" t="s">
        <v>443</v>
      </c>
      <c r="C8879" s="41" t="s">
        <v>444</v>
      </c>
      <c r="D8879" s="25">
        <f t="shared" si="276"/>
        <v>0</v>
      </c>
      <c r="E8879" s="35">
        <f t="shared" si="277"/>
        <v>0</v>
      </c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 t="s">
        <v>1660</v>
      </c>
      <c r="B8880" s="40" t="s">
        <v>445</v>
      </c>
      <c r="C8880" s="41" t="s">
        <v>446</v>
      </c>
      <c r="D8880" s="25">
        <f t="shared" si="276"/>
        <v>385000</v>
      </c>
      <c r="E8880" s="35">
        <f t="shared" si="277"/>
        <v>0</v>
      </c>
      <c r="F8880" s="29">
        <v>0</v>
      </c>
      <c r="G8880" s="30">
        <v>0</v>
      </c>
      <c r="H8880" s="19">
        <v>0</v>
      </c>
      <c r="I8880" s="19">
        <v>0</v>
      </c>
      <c r="J8880" s="47">
        <v>260000</v>
      </c>
      <c r="K8880" s="48">
        <v>0</v>
      </c>
      <c r="L8880" s="19">
        <v>125000</v>
      </c>
      <c r="M8880" s="19">
        <v>0</v>
      </c>
      <c r="N8880" s="47">
        <v>0</v>
      </c>
      <c r="O8880" s="48">
        <v>0</v>
      </c>
      <c r="P8880" s="19">
        <v>0</v>
      </c>
      <c r="Q8880" s="19">
        <v>0</v>
      </c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 t="s">
        <v>1660</v>
      </c>
      <c r="B8881" s="40" t="s">
        <v>447</v>
      </c>
      <c r="C8881" s="41" t="s">
        <v>448</v>
      </c>
      <c r="D8881" s="25">
        <f t="shared" si="276"/>
        <v>0</v>
      </c>
      <c r="E8881" s="35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7">
        <v>0</v>
      </c>
      <c r="K8881" s="48">
        <v>0</v>
      </c>
      <c r="L8881" s="19">
        <v>0</v>
      </c>
      <c r="M8881" s="19">
        <v>0</v>
      </c>
      <c r="N8881" s="47">
        <v>0</v>
      </c>
      <c r="O8881" s="48">
        <v>0</v>
      </c>
      <c r="P8881" s="22">
        <v>0</v>
      </c>
      <c r="Q8881" s="22">
        <v>0</v>
      </c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 t="s">
        <v>1660</v>
      </c>
      <c r="B8882" s="40" t="s">
        <v>449</v>
      </c>
      <c r="C8882" s="41" t="s">
        <v>450</v>
      </c>
      <c r="D8882" s="25">
        <f t="shared" si="276"/>
        <v>0</v>
      </c>
      <c r="E8882" s="35">
        <f t="shared" si="277"/>
        <v>0</v>
      </c>
      <c r="F8882" s="29">
        <v>0</v>
      </c>
      <c r="G8882" s="30">
        <v>0</v>
      </c>
      <c r="H8882" s="19">
        <v>0</v>
      </c>
      <c r="I8882" s="19">
        <v>0</v>
      </c>
      <c r="J8882" s="47">
        <v>0</v>
      </c>
      <c r="K8882" s="48">
        <v>0</v>
      </c>
      <c r="L8882" s="19">
        <v>0</v>
      </c>
      <c r="M8882" s="19">
        <v>0</v>
      </c>
      <c r="N8882" s="47">
        <v>0</v>
      </c>
      <c r="O8882" s="48">
        <v>0</v>
      </c>
      <c r="P8882" s="19">
        <v>0</v>
      </c>
      <c r="Q8882" s="19">
        <v>0</v>
      </c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 t="s">
        <v>1660</v>
      </c>
      <c r="B8883" s="40" t="s">
        <v>451</v>
      </c>
      <c r="C8883" s="41" t="s">
        <v>452</v>
      </c>
      <c r="D8883" s="25">
        <f t="shared" si="276"/>
        <v>0</v>
      </c>
      <c r="E8883" s="35">
        <f t="shared" si="277"/>
        <v>0</v>
      </c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 t="s">
        <v>1660</v>
      </c>
      <c r="B8884" s="40" t="s">
        <v>453</v>
      </c>
      <c r="C8884" s="41" t="s">
        <v>454</v>
      </c>
      <c r="D8884" s="25">
        <f t="shared" si="276"/>
        <v>0</v>
      </c>
      <c r="E8884" s="35">
        <f t="shared" si="277"/>
        <v>113768.41</v>
      </c>
      <c r="F8884" s="29">
        <v>0</v>
      </c>
      <c r="G8884" s="30">
        <v>19272.28</v>
      </c>
      <c r="H8884" s="19">
        <v>0</v>
      </c>
      <c r="I8884" s="19">
        <v>18650.5</v>
      </c>
      <c r="J8884" s="47">
        <v>0</v>
      </c>
      <c r="K8884" s="48">
        <v>19272.28</v>
      </c>
      <c r="L8884" s="19">
        <v>0</v>
      </c>
      <c r="M8884" s="19">
        <v>19272.240000000002</v>
      </c>
      <c r="N8884" s="47">
        <v>0</v>
      </c>
      <c r="O8884" s="48">
        <v>18028.900000000001</v>
      </c>
      <c r="P8884" s="19">
        <v>0</v>
      </c>
      <c r="Q8884" s="19">
        <v>19272.21</v>
      </c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 t="s">
        <v>1660</v>
      </c>
      <c r="B8885" s="40" t="s">
        <v>455</v>
      </c>
      <c r="C8885" s="41" t="s">
        <v>456</v>
      </c>
      <c r="D8885" s="25">
        <f t="shared" si="276"/>
        <v>0</v>
      </c>
      <c r="E8885" s="35">
        <f t="shared" si="277"/>
        <v>0</v>
      </c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 t="s">
        <v>1660</v>
      </c>
      <c r="B8886" s="40" t="s">
        <v>457</v>
      </c>
      <c r="C8886" s="41" t="s">
        <v>458</v>
      </c>
      <c r="D8886" s="25">
        <f t="shared" si="276"/>
        <v>0</v>
      </c>
      <c r="E8886" s="35">
        <f t="shared" si="277"/>
        <v>5590.75</v>
      </c>
      <c r="F8886" s="29">
        <v>0</v>
      </c>
      <c r="G8886" s="30">
        <v>947.06</v>
      </c>
      <c r="H8886" s="19">
        <v>0</v>
      </c>
      <c r="I8886" s="19">
        <v>916.52</v>
      </c>
      <c r="J8886" s="47">
        <v>0</v>
      </c>
      <c r="K8886" s="48">
        <v>947.06</v>
      </c>
      <c r="L8886" s="19">
        <v>0</v>
      </c>
      <c r="M8886" s="19">
        <v>947.09</v>
      </c>
      <c r="N8886" s="47">
        <v>0</v>
      </c>
      <c r="O8886" s="48">
        <v>885.96</v>
      </c>
      <c r="P8886" s="19">
        <v>0</v>
      </c>
      <c r="Q8886" s="19">
        <v>947.06</v>
      </c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 t="s">
        <v>1660</v>
      </c>
      <c r="B8887" s="40" t="s">
        <v>459</v>
      </c>
      <c r="C8887" s="41" t="s">
        <v>460</v>
      </c>
      <c r="D8887" s="25">
        <f t="shared" si="276"/>
        <v>0</v>
      </c>
      <c r="E8887" s="35">
        <f t="shared" si="277"/>
        <v>13516.08</v>
      </c>
      <c r="F8887" s="29">
        <v>0</v>
      </c>
      <c r="G8887" s="30">
        <v>2156.92</v>
      </c>
      <c r="H8887" s="19">
        <v>0</v>
      </c>
      <c r="I8887" s="19">
        <v>2087.38</v>
      </c>
      <c r="J8887" s="47">
        <v>0</v>
      </c>
      <c r="K8887" s="48">
        <v>2156.96</v>
      </c>
      <c r="L8887" s="19">
        <v>0</v>
      </c>
      <c r="M8887" s="19">
        <v>2417.9899999999998</v>
      </c>
      <c r="N8887" s="47">
        <v>0</v>
      </c>
      <c r="O8887" s="48">
        <v>2270.14</v>
      </c>
      <c r="P8887" s="19">
        <v>0</v>
      </c>
      <c r="Q8887" s="19">
        <v>2426.69</v>
      </c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 t="s">
        <v>1660</v>
      </c>
      <c r="B8888" s="40" t="s">
        <v>461</v>
      </c>
      <c r="C8888" s="41" t="s">
        <v>462</v>
      </c>
      <c r="D8888" s="25">
        <f t="shared" si="276"/>
        <v>0</v>
      </c>
      <c r="E8888" s="35">
        <f t="shared" si="277"/>
        <v>0</v>
      </c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 t="s">
        <v>1660</v>
      </c>
      <c r="B8889" s="40" t="s">
        <v>463</v>
      </c>
      <c r="C8889" s="41" t="s">
        <v>464</v>
      </c>
      <c r="D8889" s="25">
        <f t="shared" si="276"/>
        <v>0</v>
      </c>
      <c r="E8889" s="35">
        <f t="shared" si="277"/>
        <v>0</v>
      </c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 t="s">
        <v>1660</v>
      </c>
      <c r="B8890" s="40" t="s">
        <v>465</v>
      </c>
      <c r="C8890" s="41" t="s">
        <v>466</v>
      </c>
      <c r="D8890" s="25">
        <f t="shared" si="276"/>
        <v>0</v>
      </c>
      <c r="E8890" s="35">
        <f t="shared" si="277"/>
        <v>407825.4</v>
      </c>
      <c r="F8890" s="29">
        <v>0</v>
      </c>
      <c r="G8890" s="30">
        <v>65401.120000000003</v>
      </c>
      <c r="H8890" s="19">
        <v>0</v>
      </c>
      <c r="I8890" s="19">
        <v>63291.4</v>
      </c>
      <c r="J8890" s="47">
        <v>0</v>
      </c>
      <c r="K8890" s="48">
        <v>69528.13</v>
      </c>
      <c r="L8890" s="19">
        <v>0</v>
      </c>
      <c r="M8890" s="19">
        <v>70209.570000000007</v>
      </c>
      <c r="N8890" s="47">
        <v>0</v>
      </c>
      <c r="O8890" s="48">
        <v>67292.800000000003</v>
      </c>
      <c r="P8890" s="19">
        <v>0</v>
      </c>
      <c r="Q8890" s="19">
        <v>72102.38</v>
      </c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 t="s">
        <v>1660</v>
      </c>
      <c r="B8891" s="40" t="s">
        <v>467</v>
      </c>
      <c r="C8891" s="41" t="s">
        <v>468</v>
      </c>
      <c r="D8891" s="25">
        <f t="shared" si="276"/>
        <v>0</v>
      </c>
      <c r="E8891" s="35">
        <f t="shared" si="277"/>
        <v>133499.97</v>
      </c>
      <c r="F8891" s="29">
        <v>0</v>
      </c>
      <c r="G8891" s="30">
        <v>11381.68</v>
      </c>
      <c r="H8891" s="19">
        <v>0</v>
      </c>
      <c r="I8891" s="19">
        <v>11014.62</v>
      </c>
      <c r="J8891" s="47">
        <v>0</v>
      </c>
      <c r="K8891" s="48">
        <v>11381.66</v>
      </c>
      <c r="L8891" s="19">
        <v>0</v>
      </c>
      <c r="M8891" s="19">
        <v>77388.7</v>
      </c>
      <c r="N8891" s="47">
        <v>0</v>
      </c>
      <c r="O8891" s="48">
        <v>10647.34</v>
      </c>
      <c r="P8891" s="22">
        <v>0</v>
      </c>
      <c r="Q8891" s="22">
        <v>11685.97</v>
      </c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 t="s">
        <v>1660</v>
      </c>
      <c r="B8892" s="40" t="s">
        <v>469</v>
      </c>
      <c r="C8892" s="41" t="s">
        <v>470</v>
      </c>
      <c r="D8892" s="25">
        <f t="shared" si="276"/>
        <v>0</v>
      </c>
      <c r="E8892" s="35">
        <f t="shared" si="277"/>
        <v>9275.2900000000009</v>
      </c>
      <c r="F8892" s="29">
        <v>0</v>
      </c>
      <c r="G8892" s="30">
        <v>1571.22</v>
      </c>
      <c r="H8892" s="19">
        <v>0</v>
      </c>
      <c r="I8892" s="19">
        <v>1520.54</v>
      </c>
      <c r="J8892" s="47">
        <v>0</v>
      </c>
      <c r="K8892" s="48">
        <v>1571.22</v>
      </c>
      <c r="L8892" s="19">
        <v>0</v>
      </c>
      <c r="M8892" s="19">
        <v>1571.22</v>
      </c>
      <c r="N8892" s="47">
        <v>0</v>
      </c>
      <c r="O8892" s="48">
        <v>1469.87</v>
      </c>
      <c r="P8892" s="19">
        <v>0</v>
      </c>
      <c r="Q8892" s="19">
        <v>1571.22</v>
      </c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 t="s">
        <v>1660</v>
      </c>
      <c r="B8893" s="40" t="s">
        <v>471</v>
      </c>
      <c r="C8893" s="41" t="s">
        <v>472</v>
      </c>
      <c r="D8893" s="25">
        <f t="shared" si="276"/>
        <v>0</v>
      </c>
      <c r="E8893" s="35">
        <f t="shared" si="277"/>
        <v>0</v>
      </c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 t="s">
        <v>1660</v>
      </c>
      <c r="B8894" s="40" t="s">
        <v>473</v>
      </c>
      <c r="C8894" s="41" t="s">
        <v>474</v>
      </c>
      <c r="D8894" s="25">
        <f t="shared" si="276"/>
        <v>0</v>
      </c>
      <c r="E8894" s="35">
        <f t="shared" si="277"/>
        <v>0</v>
      </c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 t="s">
        <v>1660</v>
      </c>
      <c r="B8895" s="40" t="s">
        <v>475</v>
      </c>
      <c r="C8895" s="41" t="s">
        <v>476</v>
      </c>
      <c r="D8895" s="25">
        <f t="shared" si="276"/>
        <v>0</v>
      </c>
      <c r="E8895" s="35">
        <f t="shared" si="277"/>
        <v>0</v>
      </c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19"/>
      <c r="Q8895" s="19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 t="s">
        <v>1660</v>
      </c>
      <c r="B8896" s="40" t="s">
        <v>477</v>
      </c>
      <c r="C8896" s="41" t="s">
        <v>478</v>
      </c>
      <c r="D8896" s="25">
        <f t="shared" si="276"/>
        <v>0</v>
      </c>
      <c r="E8896" s="35">
        <f t="shared" si="277"/>
        <v>0</v>
      </c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 t="s">
        <v>1660</v>
      </c>
      <c r="B8897" s="40" t="s">
        <v>479</v>
      </c>
      <c r="C8897" s="41" t="s">
        <v>480</v>
      </c>
      <c r="D8897" s="25">
        <f t="shared" si="276"/>
        <v>0</v>
      </c>
      <c r="E8897" s="35">
        <f t="shared" si="277"/>
        <v>0</v>
      </c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 t="s">
        <v>1660</v>
      </c>
      <c r="B8898" s="40" t="s">
        <v>481</v>
      </c>
      <c r="C8898" s="41" t="s">
        <v>482</v>
      </c>
      <c r="D8898" s="25">
        <f t="shared" si="276"/>
        <v>0</v>
      </c>
      <c r="E8898" s="35">
        <f t="shared" si="277"/>
        <v>0</v>
      </c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 t="s">
        <v>1660</v>
      </c>
      <c r="B8899" s="40" t="s">
        <v>483</v>
      </c>
      <c r="C8899" s="41" t="s">
        <v>484</v>
      </c>
      <c r="D8899" s="25">
        <f t="shared" si="276"/>
        <v>0</v>
      </c>
      <c r="E8899" s="35">
        <f t="shared" si="277"/>
        <v>0</v>
      </c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 t="s">
        <v>1660</v>
      </c>
      <c r="B8900" s="40" t="s">
        <v>485</v>
      </c>
      <c r="C8900" s="41" t="s">
        <v>486</v>
      </c>
      <c r="D8900" s="25">
        <f t="shared" ref="D8900:D8963" si="278">F8900+H8900+J8900+L8900+N8900+P8900+R8900+T8900+V8900+X8900+Z8900+AB8900</f>
        <v>0</v>
      </c>
      <c r="E8900" s="35">
        <f t="shared" ref="E8900:E8963" si="279">G8900+I8900+K8900+M8900+O8900+Q8900+S8900+U8900+W8900+Y8900+AA8900+AC8900</f>
        <v>0</v>
      </c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22"/>
      <c r="Q8900" s="22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 t="s">
        <v>1660</v>
      </c>
      <c r="B8901" s="40" t="s">
        <v>487</v>
      </c>
      <c r="C8901" s="41" t="s">
        <v>488</v>
      </c>
      <c r="D8901" s="25">
        <f t="shared" si="278"/>
        <v>0</v>
      </c>
      <c r="E8901" s="35">
        <f t="shared" si="279"/>
        <v>0</v>
      </c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19"/>
      <c r="Q8901" s="19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 t="s">
        <v>1660</v>
      </c>
      <c r="B8902" s="40" t="s">
        <v>489</v>
      </c>
      <c r="C8902" s="41" t="s">
        <v>490</v>
      </c>
      <c r="D8902" s="25">
        <f t="shared" si="278"/>
        <v>0</v>
      </c>
      <c r="E8902" s="35">
        <f t="shared" si="279"/>
        <v>0</v>
      </c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22"/>
      <c r="Q8902" s="22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 t="s">
        <v>1660</v>
      </c>
      <c r="B8903" s="40" t="s">
        <v>491</v>
      </c>
      <c r="C8903" s="41" t="s">
        <v>492</v>
      </c>
      <c r="D8903" s="25">
        <f t="shared" si="278"/>
        <v>0</v>
      </c>
      <c r="E8903" s="35">
        <f t="shared" si="279"/>
        <v>0</v>
      </c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19"/>
      <c r="Q8903" s="19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 t="s">
        <v>1660</v>
      </c>
      <c r="B8904" s="40" t="s">
        <v>493</v>
      </c>
      <c r="C8904" s="41" t="s">
        <v>494</v>
      </c>
      <c r="D8904" s="25">
        <f t="shared" si="278"/>
        <v>0</v>
      </c>
      <c r="E8904" s="35">
        <f t="shared" si="279"/>
        <v>0</v>
      </c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 t="s">
        <v>1660</v>
      </c>
      <c r="B8905" s="40" t="s">
        <v>495</v>
      </c>
      <c r="C8905" s="41" t="s">
        <v>496</v>
      </c>
      <c r="D8905" s="25">
        <f t="shared" si="278"/>
        <v>0</v>
      </c>
      <c r="E8905" s="35">
        <f t="shared" si="279"/>
        <v>0</v>
      </c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 t="s">
        <v>1660</v>
      </c>
      <c r="B8906" s="40" t="s">
        <v>497</v>
      </c>
      <c r="C8906" s="41" t="s">
        <v>498</v>
      </c>
      <c r="D8906" s="25">
        <f t="shared" si="278"/>
        <v>0</v>
      </c>
      <c r="E8906" s="35">
        <f t="shared" si="279"/>
        <v>0</v>
      </c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 t="s">
        <v>1660</v>
      </c>
      <c r="B8907" s="40" t="s">
        <v>499</v>
      </c>
      <c r="C8907" s="41" t="s">
        <v>500</v>
      </c>
      <c r="D8907" s="25">
        <f t="shared" si="278"/>
        <v>0</v>
      </c>
      <c r="E8907" s="35">
        <f t="shared" si="279"/>
        <v>0</v>
      </c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 t="s">
        <v>1615</v>
      </c>
      <c r="AE8907" s="27" t="s">
        <v>1637</v>
      </c>
      <c r="AF8907" s="27" t="s">
        <v>1616</v>
      </c>
      <c r="AG8907" s="53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 t="s">
        <v>1660</v>
      </c>
      <c r="B8908" s="40" t="s">
        <v>501</v>
      </c>
      <c r="C8908" s="41" t="s">
        <v>502</v>
      </c>
      <c r="D8908" s="25">
        <f t="shared" si="278"/>
        <v>0</v>
      </c>
      <c r="E8908" s="35">
        <f t="shared" si="279"/>
        <v>0</v>
      </c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 t="s">
        <v>1617</v>
      </c>
      <c r="AE8908" s="27" t="s">
        <v>1637</v>
      </c>
      <c r="AF8908" s="27" t="s">
        <v>1618</v>
      </c>
      <c r="AG8908" s="53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 t="s">
        <v>1660</v>
      </c>
      <c r="B8909" s="40" t="s">
        <v>503</v>
      </c>
      <c r="C8909" s="41" t="s">
        <v>504</v>
      </c>
      <c r="D8909" s="25">
        <f t="shared" si="278"/>
        <v>0</v>
      </c>
      <c r="E8909" s="35">
        <f t="shared" si="279"/>
        <v>0</v>
      </c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 t="s">
        <v>1619</v>
      </c>
      <c r="AE8909" s="27" t="s">
        <v>1637</v>
      </c>
      <c r="AF8909" s="27" t="s">
        <v>1620</v>
      </c>
      <c r="AG8909" s="53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 t="s">
        <v>1660</v>
      </c>
      <c r="B8910" s="40" t="s">
        <v>505</v>
      </c>
      <c r="C8910" s="41" t="s">
        <v>506</v>
      </c>
      <c r="D8910" s="25">
        <f t="shared" si="278"/>
        <v>0</v>
      </c>
      <c r="E8910" s="35">
        <f t="shared" si="279"/>
        <v>0</v>
      </c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 t="s">
        <v>1621</v>
      </c>
      <c r="AG8910" s="53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 t="s">
        <v>1660</v>
      </c>
      <c r="B8911" s="40" t="s">
        <v>507</v>
      </c>
      <c r="C8911" s="41" t="s">
        <v>508</v>
      </c>
      <c r="D8911" s="25">
        <f t="shared" si="278"/>
        <v>0</v>
      </c>
      <c r="E8911" s="35">
        <f t="shared" si="279"/>
        <v>0</v>
      </c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 t="s">
        <v>1640</v>
      </c>
      <c r="AG8911" s="53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 t="s">
        <v>1660</v>
      </c>
      <c r="B8912" s="40" t="s">
        <v>509</v>
      </c>
      <c r="C8912" s="41" t="s">
        <v>510</v>
      </c>
      <c r="D8912" s="25">
        <f t="shared" si="278"/>
        <v>0</v>
      </c>
      <c r="E8912" s="35">
        <f t="shared" si="279"/>
        <v>0</v>
      </c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 t="s">
        <v>1617</v>
      </c>
      <c r="AE8912" s="27" t="s">
        <v>1637</v>
      </c>
      <c r="AF8912" s="27" t="s">
        <v>1618</v>
      </c>
      <c r="AG8912" s="53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 t="s">
        <v>1660</v>
      </c>
      <c r="B8913" s="40" t="s">
        <v>511</v>
      </c>
      <c r="C8913" s="41" t="s">
        <v>512</v>
      </c>
      <c r="D8913" s="25">
        <f t="shared" si="278"/>
        <v>0</v>
      </c>
      <c r="E8913" s="35">
        <f t="shared" si="279"/>
        <v>0</v>
      </c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 t="s">
        <v>1617</v>
      </c>
      <c r="AE8913" s="27" t="s">
        <v>1637</v>
      </c>
      <c r="AF8913" s="27" t="s">
        <v>1618</v>
      </c>
      <c r="AG8913" s="53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 t="s">
        <v>1660</v>
      </c>
      <c r="B8914" s="40" t="s">
        <v>513</v>
      </c>
      <c r="C8914" s="41" t="s">
        <v>514</v>
      </c>
      <c r="D8914" s="25">
        <f t="shared" si="278"/>
        <v>0</v>
      </c>
      <c r="E8914" s="35">
        <f t="shared" si="279"/>
        <v>0</v>
      </c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 t="s">
        <v>1617</v>
      </c>
      <c r="AE8914" s="27" t="s">
        <v>1637</v>
      </c>
      <c r="AF8914" s="27" t="s">
        <v>1618</v>
      </c>
      <c r="AG8914" s="53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 t="s">
        <v>1660</v>
      </c>
      <c r="B8915" s="40" t="s">
        <v>515</v>
      </c>
      <c r="C8915" s="41" t="s">
        <v>516</v>
      </c>
      <c r="D8915" s="25">
        <f t="shared" si="278"/>
        <v>0</v>
      </c>
      <c r="E8915" s="35">
        <f t="shared" si="279"/>
        <v>0</v>
      </c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 t="s">
        <v>1660</v>
      </c>
      <c r="B8916" s="40" t="s">
        <v>517</v>
      </c>
      <c r="C8916" s="41" t="s">
        <v>518</v>
      </c>
      <c r="D8916" s="25">
        <f t="shared" si="278"/>
        <v>0</v>
      </c>
      <c r="E8916" s="35">
        <f t="shared" si="279"/>
        <v>0</v>
      </c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 t="s">
        <v>1660</v>
      </c>
      <c r="B8917" s="40" t="s">
        <v>519</v>
      </c>
      <c r="C8917" s="41" t="s">
        <v>520</v>
      </c>
      <c r="D8917" s="25">
        <f t="shared" si="278"/>
        <v>0</v>
      </c>
      <c r="E8917" s="35">
        <f t="shared" si="279"/>
        <v>0</v>
      </c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 t="s">
        <v>1660</v>
      </c>
      <c r="B8918" s="40" t="s">
        <v>521</v>
      </c>
      <c r="C8918" s="41" t="s">
        <v>522</v>
      </c>
      <c r="D8918" s="25">
        <f t="shared" si="278"/>
        <v>0</v>
      </c>
      <c r="E8918" s="35">
        <f t="shared" si="279"/>
        <v>0</v>
      </c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 t="s">
        <v>1615</v>
      </c>
      <c r="AE8918" s="27" t="s">
        <v>1637</v>
      </c>
      <c r="AF8918" s="27" t="s">
        <v>1616</v>
      </c>
      <c r="AG8918" s="53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 t="s">
        <v>1660</v>
      </c>
      <c r="B8919" s="40" t="s">
        <v>523</v>
      </c>
      <c r="C8919" s="41" t="s">
        <v>524</v>
      </c>
      <c r="D8919" s="25">
        <f t="shared" si="278"/>
        <v>0</v>
      </c>
      <c r="E8919" s="35">
        <f t="shared" si="279"/>
        <v>0</v>
      </c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 t="s">
        <v>1617</v>
      </c>
      <c r="AE8919" s="27" t="s">
        <v>1637</v>
      </c>
      <c r="AF8919" s="27" t="s">
        <v>1618</v>
      </c>
      <c r="AG8919" s="53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 t="s">
        <v>1660</v>
      </c>
      <c r="B8920" s="40" t="s">
        <v>525</v>
      </c>
      <c r="C8920" s="41" t="s">
        <v>526</v>
      </c>
      <c r="D8920" s="25">
        <f t="shared" si="278"/>
        <v>0</v>
      </c>
      <c r="E8920" s="35">
        <f t="shared" si="279"/>
        <v>0</v>
      </c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 t="s">
        <v>1619</v>
      </c>
      <c r="AE8920" s="27" t="s">
        <v>1637</v>
      </c>
      <c r="AF8920" s="27" t="s">
        <v>1620</v>
      </c>
      <c r="AG8920" s="53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 t="s">
        <v>1660</v>
      </c>
      <c r="B8921" s="40" t="s">
        <v>527</v>
      </c>
      <c r="C8921" s="41" t="s">
        <v>528</v>
      </c>
      <c r="D8921" s="25">
        <f t="shared" si="278"/>
        <v>0</v>
      </c>
      <c r="E8921" s="35">
        <f t="shared" si="279"/>
        <v>0</v>
      </c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 t="s">
        <v>1621</v>
      </c>
      <c r="AG8921" s="53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 t="s">
        <v>1660</v>
      </c>
      <c r="B8922" s="40" t="s">
        <v>529</v>
      </c>
      <c r="C8922" s="41" t="s">
        <v>530</v>
      </c>
      <c r="D8922" s="25">
        <f t="shared" si="278"/>
        <v>0</v>
      </c>
      <c r="E8922" s="35">
        <f t="shared" si="279"/>
        <v>0</v>
      </c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 t="s">
        <v>1640</v>
      </c>
      <c r="AG8922" s="53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 t="s">
        <v>1660</v>
      </c>
      <c r="B8923" s="40" t="s">
        <v>531</v>
      </c>
      <c r="C8923" s="41" t="s">
        <v>532</v>
      </c>
      <c r="D8923" s="25">
        <f t="shared" si="278"/>
        <v>0</v>
      </c>
      <c r="E8923" s="35">
        <f t="shared" si="279"/>
        <v>0</v>
      </c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 t="s">
        <v>1617</v>
      </c>
      <c r="AE8923" s="27" t="s">
        <v>1637</v>
      </c>
      <c r="AF8923" s="27" t="s">
        <v>1618</v>
      </c>
      <c r="AG8923" s="53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 t="s">
        <v>1660</v>
      </c>
      <c r="B8924" s="40" t="s">
        <v>533</v>
      </c>
      <c r="C8924" s="41" t="s">
        <v>534</v>
      </c>
      <c r="D8924" s="25">
        <f t="shared" si="278"/>
        <v>0</v>
      </c>
      <c r="E8924" s="35">
        <f t="shared" si="279"/>
        <v>0</v>
      </c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 t="s">
        <v>1617</v>
      </c>
      <c r="AE8924" s="27" t="s">
        <v>1637</v>
      </c>
      <c r="AF8924" s="27" t="s">
        <v>1618</v>
      </c>
      <c r="AG8924" s="53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 t="s">
        <v>1660</v>
      </c>
      <c r="B8925" s="40" t="s">
        <v>535</v>
      </c>
      <c r="C8925" s="41" t="s">
        <v>536</v>
      </c>
      <c r="D8925" s="25">
        <f t="shared" si="278"/>
        <v>0</v>
      </c>
      <c r="E8925" s="35">
        <f t="shared" si="279"/>
        <v>0</v>
      </c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 t="s">
        <v>1617</v>
      </c>
      <c r="AE8925" s="27" t="s">
        <v>1637</v>
      </c>
      <c r="AF8925" s="27" t="s">
        <v>1618</v>
      </c>
      <c r="AG8925" s="53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 t="s">
        <v>1660</v>
      </c>
      <c r="B8926" s="40" t="s">
        <v>537</v>
      </c>
      <c r="C8926" s="41" t="s">
        <v>538</v>
      </c>
      <c r="D8926" s="25">
        <f t="shared" si="278"/>
        <v>1436259.7400000002</v>
      </c>
      <c r="E8926" s="35">
        <f t="shared" si="279"/>
        <v>2234502.8299999996</v>
      </c>
      <c r="F8926" s="29">
        <v>320080.84000000003</v>
      </c>
      <c r="G8926" s="30">
        <v>388098.3</v>
      </c>
      <c r="H8926" s="19">
        <v>139595.79999999999</v>
      </c>
      <c r="I8926" s="19">
        <v>375190.4</v>
      </c>
      <c r="J8926" s="47">
        <v>215004.5</v>
      </c>
      <c r="K8926" s="48">
        <v>436601.08</v>
      </c>
      <c r="L8926" s="19">
        <v>117700</v>
      </c>
      <c r="M8926" s="19">
        <v>449384.35</v>
      </c>
      <c r="N8926" s="47">
        <v>322907.5</v>
      </c>
      <c r="O8926" s="48">
        <v>196305.4</v>
      </c>
      <c r="P8926" s="22">
        <v>320971.09999999998</v>
      </c>
      <c r="Q8926" s="22">
        <v>388923.3</v>
      </c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 t="s">
        <v>1615</v>
      </c>
      <c r="AE8926" s="27" t="s">
        <v>1637</v>
      </c>
      <c r="AF8926" s="27" t="s">
        <v>1616</v>
      </c>
      <c r="AG8926" s="53" t="s">
        <v>1638</v>
      </c>
    </row>
    <row r="8927" spans="1:52" ht="14.4" customHeight="1" x14ac:dyDescent="0.3">
      <c r="A8927" s="39" t="s">
        <v>1660</v>
      </c>
      <c r="B8927" s="40" t="s">
        <v>539</v>
      </c>
      <c r="C8927" s="41" t="s">
        <v>540</v>
      </c>
      <c r="D8927" s="25">
        <f t="shared" si="278"/>
        <v>741044.66</v>
      </c>
      <c r="E8927" s="35">
        <f t="shared" si="279"/>
        <v>415693.81</v>
      </c>
      <c r="F8927" s="29">
        <v>319750.86</v>
      </c>
      <c r="G8927" s="30">
        <v>0</v>
      </c>
      <c r="H8927" s="19">
        <v>0</v>
      </c>
      <c r="I8927" s="19">
        <v>0</v>
      </c>
      <c r="J8927" s="47">
        <v>0</v>
      </c>
      <c r="K8927" s="48">
        <v>0</v>
      </c>
      <c r="L8927" s="19">
        <v>0</v>
      </c>
      <c r="M8927" s="19">
        <v>98118.81</v>
      </c>
      <c r="N8927" s="47">
        <v>180762.7</v>
      </c>
      <c r="O8927" s="48">
        <v>0</v>
      </c>
      <c r="P8927" s="22">
        <v>240531.1</v>
      </c>
      <c r="Q8927" s="22">
        <v>317575</v>
      </c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 t="s">
        <v>1617</v>
      </c>
      <c r="AE8927" s="27" t="s">
        <v>1637</v>
      </c>
      <c r="AF8927" s="27" t="s">
        <v>1618</v>
      </c>
      <c r="AG8927" s="53" t="s">
        <v>1638</v>
      </c>
    </row>
    <row r="8928" spans="1:52" ht="14.4" customHeight="1" x14ac:dyDescent="0.3">
      <c r="A8928" s="39" t="s">
        <v>1660</v>
      </c>
      <c r="B8928" s="40" t="s">
        <v>541</v>
      </c>
      <c r="C8928" s="41" t="s">
        <v>542</v>
      </c>
      <c r="D8928" s="25">
        <f t="shared" si="278"/>
        <v>1246513</v>
      </c>
      <c r="E8928" s="35">
        <f t="shared" si="279"/>
        <v>1483277</v>
      </c>
      <c r="F8928" s="29">
        <v>301185</v>
      </c>
      <c r="G8928" s="30">
        <v>0</v>
      </c>
      <c r="H8928" s="19">
        <v>324286</v>
      </c>
      <c r="I8928" s="19">
        <v>0</v>
      </c>
      <c r="J8928" s="47">
        <v>230425</v>
      </c>
      <c r="K8928" s="48">
        <v>0</v>
      </c>
      <c r="L8928" s="19">
        <v>0</v>
      </c>
      <c r="M8928" s="19">
        <v>0</v>
      </c>
      <c r="N8928" s="47">
        <v>390617</v>
      </c>
      <c r="O8928" s="48">
        <v>1483277</v>
      </c>
      <c r="P8928" s="19">
        <v>0</v>
      </c>
      <c r="Q8928" s="19">
        <v>0</v>
      </c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 t="s">
        <v>1619</v>
      </c>
      <c r="AE8928" s="27" t="s">
        <v>1637</v>
      </c>
      <c r="AF8928" s="27" t="s">
        <v>1620</v>
      </c>
      <c r="AG8928" s="53" t="s">
        <v>1638</v>
      </c>
    </row>
    <row r="8929" spans="1:52" ht="14.4" customHeight="1" x14ac:dyDescent="0.3">
      <c r="A8929" s="39" t="s">
        <v>1660</v>
      </c>
      <c r="B8929" s="40" t="s">
        <v>543</v>
      </c>
      <c r="C8929" s="41" t="s">
        <v>544</v>
      </c>
      <c r="D8929" s="25">
        <f t="shared" si="278"/>
        <v>612258.75</v>
      </c>
      <c r="E8929" s="35">
        <f t="shared" si="279"/>
        <v>501118.75</v>
      </c>
      <c r="F8929" s="29">
        <v>158183</v>
      </c>
      <c r="G8929" s="30">
        <v>81981</v>
      </c>
      <c r="H8929" s="19">
        <v>8810</v>
      </c>
      <c r="I8929" s="19">
        <v>109374</v>
      </c>
      <c r="J8929" s="47">
        <v>151102</v>
      </c>
      <c r="K8929" s="48">
        <v>112015</v>
      </c>
      <c r="L8929" s="19">
        <v>138692.75</v>
      </c>
      <c r="M8929" s="19">
        <v>124426.75</v>
      </c>
      <c r="N8929" s="47">
        <v>103419</v>
      </c>
      <c r="O8929" s="48">
        <v>42648</v>
      </c>
      <c r="P8929" s="19">
        <v>52052</v>
      </c>
      <c r="Q8929" s="19">
        <v>30674</v>
      </c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 t="s">
        <v>1621</v>
      </c>
      <c r="AG8929" s="53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 t="s">
        <v>1660</v>
      </c>
      <c r="B8930" s="40" t="s">
        <v>545</v>
      </c>
      <c r="C8930" s="41" t="s">
        <v>546</v>
      </c>
      <c r="D8930" s="25">
        <f t="shared" si="278"/>
        <v>296806.02</v>
      </c>
      <c r="E8930" s="35">
        <f t="shared" si="279"/>
        <v>254485</v>
      </c>
      <c r="F8930" s="29">
        <v>23200</v>
      </c>
      <c r="G8930" s="30">
        <v>0</v>
      </c>
      <c r="H8930" s="19">
        <v>12300</v>
      </c>
      <c r="I8930" s="19">
        <v>28876.58</v>
      </c>
      <c r="J8930" s="47">
        <v>44391.58</v>
      </c>
      <c r="K8930" s="48">
        <v>50660.92</v>
      </c>
      <c r="L8930" s="19">
        <v>0</v>
      </c>
      <c r="M8930" s="19">
        <v>157384</v>
      </c>
      <c r="N8930" s="47">
        <v>35653.519999999997</v>
      </c>
      <c r="O8930" s="48">
        <v>17563.5</v>
      </c>
      <c r="P8930" s="19">
        <v>181260.92</v>
      </c>
      <c r="Q8930" s="19">
        <v>0</v>
      </c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 t="s">
        <v>1640</v>
      </c>
      <c r="AG8930" s="53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 t="s">
        <v>1660</v>
      </c>
      <c r="B8931" s="40" t="s">
        <v>547</v>
      </c>
      <c r="C8931" s="41" t="s">
        <v>548</v>
      </c>
      <c r="D8931" s="25">
        <f t="shared" si="278"/>
        <v>764528</v>
      </c>
      <c r="E8931" s="35">
        <f t="shared" si="279"/>
        <v>397270</v>
      </c>
      <c r="F8931" s="29">
        <v>367258</v>
      </c>
      <c r="G8931" s="30">
        <v>0</v>
      </c>
      <c r="H8931" s="19">
        <v>0</v>
      </c>
      <c r="I8931" s="19">
        <v>0</v>
      </c>
      <c r="J8931" s="47">
        <v>0</v>
      </c>
      <c r="K8931" s="48">
        <v>0</v>
      </c>
      <c r="L8931" s="19">
        <v>0</v>
      </c>
      <c r="M8931" s="19">
        <v>397270</v>
      </c>
      <c r="N8931" s="47">
        <v>179370</v>
      </c>
      <c r="O8931" s="48">
        <v>0</v>
      </c>
      <c r="P8931" s="19">
        <v>217900</v>
      </c>
      <c r="Q8931" s="19">
        <v>0</v>
      </c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 t="s">
        <v>1622</v>
      </c>
      <c r="AG8931" s="53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 t="s">
        <v>1660</v>
      </c>
      <c r="B8932" s="40" t="s">
        <v>549</v>
      </c>
      <c r="C8932" s="41" t="s">
        <v>550</v>
      </c>
      <c r="D8932" s="25">
        <f t="shared" si="278"/>
        <v>0</v>
      </c>
      <c r="E8932" s="35">
        <f t="shared" si="279"/>
        <v>0</v>
      </c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 t="s">
        <v>1622</v>
      </c>
      <c r="AG8932" s="53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 t="s">
        <v>1660</v>
      </c>
      <c r="B8933" s="40" t="s">
        <v>551</v>
      </c>
      <c r="C8933" s="41" t="s">
        <v>552</v>
      </c>
      <c r="D8933" s="25">
        <f t="shared" si="278"/>
        <v>0</v>
      </c>
      <c r="E8933" s="35">
        <f t="shared" si="279"/>
        <v>0</v>
      </c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19"/>
      <c r="Q8933" s="19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 t="s">
        <v>1660</v>
      </c>
      <c r="B8934" s="40" t="s">
        <v>553</v>
      </c>
      <c r="C8934" s="41" t="s">
        <v>554</v>
      </c>
      <c r="D8934" s="25">
        <f t="shared" si="278"/>
        <v>0</v>
      </c>
      <c r="E8934" s="35">
        <f t="shared" si="279"/>
        <v>0</v>
      </c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 t="s">
        <v>1660</v>
      </c>
      <c r="B8935" s="40" t="s">
        <v>555</v>
      </c>
      <c r="C8935" s="41" t="s">
        <v>556</v>
      </c>
      <c r="D8935" s="25">
        <f t="shared" si="278"/>
        <v>21500</v>
      </c>
      <c r="E8935" s="35">
        <f t="shared" si="279"/>
        <v>21500</v>
      </c>
      <c r="F8935" s="29">
        <v>0</v>
      </c>
      <c r="G8935" s="30">
        <v>0</v>
      </c>
      <c r="H8935" s="19">
        <v>0</v>
      </c>
      <c r="I8935" s="19">
        <v>21500</v>
      </c>
      <c r="J8935" s="47">
        <v>0</v>
      </c>
      <c r="K8935" s="48">
        <v>0</v>
      </c>
      <c r="L8935" s="19">
        <v>0</v>
      </c>
      <c r="M8935" s="19">
        <v>0</v>
      </c>
      <c r="N8935" s="47">
        <v>21500</v>
      </c>
      <c r="O8935" s="48">
        <v>0</v>
      </c>
      <c r="P8935" s="22">
        <v>0</v>
      </c>
      <c r="Q8935" s="22">
        <v>0</v>
      </c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 t="s">
        <v>1617</v>
      </c>
      <c r="AE8935" s="27" t="s">
        <v>1637</v>
      </c>
      <c r="AF8935" s="27" t="s">
        <v>1618</v>
      </c>
      <c r="AG8935" s="53" t="s">
        <v>1638</v>
      </c>
    </row>
    <row r="8936" spans="1:52" ht="14.4" customHeight="1" x14ac:dyDescent="0.3">
      <c r="A8936" s="39" t="s">
        <v>1660</v>
      </c>
      <c r="B8936" s="40" t="s">
        <v>557</v>
      </c>
      <c r="C8936" s="41" t="s">
        <v>558</v>
      </c>
      <c r="D8936" s="25">
        <f t="shared" si="278"/>
        <v>266056.82</v>
      </c>
      <c r="E8936" s="35">
        <f t="shared" si="279"/>
        <v>179933.54</v>
      </c>
      <c r="F8936" s="29">
        <v>71755</v>
      </c>
      <c r="G8936" s="30">
        <v>0</v>
      </c>
      <c r="H8936" s="19">
        <v>47911</v>
      </c>
      <c r="I8936" s="19">
        <v>52465.279999999999</v>
      </c>
      <c r="J8936" s="47">
        <v>0</v>
      </c>
      <c r="K8936" s="48">
        <v>29534.66</v>
      </c>
      <c r="L8936" s="19">
        <v>0</v>
      </c>
      <c r="M8936" s="19">
        <v>30050</v>
      </c>
      <c r="N8936" s="47">
        <v>138890.82</v>
      </c>
      <c r="O8936" s="48">
        <v>0</v>
      </c>
      <c r="P8936" s="22">
        <v>7500</v>
      </c>
      <c r="Q8936" s="22">
        <v>67883.600000000006</v>
      </c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 t="s">
        <v>1617</v>
      </c>
      <c r="AE8936" s="27" t="s">
        <v>1637</v>
      </c>
      <c r="AF8936" s="27" t="s">
        <v>1618</v>
      </c>
      <c r="AG8936" s="53" t="s">
        <v>1638</v>
      </c>
    </row>
    <row r="8937" spans="1:52" ht="14.4" customHeight="1" x14ac:dyDescent="0.3">
      <c r="A8937" s="39" t="s">
        <v>1660</v>
      </c>
      <c r="B8937" s="40" t="s">
        <v>559</v>
      </c>
      <c r="C8937" s="41" t="s">
        <v>560</v>
      </c>
      <c r="D8937" s="25">
        <f t="shared" si="278"/>
        <v>35700</v>
      </c>
      <c r="E8937" s="35">
        <f t="shared" si="279"/>
        <v>17400</v>
      </c>
      <c r="F8937" s="29">
        <v>35700</v>
      </c>
      <c r="G8937" s="30">
        <v>0</v>
      </c>
      <c r="H8937" s="22"/>
      <c r="I8937" s="22"/>
      <c r="J8937" s="49"/>
      <c r="K8937" s="50"/>
      <c r="L8937" s="22">
        <v>0</v>
      </c>
      <c r="M8937" s="22">
        <v>17400</v>
      </c>
      <c r="N8937" s="49">
        <v>0</v>
      </c>
      <c r="O8937" s="50">
        <v>0</v>
      </c>
      <c r="P8937" s="19">
        <v>0</v>
      </c>
      <c r="Q8937" s="19">
        <v>0</v>
      </c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 t="s">
        <v>1617</v>
      </c>
      <c r="AE8937" s="27" t="s">
        <v>1637</v>
      </c>
      <c r="AF8937" s="27" t="s">
        <v>1618</v>
      </c>
      <c r="AG8937" s="53" t="s">
        <v>1638</v>
      </c>
    </row>
    <row r="8938" spans="1:52" ht="14.4" customHeight="1" x14ac:dyDescent="0.3">
      <c r="A8938" s="39" t="s">
        <v>1660</v>
      </c>
      <c r="B8938" s="40" t="s">
        <v>561</v>
      </c>
      <c r="C8938" s="41" t="s">
        <v>562</v>
      </c>
      <c r="D8938" s="25">
        <f t="shared" si="278"/>
        <v>0</v>
      </c>
      <c r="E8938" s="35">
        <f t="shared" si="279"/>
        <v>0</v>
      </c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19"/>
      <c r="Q8938" s="19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 t="s">
        <v>1660</v>
      </c>
      <c r="B8939" s="40" t="s">
        <v>563</v>
      </c>
      <c r="C8939" s="41" t="s">
        <v>564</v>
      </c>
      <c r="D8939" s="25">
        <f t="shared" si="278"/>
        <v>210477.65</v>
      </c>
      <c r="E8939" s="35">
        <f t="shared" si="279"/>
        <v>221351.15</v>
      </c>
      <c r="F8939" s="29">
        <v>2375.4</v>
      </c>
      <c r="G8939" s="30">
        <v>0</v>
      </c>
      <c r="H8939" s="19">
        <v>45309</v>
      </c>
      <c r="I8939" s="19">
        <v>81313.05</v>
      </c>
      <c r="J8939" s="47">
        <v>0</v>
      </c>
      <c r="K8939" s="48">
        <v>1450</v>
      </c>
      <c r="L8939" s="19">
        <v>0</v>
      </c>
      <c r="M8939" s="19">
        <v>37467</v>
      </c>
      <c r="N8939" s="47">
        <v>105201.75</v>
      </c>
      <c r="O8939" s="48">
        <v>89800.5</v>
      </c>
      <c r="P8939" s="22">
        <v>57591.5</v>
      </c>
      <c r="Q8939" s="22">
        <v>11320.6</v>
      </c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 t="s">
        <v>1660</v>
      </c>
      <c r="B8940" s="40" t="s">
        <v>565</v>
      </c>
      <c r="C8940" s="41" t="s">
        <v>566</v>
      </c>
      <c r="D8940" s="25">
        <f t="shared" si="278"/>
        <v>5300</v>
      </c>
      <c r="E8940" s="35">
        <f t="shared" si="279"/>
        <v>0</v>
      </c>
      <c r="F8940" s="29">
        <v>0</v>
      </c>
      <c r="G8940" s="30">
        <v>0</v>
      </c>
      <c r="H8940" s="19">
        <v>0</v>
      </c>
      <c r="I8940" s="19">
        <v>0</v>
      </c>
      <c r="J8940" s="47">
        <v>0</v>
      </c>
      <c r="K8940" s="48">
        <v>0</v>
      </c>
      <c r="L8940" s="19">
        <v>0</v>
      </c>
      <c r="M8940" s="19">
        <v>0</v>
      </c>
      <c r="N8940" s="47">
        <v>5300</v>
      </c>
      <c r="O8940" s="48">
        <v>0</v>
      </c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 t="s">
        <v>1660</v>
      </c>
      <c r="B8941" s="40" t="s">
        <v>567</v>
      </c>
      <c r="C8941" s="41" t="s">
        <v>568</v>
      </c>
      <c r="D8941" s="25">
        <f t="shared" si="278"/>
        <v>0</v>
      </c>
      <c r="E8941" s="35">
        <f t="shared" si="279"/>
        <v>0</v>
      </c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 t="s">
        <v>1660</v>
      </c>
      <c r="B8942" s="40" t="s">
        <v>569</v>
      </c>
      <c r="C8942" s="41" t="s">
        <v>570</v>
      </c>
      <c r="D8942" s="25">
        <f t="shared" si="278"/>
        <v>0</v>
      </c>
      <c r="E8942" s="35">
        <f t="shared" si="279"/>
        <v>0</v>
      </c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19"/>
      <c r="Q8942" s="19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 t="s">
        <v>1660</v>
      </c>
      <c r="B8943" s="40" t="s">
        <v>571</v>
      </c>
      <c r="C8943" s="41" t="s">
        <v>572</v>
      </c>
      <c r="D8943" s="25">
        <f t="shared" si="278"/>
        <v>0</v>
      </c>
      <c r="E8943" s="35">
        <f t="shared" si="279"/>
        <v>0</v>
      </c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 t="s">
        <v>1660</v>
      </c>
      <c r="B8944" s="40" t="s">
        <v>573</v>
      </c>
      <c r="C8944" s="41" t="s">
        <v>574</v>
      </c>
      <c r="D8944" s="25">
        <f t="shared" si="278"/>
        <v>120637.98</v>
      </c>
      <c r="E8944" s="35">
        <f t="shared" si="279"/>
        <v>252767.82</v>
      </c>
      <c r="F8944" s="29">
        <v>0</v>
      </c>
      <c r="G8944" s="30">
        <v>3110.82</v>
      </c>
      <c r="H8944" s="19">
        <v>360</v>
      </c>
      <c r="I8944" s="19">
        <v>34020</v>
      </c>
      <c r="J8944" s="47">
        <v>0</v>
      </c>
      <c r="K8944" s="48">
        <v>35233</v>
      </c>
      <c r="L8944" s="19">
        <v>0</v>
      </c>
      <c r="M8944" s="19">
        <v>106764</v>
      </c>
      <c r="N8944" s="47">
        <v>50083</v>
      </c>
      <c r="O8944" s="48">
        <v>5810</v>
      </c>
      <c r="P8944" s="22">
        <v>70194.98</v>
      </c>
      <c r="Q8944" s="22">
        <v>67830</v>
      </c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 t="s">
        <v>1623</v>
      </c>
      <c r="AG8944" s="53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 t="s">
        <v>1660</v>
      </c>
      <c r="B8945" s="40" t="s">
        <v>575</v>
      </c>
      <c r="C8945" s="41" t="s">
        <v>576</v>
      </c>
      <c r="D8945" s="25">
        <f t="shared" si="278"/>
        <v>46528.5</v>
      </c>
      <c r="E8945" s="35">
        <f t="shared" si="279"/>
        <v>46528.5</v>
      </c>
      <c r="F8945" s="29">
        <v>0</v>
      </c>
      <c r="G8945" s="30">
        <v>0</v>
      </c>
      <c r="H8945" s="22">
        <v>46528.5</v>
      </c>
      <c r="I8945" s="22">
        <v>46528.5</v>
      </c>
      <c r="J8945" s="49">
        <v>0</v>
      </c>
      <c r="K8945" s="50">
        <v>0</v>
      </c>
      <c r="L8945" s="22">
        <v>0</v>
      </c>
      <c r="M8945" s="22">
        <v>0</v>
      </c>
      <c r="N8945" s="49">
        <v>0</v>
      </c>
      <c r="O8945" s="50">
        <v>0</v>
      </c>
      <c r="P8945" s="22">
        <v>0</v>
      </c>
      <c r="Q8945" s="22">
        <v>0</v>
      </c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 t="s">
        <v>1623</v>
      </c>
      <c r="AG8945" s="53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 t="s">
        <v>1660</v>
      </c>
      <c r="B8946" s="40" t="s">
        <v>577</v>
      </c>
      <c r="C8946" s="41" t="s">
        <v>578</v>
      </c>
      <c r="D8946" s="25">
        <f t="shared" si="278"/>
        <v>14788</v>
      </c>
      <c r="E8946" s="35">
        <f t="shared" si="279"/>
        <v>26076</v>
      </c>
      <c r="F8946" s="29">
        <v>0</v>
      </c>
      <c r="G8946" s="30">
        <v>0</v>
      </c>
      <c r="H8946" s="19">
        <v>0</v>
      </c>
      <c r="I8946" s="19">
        <v>10016</v>
      </c>
      <c r="J8946" s="47">
        <v>0</v>
      </c>
      <c r="K8946" s="48">
        <v>0</v>
      </c>
      <c r="L8946" s="19">
        <v>0</v>
      </c>
      <c r="M8946" s="19">
        <v>1070</v>
      </c>
      <c r="N8946" s="47">
        <v>6518</v>
      </c>
      <c r="O8946" s="48">
        <v>8600</v>
      </c>
      <c r="P8946" s="19">
        <v>8270</v>
      </c>
      <c r="Q8946" s="19">
        <v>6390</v>
      </c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 t="s">
        <v>1623</v>
      </c>
      <c r="AG8946" s="53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 t="s">
        <v>1660</v>
      </c>
      <c r="B8947" s="40" t="s">
        <v>579</v>
      </c>
      <c r="C8947" s="41" t="s">
        <v>580</v>
      </c>
      <c r="D8947" s="25">
        <f t="shared" si="278"/>
        <v>0</v>
      </c>
      <c r="E8947" s="35">
        <f t="shared" si="279"/>
        <v>0</v>
      </c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22"/>
      <c r="Q8947" s="22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 t="s">
        <v>1660</v>
      </c>
      <c r="B8948" s="40" t="s">
        <v>581</v>
      </c>
      <c r="C8948" s="41" t="s">
        <v>582</v>
      </c>
      <c r="D8948" s="25">
        <f t="shared" si="278"/>
        <v>0</v>
      </c>
      <c r="E8948" s="35">
        <f t="shared" si="279"/>
        <v>0</v>
      </c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19"/>
      <c r="Q8948" s="19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 t="s">
        <v>1623</v>
      </c>
      <c r="AG8948" s="53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 t="s">
        <v>1660</v>
      </c>
      <c r="B8949" s="40" t="s">
        <v>583</v>
      </c>
      <c r="C8949" s="41" t="s">
        <v>584</v>
      </c>
      <c r="D8949" s="25">
        <f t="shared" si="278"/>
        <v>0</v>
      </c>
      <c r="E8949" s="35">
        <f t="shared" si="279"/>
        <v>0</v>
      </c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 t="s">
        <v>1623</v>
      </c>
      <c r="AG8949" s="53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 t="s">
        <v>1660</v>
      </c>
      <c r="B8950" s="40" t="s">
        <v>585</v>
      </c>
      <c r="C8950" s="41" t="s">
        <v>586</v>
      </c>
      <c r="D8950" s="25">
        <f t="shared" si="278"/>
        <v>0</v>
      </c>
      <c r="E8950" s="35">
        <f t="shared" si="279"/>
        <v>0</v>
      </c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22"/>
      <c r="Q8950" s="22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 t="s">
        <v>1623</v>
      </c>
      <c r="AG8950" s="53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 t="s">
        <v>1660</v>
      </c>
      <c r="B8951" s="40" t="s">
        <v>587</v>
      </c>
      <c r="C8951" s="41" t="s">
        <v>588</v>
      </c>
      <c r="D8951" s="25">
        <f t="shared" si="278"/>
        <v>0</v>
      </c>
      <c r="E8951" s="35">
        <f t="shared" si="279"/>
        <v>0</v>
      </c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19"/>
      <c r="Q8951" s="19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 t="s">
        <v>1660</v>
      </c>
      <c r="B8952" s="40" t="s">
        <v>589</v>
      </c>
      <c r="C8952" s="41" t="s">
        <v>590</v>
      </c>
      <c r="D8952" s="25">
        <f t="shared" si="278"/>
        <v>64000</v>
      </c>
      <c r="E8952" s="35">
        <f t="shared" si="279"/>
        <v>64000</v>
      </c>
      <c r="F8952" s="29"/>
      <c r="G8952" s="30"/>
      <c r="H8952" s="22">
        <v>0</v>
      </c>
      <c r="I8952" s="22">
        <v>64000</v>
      </c>
      <c r="J8952" s="49">
        <v>0</v>
      </c>
      <c r="K8952" s="50">
        <v>0</v>
      </c>
      <c r="L8952" s="22">
        <v>64000</v>
      </c>
      <c r="M8952" s="22">
        <v>0</v>
      </c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 t="s">
        <v>1660</v>
      </c>
      <c r="B8953" s="40" t="s">
        <v>591</v>
      </c>
      <c r="C8953" s="41" t="s">
        <v>592</v>
      </c>
      <c r="D8953" s="25">
        <f t="shared" si="278"/>
        <v>0</v>
      </c>
      <c r="E8953" s="35">
        <f t="shared" si="279"/>
        <v>0</v>
      </c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 t="s">
        <v>1660</v>
      </c>
      <c r="B8954" s="40" t="s">
        <v>593</v>
      </c>
      <c r="C8954" s="41" t="s">
        <v>594</v>
      </c>
      <c r="D8954" s="25">
        <f t="shared" si="278"/>
        <v>0</v>
      </c>
      <c r="E8954" s="35">
        <f t="shared" si="279"/>
        <v>0</v>
      </c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 t="s">
        <v>1660</v>
      </c>
      <c r="B8955" s="40" t="s">
        <v>595</v>
      </c>
      <c r="C8955" s="41" t="s">
        <v>596</v>
      </c>
      <c r="D8955" s="25">
        <f t="shared" si="278"/>
        <v>0</v>
      </c>
      <c r="E8955" s="35">
        <f t="shared" si="279"/>
        <v>0</v>
      </c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 t="s">
        <v>1660</v>
      </c>
      <c r="B8956" s="40" t="s">
        <v>597</v>
      </c>
      <c r="C8956" s="41" t="s">
        <v>598</v>
      </c>
      <c r="D8956" s="25">
        <f t="shared" si="278"/>
        <v>0</v>
      </c>
      <c r="E8956" s="35">
        <f t="shared" si="279"/>
        <v>0</v>
      </c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 t="s">
        <v>1660</v>
      </c>
      <c r="B8957" s="40" t="s">
        <v>599</v>
      </c>
      <c r="C8957" s="41" t="s">
        <v>600</v>
      </c>
      <c r="D8957" s="25">
        <f t="shared" si="278"/>
        <v>0</v>
      </c>
      <c r="E8957" s="35">
        <f t="shared" si="279"/>
        <v>0</v>
      </c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 t="s">
        <v>1660</v>
      </c>
      <c r="B8958" s="40" t="s">
        <v>601</v>
      </c>
      <c r="C8958" s="41" t="s">
        <v>602</v>
      </c>
      <c r="D8958" s="25">
        <f t="shared" si="278"/>
        <v>527840</v>
      </c>
      <c r="E8958" s="35">
        <f t="shared" si="279"/>
        <v>527840</v>
      </c>
      <c r="F8958" s="29"/>
      <c r="G8958" s="30"/>
      <c r="H8958" s="22"/>
      <c r="I8958" s="22"/>
      <c r="J8958" s="49"/>
      <c r="K8958" s="50"/>
      <c r="L8958" s="22">
        <v>393100</v>
      </c>
      <c r="M8958" s="22">
        <v>393100</v>
      </c>
      <c r="N8958" s="49"/>
      <c r="O8958" s="50"/>
      <c r="P8958" s="22">
        <v>134740</v>
      </c>
      <c r="Q8958" s="22">
        <v>134740</v>
      </c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 t="s">
        <v>1660</v>
      </c>
      <c r="B8959" s="40" t="s">
        <v>603</v>
      </c>
      <c r="C8959" s="41" t="s">
        <v>604</v>
      </c>
      <c r="D8959" s="25">
        <f t="shared" si="278"/>
        <v>0</v>
      </c>
      <c r="E8959" s="35">
        <f t="shared" si="279"/>
        <v>0</v>
      </c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 t="s">
        <v>1624</v>
      </c>
      <c r="AG8959" s="53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 t="s">
        <v>1660</v>
      </c>
      <c r="B8960" s="40" t="s">
        <v>605</v>
      </c>
      <c r="C8960" s="41" t="s">
        <v>606</v>
      </c>
      <c r="D8960" s="25">
        <f t="shared" si="278"/>
        <v>0</v>
      </c>
      <c r="E8960" s="35">
        <f t="shared" si="279"/>
        <v>0</v>
      </c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 t="s">
        <v>1624</v>
      </c>
      <c r="AG8960" s="53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 t="s">
        <v>1660</v>
      </c>
      <c r="B8961" s="40" t="s">
        <v>607</v>
      </c>
      <c r="C8961" s="41" t="s">
        <v>608</v>
      </c>
      <c r="D8961" s="25">
        <f t="shared" si="278"/>
        <v>0</v>
      </c>
      <c r="E8961" s="35">
        <f t="shared" si="279"/>
        <v>0</v>
      </c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 t="s">
        <v>1624</v>
      </c>
      <c r="AG8961" s="53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 t="s">
        <v>1660</v>
      </c>
      <c r="B8962" s="40" t="s">
        <v>609</v>
      </c>
      <c r="C8962" s="41" t="s">
        <v>610</v>
      </c>
      <c r="D8962" s="25">
        <f t="shared" si="278"/>
        <v>0</v>
      </c>
      <c r="E8962" s="35">
        <f t="shared" si="279"/>
        <v>0</v>
      </c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 t="s">
        <v>1624</v>
      </c>
      <c r="AG8962" s="53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 t="s">
        <v>1660</v>
      </c>
      <c r="B8963" s="40" t="s">
        <v>611</v>
      </c>
      <c r="C8963" s="41" t="s">
        <v>612</v>
      </c>
      <c r="D8963" s="25">
        <f t="shared" si="278"/>
        <v>360000</v>
      </c>
      <c r="E8963" s="35">
        <f t="shared" si="279"/>
        <v>587075</v>
      </c>
      <c r="F8963" s="29">
        <v>60000</v>
      </c>
      <c r="G8963" s="30">
        <v>60000</v>
      </c>
      <c r="H8963" s="22">
        <v>60000</v>
      </c>
      <c r="I8963" s="22">
        <v>60000</v>
      </c>
      <c r="J8963" s="49">
        <v>60000</v>
      </c>
      <c r="K8963" s="50">
        <v>60000</v>
      </c>
      <c r="L8963" s="22">
        <v>60000</v>
      </c>
      <c r="M8963" s="22">
        <v>60000</v>
      </c>
      <c r="N8963" s="49">
        <v>60000</v>
      </c>
      <c r="O8963" s="50">
        <v>60000</v>
      </c>
      <c r="P8963" s="22">
        <v>60000</v>
      </c>
      <c r="Q8963" s="22">
        <v>287075</v>
      </c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 t="s">
        <v>1624</v>
      </c>
      <c r="AG8963" s="53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 t="s">
        <v>1660</v>
      </c>
      <c r="B8964" s="40" t="s">
        <v>613</v>
      </c>
      <c r="C8964" s="41" t="s">
        <v>614</v>
      </c>
      <c r="D8964" s="25">
        <f t="shared" ref="D8964:D9027" si="280">F8964+H8964+J8964+L8964+N8964+P8964+R8964+T8964+V8964+X8964+Z8964+AB8964</f>
        <v>1920232.5</v>
      </c>
      <c r="E8964" s="35">
        <f t="shared" ref="E8964:E9027" si="281">G8964+I8964+K8964+M8964+O8964+Q8964+S8964+U8964+W8964+Y8964+AA8964+AC8964</f>
        <v>1827105</v>
      </c>
      <c r="F8964" s="29">
        <v>308627.5</v>
      </c>
      <c r="G8964" s="30">
        <v>308322.5</v>
      </c>
      <c r="H8964" s="19">
        <v>308322.5</v>
      </c>
      <c r="I8964" s="19">
        <v>312260</v>
      </c>
      <c r="J8964" s="47">
        <v>312260</v>
      </c>
      <c r="K8964" s="48">
        <v>395932.5</v>
      </c>
      <c r="L8964" s="19">
        <v>395932.5</v>
      </c>
      <c r="M8964" s="19">
        <v>308015</v>
      </c>
      <c r="N8964" s="47">
        <v>308015</v>
      </c>
      <c r="O8964" s="48">
        <v>287075</v>
      </c>
      <c r="P8964" s="22">
        <v>287075</v>
      </c>
      <c r="Q8964" s="22">
        <v>215500</v>
      </c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 t="s">
        <v>1624</v>
      </c>
      <c r="AG8964" s="53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 t="s">
        <v>1660</v>
      </c>
      <c r="B8965" s="40" t="s">
        <v>615</v>
      </c>
      <c r="C8965" s="41" t="s">
        <v>616</v>
      </c>
      <c r="D8965" s="25">
        <f t="shared" si="280"/>
        <v>0</v>
      </c>
      <c r="E8965" s="35">
        <f t="shared" si="281"/>
        <v>0</v>
      </c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22"/>
      <c r="Q8965" s="22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 t="s">
        <v>1624</v>
      </c>
      <c r="AG8965" s="53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 t="s">
        <v>1660</v>
      </c>
      <c r="B8966" s="40" t="s">
        <v>617</v>
      </c>
      <c r="C8966" s="41" t="s">
        <v>618</v>
      </c>
      <c r="D8966" s="25">
        <f t="shared" si="280"/>
        <v>0</v>
      </c>
      <c r="E8966" s="35">
        <f t="shared" si="281"/>
        <v>0</v>
      </c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 t="s">
        <v>1624</v>
      </c>
      <c r="AG8966" s="53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 t="s">
        <v>1660</v>
      </c>
      <c r="B8967" s="40" t="s">
        <v>619</v>
      </c>
      <c r="C8967" s="41" t="s">
        <v>620</v>
      </c>
      <c r="D8967" s="25">
        <f t="shared" si="280"/>
        <v>0</v>
      </c>
      <c r="E8967" s="35">
        <f t="shared" si="281"/>
        <v>0</v>
      </c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19"/>
      <c r="Q8967" s="19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 t="s">
        <v>1624</v>
      </c>
      <c r="AG8967" s="53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 t="s">
        <v>1660</v>
      </c>
      <c r="B8968" s="40" t="s">
        <v>621</v>
      </c>
      <c r="C8968" s="41" t="s">
        <v>622</v>
      </c>
      <c r="D8968" s="25">
        <f t="shared" si="280"/>
        <v>1111000</v>
      </c>
      <c r="E8968" s="35">
        <f t="shared" si="281"/>
        <v>957700</v>
      </c>
      <c r="F8968" s="29">
        <v>213300</v>
      </c>
      <c r="G8968" s="30">
        <v>215600</v>
      </c>
      <c r="H8968" s="19">
        <v>215600</v>
      </c>
      <c r="I8968" s="19">
        <v>215600</v>
      </c>
      <c r="J8968" s="47">
        <v>215600</v>
      </c>
      <c r="K8968" s="48">
        <v>30300</v>
      </c>
      <c r="L8968" s="19">
        <v>30300</v>
      </c>
      <c r="M8968" s="19">
        <v>220700</v>
      </c>
      <c r="N8968" s="47">
        <v>220700</v>
      </c>
      <c r="O8968" s="48">
        <v>215500</v>
      </c>
      <c r="P8968" s="22">
        <v>215500</v>
      </c>
      <c r="Q8968" s="22">
        <v>60000</v>
      </c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 t="s">
        <v>1624</v>
      </c>
      <c r="AG8968" s="53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 t="s">
        <v>1660</v>
      </c>
      <c r="B8969" s="40" t="s">
        <v>623</v>
      </c>
      <c r="C8969" s="41" t="s">
        <v>624</v>
      </c>
      <c r="D8969" s="25">
        <f t="shared" si="280"/>
        <v>0</v>
      </c>
      <c r="E8969" s="35">
        <f t="shared" si="281"/>
        <v>0</v>
      </c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22"/>
      <c r="Q8969" s="22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 t="s">
        <v>1624</v>
      </c>
      <c r="AG8969" s="53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 t="s">
        <v>1660</v>
      </c>
      <c r="B8970" s="40" t="s">
        <v>625</v>
      </c>
      <c r="C8970" s="41" t="s">
        <v>588</v>
      </c>
      <c r="D8970" s="25">
        <f t="shared" si="280"/>
        <v>343086.89999999997</v>
      </c>
      <c r="E8970" s="35">
        <f t="shared" si="281"/>
        <v>287830.99000000005</v>
      </c>
      <c r="F8970" s="29">
        <v>102764.01</v>
      </c>
      <c r="G8970" s="30">
        <v>60626.91</v>
      </c>
      <c r="H8970" s="19">
        <v>55726.91</v>
      </c>
      <c r="I8970" s="19">
        <v>47190.6</v>
      </c>
      <c r="J8970" s="47">
        <v>52321.72</v>
      </c>
      <c r="K8970" s="48">
        <v>37275.129999999997</v>
      </c>
      <c r="L8970" s="19">
        <v>43709.51</v>
      </c>
      <c r="M8970" s="19">
        <v>46215.58</v>
      </c>
      <c r="N8970" s="47">
        <v>44289.58</v>
      </c>
      <c r="O8970" s="48">
        <v>38955.730000000003</v>
      </c>
      <c r="P8970" s="19">
        <v>44275.17</v>
      </c>
      <c r="Q8970" s="19">
        <v>57567.040000000001</v>
      </c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 t="s">
        <v>1660</v>
      </c>
      <c r="B8971" s="40" t="s">
        <v>626</v>
      </c>
      <c r="C8971" s="41" t="s">
        <v>627</v>
      </c>
      <c r="D8971" s="25">
        <f t="shared" si="280"/>
        <v>0</v>
      </c>
      <c r="E8971" s="35">
        <f t="shared" si="281"/>
        <v>0</v>
      </c>
      <c r="F8971" s="29">
        <v>0</v>
      </c>
      <c r="G8971" s="30">
        <v>0</v>
      </c>
      <c r="H8971" s="22">
        <v>0</v>
      </c>
      <c r="I8971" s="22">
        <v>0</v>
      </c>
      <c r="J8971" s="49">
        <v>0</v>
      </c>
      <c r="K8971" s="50">
        <v>0</v>
      </c>
      <c r="L8971" s="22">
        <v>0</v>
      </c>
      <c r="M8971" s="22">
        <v>0</v>
      </c>
      <c r="N8971" s="49">
        <v>0</v>
      </c>
      <c r="O8971" s="50">
        <v>0</v>
      </c>
      <c r="P8971" s="22">
        <v>0</v>
      </c>
      <c r="Q8971" s="22">
        <v>0</v>
      </c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 t="s">
        <v>1660</v>
      </c>
      <c r="B8972" s="40" t="s">
        <v>628</v>
      </c>
      <c r="C8972" s="41" t="s">
        <v>629</v>
      </c>
      <c r="D8972" s="25">
        <f t="shared" si="280"/>
        <v>0</v>
      </c>
      <c r="E8972" s="35">
        <f t="shared" si="281"/>
        <v>0</v>
      </c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19"/>
      <c r="Q8972" s="19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 t="s">
        <v>1660</v>
      </c>
      <c r="B8973" s="40" t="s">
        <v>630</v>
      </c>
      <c r="C8973" s="41" t="s">
        <v>631</v>
      </c>
      <c r="D8973" s="25">
        <f t="shared" si="280"/>
        <v>0</v>
      </c>
      <c r="E8973" s="35">
        <f t="shared" si="281"/>
        <v>9590</v>
      </c>
      <c r="F8973" s="29">
        <v>0</v>
      </c>
      <c r="G8973" s="30">
        <v>2742</v>
      </c>
      <c r="H8973" s="19">
        <v>0</v>
      </c>
      <c r="I8973" s="19">
        <v>0</v>
      </c>
      <c r="J8973" s="47">
        <v>0</v>
      </c>
      <c r="K8973" s="48">
        <v>0</v>
      </c>
      <c r="L8973" s="19">
        <v>0</v>
      </c>
      <c r="M8973" s="19">
        <v>1828</v>
      </c>
      <c r="N8973" s="47">
        <v>0</v>
      </c>
      <c r="O8973" s="48">
        <v>5020</v>
      </c>
      <c r="P8973" s="22">
        <v>0</v>
      </c>
      <c r="Q8973" s="22">
        <v>0</v>
      </c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 t="s">
        <v>1660</v>
      </c>
      <c r="B8974" s="40" t="s">
        <v>632</v>
      </c>
      <c r="C8974" s="41" t="s">
        <v>633</v>
      </c>
      <c r="D8974" s="25">
        <f t="shared" si="280"/>
        <v>0</v>
      </c>
      <c r="E8974" s="35">
        <f t="shared" si="281"/>
        <v>0</v>
      </c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22"/>
      <c r="Q8974" s="22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 t="s">
        <v>1660</v>
      </c>
      <c r="B8975" s="40" t="s">
        <v>634</v>
      </c>
      <c r="C8975" s="41" t="s">
        <v>635</v>
      </c>
      <c r="D8975" s="25">
        <f t="shared" si="280"/>
        <v>0</v>
      </c>
      <c r="E8975" s="35">
        <f t="shared" si="281"/>
        <v>99925</v>
      </c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19">
        <v>0</v>
      </c>
      <c r="Q8975" s="19">
        <v>99925</v>
      </c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 t="s">
        <v>1660</v>
      </c>
      <c r="B8976" s="40" t="s">
        <v>636</v>
      </c>
      <c r="C8976" s="41" t="s">
        <v>637</v>
      </c>
      <c r="D8976" s="25">
        <f t="shared" si="280"/>
        <v>25000</v>
      </c>
      <c r="E8976" s="35">
        <f t="shared" si="281"/>
        <v>43050</v>
      </c>
      <c r="F8976" s="29"/>
      <c r="G8976" s="30"/>
      <c r="H8976" s="19"/>
      <c r="I8976" s="19"/>
      <c r="J8976" s="47"/>
      <c r="K8976" s="48"/>
      <c r="L8976" s="19">
        <v>0</v>
      </c>
      <c r="M8976" s="19">
        <v>14850</v>
      </c>
      <c r="N8976" s="47">
        <v>0</v>
      </c>
      <c r="O8976" s="48">
        <v>2500</v>
      </c>
      <c r="P8976" s="22">
        <v>25000</v>
      </c>
      <c r="Q8976" s="22">
        <v>25700</v>
      </c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 t="s">
        <v>1660</v>
      </c>
      <c r="B8977" s="40" t="s">
        <v>638</v>
      </c>
      <c r="C8977" s="41" t="s">
        <v>639</v>
      </c>
      <c r="D8977" s="25">
        <f t="shared" si="280"/>
        <v>0</v>
      </c>
      <c r="E8977" s="35">
        <f t="shared" si="281"/>
        <v>0</v>
      </c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 t="s">
        <v>1660</v>
      </c>
      <c r="B8978" s="40" t="s">
        <v>640</v>
      </c>
      <c r="C8978" s="41" t="s">
        <v>641</v>
      </c>
      <c r="D8978" s="25">
        <f t="shared" si="280"/>
        <v>0</v>
      </c>
      <c r="E8978" s="35">
        <f t="shared" si="281"/>
        <v>0</v>
      </c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 t="s">
        <v>1660</v>
      </c>
      <c r="B8979" s="40" t="s">
        <v>642</v>
      </c>
      <c r="C8979" s="41" t="s">
        <v>643</v>
      </c>
      <c r="D8979" s="25">
        <f t="shared" si="280"/>
        <v>0</v>
      </c>
      <c r="E8979" s="35">
        <f t="shared" si="281"/>
        <v>0</v>
      </c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19"/>
      <c r="Q8979" s="19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 t="s">
        <v>1660</v>
      </c>
      <c r="B8980" s="40" t="s">
        <v>644</v>
      </c>
      <c r="C8980" s="41" t="s">
        <v>645</v>
      </c>
      <c r="D8980" s="25">
        <f t="shared" si="280"/>
        <v>0</v>
      </c>
      <c r="E8980" s="35">
        <f t="shared" si="281"/>
        <v>0</v>
      </c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22"/>
      <c r="Q8980" s="22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 t="s">
        <v>1660</v>
      </c>
      <c r="B8981" s="40" t="s">
        <v>646</v>
      </c>
      <c r="C8981" s="41" t="s">
        <v>647</v>
      </c>
      <c r="D8981" s="25">
        <f t="shared" si="280"/>
        <v>51984.28</v>
      </c>
      <c r="E8981" s="35">
        <f t="shared" si="281"/>
        <v>49476.240000000005</v>
      </c>
      <c r="F8981" s="29">
        <v>11607.15</v>
      </c>
      <c r="G8981" s="30">
        <v>14500.65</v>
      </c>
      <c r="H8981" s="19">
        <v>14500.65</v>
      </c>
      <c r="I8981" s="19">
        <v>4346.9399999999996</v>
      </c>
      <c r="J8981" s="47">
        <v>4346.9399999999996</v>
      </c>
      <c r="K8981" s="48">
        <v>7910.63</v>
      </c>
      <c r="L8981" s="19">
        <v>7910.63</v>
      </c>
      <c r="M8981" s="19">
        <v>1921.41</v>
      </c>
      <c r="N8981" s="47">
        <v>1921.41</v>
      </c>
      <c r="O8981" s="48">
        <v>11697.5</v>
      </c>
      <c r="P8981" s="19">
        <v>11697.5</v>
      </c>
      <c r="Q8981" s="19">
        <v>9099.11</v>
      </c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 t="s">
        <v>1660</v>
      </c>
      <c r="B8982" s="40" t="s">
        <v>648</v>
      </c>
      <c r="C8982" s="41" t="s">
        <v>649</v>
      </c>
      <c r="D8982" s="25">
        <f t="shared" si="280"/>
        <v>82246</v>
      </c>
      <c r="E8982" s="35">
        <f t="shared" si="281"/>
        <v>82246</v>
      </c>
      <c r="F8982" s="29">
        <v>41123</v>
      </c>
      <c r="G8982" s="30">
        <v>41123</v>
      </c>
      <c r="H8982" s="22">
        <v>41123</v>
      </c>
      <c r="I8982" s="22">
        <v>41123</v>
      </c>
      <c r="J8982" s="49"/>
      <c r="K8982" s="50"/>
      <c r="L8982" s="22"/>
      <c r="M8982" s="22"/>
      <c r="N8982" s="49"/>
      <c r="O8982" s="50"/>
      <c r="P8982" s="22"/>
      <c r="Q8982" s="22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 t="s">
        <v>1660</v>
      </c>
      <c r="B8983" s="40" t="s">
        <v>650</v>
      </c>
      <c r="C8983" s="41" t="s">
        <v>651</v>
      </c>
      <c r="D8983" s="25">
        <f t="shared" si="280"/>
        <v>0</v>
      </c>
      <c r="E8983" s="35">
        <f t="shared" si="281"/>
        <v>0</v>
      </c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19"/>
      <c r="Q8983" s="19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 t="s">
        <v>1660</v>
      </c>
      <c r="B8984" s="40" t="s">
        <v>652</v>
      </c>
      <c r="C8984" s="41" t="s">
        <v>651</v>
      </c>
      <c r="D8984" s="25">
        <f t="shared" si="280"/>
        <v>77084</v>
      </c>
      <c r="E8984" s="35">
        <f t="shared" si="281"/>
        <v>78173</v>
      </c>
      <c r="F8984" s="29">
        <v>12189</v>
      </c>
      <c r="G8984" s="30">
        <v>11546</v>
      </c>
      <c r="H8984" s="19">
        <v>11546</v>
      </c>
      <c r="I8984" s="19">
        <v>11716</v>
      </c>
      <c r="J8984" s="47">
        <v>11716</v>
      </c>
      <c r="K8984" s="48">
        <v>12970</v>
      </c>
      <c r="L8984" s="19">
        <v>12970</v>
      </c>
      <c r="M8984" s="19">
        <v>15385</v>
      </c>
      <c r="N8984" s="47">
        <v>15385</v>
      </c>
      <c r="O8984" s="48">
        <v>13278</v>
      </c>
      <c r="P8984" s="22">
        <v>13278</v>
      </c>
      <c r="Q8984" s="22">
        <v>13278</v>
      </c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 t="s">
        <v>1660</v>
      </c>
      <c r="B8985" s="40" t="s">
        <v>653</v>
      </c>
      <c r="C8985" s="41" t="s">
        <v>654</v>
      </c>
      <c r="D8985" s="25">
        <f t="shared" si="280"/>
        <v>15915938.02</v>
      </c>
      <c r="E8985" s="35">
        <f t="shared" si="281"/>
        <v>15994288.020000001</v>
      </c>
      <c r="F8985" s="29">
        <v>8335123.3700000001</v>
      </c>
      <c r="G8985" s="30">
        <v>8335123.3700000001</v>
      </c>
      <c r="H8985" s="19"/>
      <c r="I8985" s="19"/>
      <c r="J8985" s="47"/>
      <c r="K8985" s="48"/>
      <c r="L8985" s="19">
        <v>0</v>
      </c>
      <c r="M8985" s="19">
        <v>54150</v>
      </c>
      <c r="N8985" s="47">
        <v>3790407.33</v>
      </c>
      <c r="O8985" s="48">
        <v>3814607.33</v>
      </c>
      <c r="P8985" s="22">
        <v>3790407.32</v>
      </c>
      <c r="Q8985" s="22">
        <v>3790407.32</v>
      </c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 t="s">
        <v>1660</v>
      </c>
      <c r="B8986" s="40" t="s">
        <v>655</v>
      </c>
      <c r="C8986" s="41" t="s">
        <v>656</v>
      </c>
      <c r="D8986" s="25">
        <f t="shared" si="280"/>
        <v>191711.14</v>
      </c>
      <c r="E8986" s="35">
        <f t="shared" si="281"/>
        <v>2035067.65</v>
      </c>
      <c r="F8986" s="29">
        <v>0</v>
      </c>
      <c r="G8986" s="30">
        <v>0</v>
      </c>
      <c r="H8986" s="22">
        <v>191711.14</v>
      </c>
      <c r="I8986" s="22">
        <v>0</v>
      </c>
      <c r="J8986" s="49"/>
      <c r="K8986" s="50"/>
      <c r="L8986" s="22"/>
      <c r="M8986" s="22"/>
      <c r="N8986" s="49"/>
      <c r="O8986" s="50"/>
      <c r="P8986" s="19">
        <v>0</v>
      </c>
      <c r="Q8986" s="19">
        <v>2035067.65</v>
      </c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 t="s">
        <v>1660</v>
      </c>
      <c r="B8987" s="40" t="s">
        <v>657</v>
      </c>
      <c r="C8987" s="41" t="s">
        <v>658</v>
      </c>
      <c r="D8987" s="25">
        <f t="shared" si="280"/>
        <v>298491.94999999995</v>
      </c>
      <c r="E8987" s="35">
        <f t="shared" si="281"/>
        <v>1000000</v>
      </c>
      <c r="F8987" s="29">
        <v>50185.85</v>
      </c>
      <c r="G8987" s="30">
        <v>500000</v>
      </c>
      <c r="H8987" s="19">
        <v>85969.54</v>
      </c>
      <c r="I8987" s="19">
        <v>0</v>
      </c>
      <c r="J8987" s="47">
        <v>0</v>
      </c>
      <c r="K8987" s="48">
        <v>0</v>
      </c>
      <c r="L8987" s="19">
        <v>28178.68</v>
      </c>
      <c r="M8987" s="19">
        <v>0</v>
      </c>
      <c r="N8987" s="47">
        <v>134157.88</v>
      </c>
      <c r="O8987" s="48">
        <v>0</v>
      </c>
      <c r="P8987" s="19">
        <v>0</v>
      </c>
      <c r="Q8987" s="19">
        <v>500000</v>
      </c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 t="s">
        <v>1660</v>
      </c>
      <c r="B8988" s="40" t="s">
        <v>659</v>
      </c>
      <c r="C8988" s="41" t="s">
        <v>660</v>
      </c>
      <c r="D8988" s="25">
        <f t="shared" si="280"/>
        <v>1575000</v>
      </c>
      <c r="E8988" s="35">
        <f t="shared" si="281"/>
        <v>1890000</v>
      </c>
      <c r="F8988" s="29">
        <v>0</v>
      </c>
      <c r="G8988" s="30">
        <v>630000</v>
      </c>
      <c r="H8988" s="19">
        <v>0</v>
      </c>
      <c r="I8988" s="19">
        <v>0</v>
      </c>
      <c r="J8988" s="47">
        <v>630000</v>
      </c>
      <c r="K8988" s="48">
        <v>0</v>
      </c>
      <c r="L8988" s="19">
        <v>630000</v>
      </c>
      <c r="M8988" s="19">
        <v>630000</v>
      </c>
      <c r="N8988" s="47">
        <v>0</v>
      </c>
      <c r="O8988" s="48">
        <v>315000</v>
      </c>
      <c r="P8988" s="22">
        <v>315000</v>
      </c>
      <c r="Q8988" s="22">
        <v>315000</v>
      </c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 t="s">
        <v>1660</v>
      </c>
      <c r="B8989" s="40" t="s">
        <v>661</v>
      </c>
      <c r="C8989" s="41" t="s">
        <v>662</v>
      </c>
      <c r="D8989" s="25">
        <f t="shared" si="280"/>
        <v>0</v>
      </c>
      <c r="E8989" s="35">
        <f t="shared" si="281"/>
        <v>0</v>
      </c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 t="s">
        <v>1660</v>
      </c>
      <c r="B8990" s="40" t="s">
        <v>663</v>
      </c>
      <c r="C8990" s="41" t="s">
        <v>664</v>
      </c>
      <c r="D8990" s="25">
        <f t="shared" si="280"/>
        <v>0</v>
      </c>
      <c r="E8990" s="35">
        <f t="shared" si="281"/>
        <v>0</v>
      </c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 t="s">
        <v>1660</v>
      </c>
      <c r="B8991" s="40" t="s">
        <v>665</v>
      </c>
      <c r="C8991" s="41" t="s">
        <v>666</v>
      </c>
      <c r="D8991" s="25">
        <f t="shared" si="280"/>
        <v>0</v>
      </c>
      <c r="E8991" s="35">
        <f t="shared" si="281"/>
        <v>0</v>
      </c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19"/>
      <c r="Q8991" s="19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 t="s">
        <v>1660</v>
      </c>
      <c r="B8992" s="40" t="s">
        <v>667</v>
      </c>
      <c r="C8992" s="41" t="s">
        <v>668</v>
      </c>
      <c r="D8992" s="25">
        <f t="shared" si="280"/>
        <v>90</v>
      </c>
      <c r="E8992" s="35">
        <f t="shared" si="281"/>
        <v>1170</v>
      </c>
      <c r="F8992" s="29">
        <v>0</v>
      </c>
      <c r="G8992" s="30">
        <v>390</v>
      </c>
      <c r="H8992" s="19">
        <v>30</v>
      </c>
      <c r="I8992" s="19">
        <v>0</v>
      </c>
      <c r="J8992" s="47">
        <v>0</v>
      </c>
      <c r="K8992" s="48">
        <v>0</v>
      </c>
      <c r="L8992" s="19">
        <v>0</v>
      </c>
      <c r="M8992" s="19">
        <v>260</v>
      </c>
      <c r="N8992" s="47">
        <v>0</v>
      </c>
      <c r="O8992" s="48">
        <v>260</v>
      </c>
      <c r="P8992" s="22">
        <v>60</v>
      </c>
      <c r="Q8992" s="22">
        <v>260</v>
      </c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 t="s">
        <v>1660</v>
      </c>
      <c r="B8993" s="40" t="s">
        <v>669</v>
      </c>
      <c r="C8993" s="41" t="s">
        <v>670</v>
      </c>
      <c r="D8993" s="25">
        <f t="shared" si="280"/>
        <v>3150</v>
      </c>
      <c r="E8993" s="35">
        <f t="shared" si="281"/>
        <v>3150</v>
      </c>
      <c r="F8993" s="29">
        <v>0</v>
      </c>
      <c r="G8993" s="30">
        <v>1050</v>
      </c>
      <c r="H8993" s="19">
        <v>1050</v>
      </c>
      <c r="I8993" s="19">
        <v>0</v>
      </c>
      <c r="J8993" s="47"/>
      <c r="K8993" s="48"/>
      <c r="L8993" s="19">
        <v>0</v>
      </c>
      <c r="M8993" s="19">
        <v>700</v>
      </c>
      <c r="N8993" s="47">
        <v>0</v>
      </c>
      <c r="O8993" s="48">
        <v>700</v>
      </c>
      <c r="P8993" s="22">
        <v>2100</v>
      </c>
      <c r="Q8993" s="22">
        <v>700</v>
      </c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 t="s">
        <v>1660</v>
      </c>
      <c r="B8994" s="40" t="s">
        <v>671</v>
      </c>
      <c r="C8994" s="41" t="s">
        <v>672</v>
      </c>
      <c r="D8994" s="25">
        <f t="shared" si="280"/>
        <v>0</v>
      </c>
      <c r="E8994" s="35">
        <f t="shared" si="281"/>
        <v>1870</v>
      </c>
      <c r="F8994" s="29">
        <v>0</v>
      </c>
      <c r="G8994" s="30">
        <v>618</v>
      </c>
      <c r="H8994" s="19">
        <v>0</v>
      </c>
      <c r="I8994" s="19">
        <v>0</v>
      </c>
      <c r="J8994" s="47">
        <v>0</v>
      </c>
      <c r="K8994" s="48">
        <v>0</v>
      </c>
      <c r="L8994" s="19">
        <v>0</v>
      </c>
      <c r="M8994" s="19">
        <v>412</v>
      </c>
      <c r="N8994" s="47">
        <v>0</v>
      </c>
      <c r="O8994" s="48">
        <v>420</v>
      </c>
      <c r="P8994" s="19">
        <v>0</v>
      </c>
      <c r="Q8994" s="19">
        <v>420</v>
      </c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 t="s">
        <v>1660</v>
      </c>
      <c r="B8995" s="40" t="s">
        <v>673</v>
      </c>
      <c r="C8995" s="41" t="s">
        <v>674</v>
      </c>
      <c r="D8995" s="25">
        <f t="shared" si="280"/>
        <v>43300</v>
      </c>
      <c r="E8995" s="35">
        <f t="shared" si="281"/>
        <v>0</v>
      </c>
      <c r="F8995" s="29">
        <v>0</v>
      </c>
      <c r="G8995" s="30">
        <v>0</v>
      </c>
      <c r="H8995" s="22">
        <v>0</v>
      </c>
      <c r="I8995" s="22">
        <v>0</v>
      </c>
      <c r="J8995" s="49">
        <v>0</v>
      </c>
      <c r="K8995" s="50">
        <v>0</v>
      </c>
      <c r="L8995" s="22">
        <v>43300</v>
      </c>
      <c r="M8995" s="22">
        <v>0</v>
      </c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 t="s">
        <v>1660</v>
      </c>
      <c r="B8996" s="40" t="s">
        <v>675</v>
      </c>
      <c r="C8996" s="41" t="s">
        <v>676</v>
      </c>
      <c r="D8996" s="25">
        <f t="shared" si="280"/>
        <v>0</v>
      </c>
      <c r="E8996" s="35">
        <f t="shared" si="281"/>
        <v>0</v>
      </c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19"/>
      <c r="Q8996" s="19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 t="s">
        <v>1660</v>
      </c>
      <c r="B8997" s="40" t="s">
        <v>677</v>
      </c>
      <c r="C8997" s="41" t="s">
        <v>678</v>
      </c>
      <c r="D8997" s="25">
        <f t="shared" si="280"/>
        <v>0</v>
      </c>
      <c r="E8997" s="35">
        <f t="shared" si="281"/>
        <v>13000</v>
      </c>
      <c r="F8997" s="29">
        <v>0</v>
      </c>
      <c r="G8997" s="30">
        <v>0</v>
      </c>
      <c r="H8997" s="22">
        <v>0</v>
      </c>
      <c r="I8997" s="22">
        <v>0</v>
      </c>
      <c r="J8997" s="49">
        <v>0</v>
      </c>
      <c r="K8997" s="50">
        <v>13000</v>
      </c>
      <c r="L8997" s="22">
        <v>0</v>
      </c>
      <c r="M8997" s="22">
        <v>0</v>
      </c>
      <c r="N8997" s="49">
        <v>0</v>
      </c>
      <c r="O8997" s="50">
        <v>0</v>
      </c>
      <c r="P8997" s="22">
        <v>0</v>
      </c>
      <c r="Q8997" s="22">
        <v>0</v>
      </c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 t="s">
        <v>1660</v>
      </c>
      <c r="B8998" s="40" t="s">
        <v>679</v>
      </c>
      <c r="C8998" s="41" t="s">
        <v>680</v>
      </c>
      <c r="D8998" s="25">
        <f t="shared" si="280"/>
        <v>22000</v>
      </c>
      <c r="E8998" s="35">
        <f t="shared" si="281"/>
        <v>48300</v>
      </c>
      <c r="F8998" s="29"/>
      <c r="G8998" s="30"/>
      <c r="H8998" s="22"/>
      <c r="I8998" s="22"/>
      <c r="J8998" s="49"/>
      <c r="K8998" s="50"/>
      <c r="L8998" s="22">
        <v>0</v>
      </c>
      <c r="M8998" s="22">
        <v>48300</v>
      </c>
      <c r="N8998" s="49">
        <v>22000</v>
      </c>
      <c r="O8998" s="50">
        <v>0</v>
      </c>
      <c r="P8998" s="22">
        <v>0</v>
      </c>
      <c r="Q8998" s="22">
        <v>0</v>
      </c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 t="s">
        <v>1660</v>
      </c>
      <c r="B8999" s="40" t="s">
        <v>681</v>
      </c>
      <c r="C8999" s="41" t="s">
        <v>682</v>
      </c>
      <c r="D8999" s="25">
        <f t="shared" si="280"/>
        <v>0</v>
      </c>
      <c r="E8999" s="35">
        <f t="shared" si="281"/>
        <v>0</v>
      </c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 t="s">
        <v>1660</v>
      </c>
      <c r="B9000" s="40" t="s">
        <v>683</v>
      </c>
      <c r="C9000" s="41" t="s">
        <v>684</v>
      </c>
      <c r="D9000" s="25">
        <f t="shared" si="280"/>
        <v>0</v>
      </c>
      <c r="E9000" s="35">
        <f t="shared" si="281"/>
        <v>0</v>
      </c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 t="s">
        <v>1660</v>
      </c>
      <c r="B9001" s="40" t="s">
        <v>685</v>
      </c>
      <c r="C9001" s="41" t="s">
        <v>686</v>
      </c>
      <c r="D9001" s="25">
        <f t="shared" si="280"/>
        <v>0</v>
      </c>
      <c r="E9001" s="35">
        <f t="shared" si="281"/>
        <v>0</v>
      </c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 t="s">
        <v>1660</v>
      </c>
      <c r="B9002" s="40" t="s">
        <v>687</v>
      </c>
      <c r="C9002" s="41" t="s">
        <v>688</v>
      </c>
      <c r="D9002" s="25">
        <f t="shared" si="280"/>
        <v>0</v>
      </c>
      <c r="E9002" s="35">
        <f t="shared" si="281"/>
        <v>0</v>
      </c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 t="s">
        <v>1660</v>
      </c>
      <c r="B9003" s="40" t="s">
        <v>689</v>
      </c>
      <c r="C9003" s="41" t="s">
        <v>690</v>
      </c>
      <c r="D9003" s="25">
        <f t="shared" si="280"/>
        <v>0</v>
      </c>
      <c r="E9003" s="35">
        <f t="shared" si="281"/>
        <v>0</v>
      </c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22"/>
      <c r="Q9003" s="22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 t="s">
        <v>1660</v>
      </c>
      <c r="B9004" s="40" t="s">
        <v>691</v>
      </c>
      <c r="C9004" s="41" t="s">
        <v>692</v>
      </c>
      <c r="D9004" s="25">
        <f t="shared" si="280"/>
        <v>0</v>
      </c>
      <c r="E9004" s="35">
        <f t="shared" si="281"/>
        <v>0</v>
      </c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19"/>
      <c r="Q9004" s="19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 t="s">
        <v>1660</v>
      </c>
      <c r="B9005" s="40" t="s">
        <v>693</v>
      </c>
      <c r="C9005" s="41" t="s">
        <v>694</v>
      </c>
      <c r="D9005" s="25">
        <f t="shared" si="280"/>
        <v>0</v>
      </c>
      <c r="E9005" s="35">
        <f t="shared" si="281"/>
        <v>0</v>
      </c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 t="s">
        <v>1660</v>
      </c>
      <c r="B9006" s="40" t="s">
        <v>695</v>
      </c>
      <c r="C9006" s="41" t="s">
        <v>696</v>
      </c>
      <c r="D9006" s="25">
        <f t="shared" si="280"/>
        <v>0</v>
      </c>
      <c r="E9006" s="35">
        <f t="shared" si="281"/>
        <v>0</v>
      </c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 t="s">
        <v>1660</v>
      </c>
      <c r="B9007" s="40" t="s">
        <v>697</v>
      </c>
      <c r="C9007" s="41" t="s">
        <v>698</v>
      </c>
      <c r="D9007" s="25">
        <f t="shared" si="280"/>
        <v>0</v>
      </c>
      <c r="E9007" s="35">
        <f t="shared" si="281"/>
        <v>0</v>
      </c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 t="s">
        <v>1660</v>
      </c>
      <c r="B9008" s="40" t="s">
        <v>699</v>
      </c>
      <c r="C9008" s="41" t="s">
        <v>700</v>
      </c>
      <c r="D9008" s="25">
        <f t="shared" si="280"/>
        <v>0</v>
      </c>
      <c r="E9008" s="35">
        <f t="shared" si="281"/>
        <v>0</v>
      </c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 t="s">
        <v>1660</v>
      </c>
      <c r="B9009" s="40" t="s">
        <v>701</v>
      </c>
      <c r="C9009" s="41" t="s">
        <v>702</v>
      </c>
      <c r="D9009" s="25">
        <f t="shared" si="280"/>
        <v>73327.959999999992</v>
      </c>
      <c r="E9009" s="35">
        <f t="shared" si="281"/>
        <v>0</v>
      </c>
      <c r="F9009" s="29">
        <v>14955.05</v>
      </c>
      <c r="G9009" s="30">
        <v>0</v>
      </c>
      <c r="H9009" s="22">
        <v>14472.62</v>
      </c>
      <c r="I9009" s="22">
        <v>0</v>
      </c>
      <c r="J9009" s="49">
        <v>14955.04</v>
      </c>
      <c r="K9009" s="50">
        <v>0</v>
      </c>
      <c r="L9009" s="22">
        <v>14955.03</v>
      </c>
      <c r="M9009" s="22">
        <v>0</v>
      </c>
      <c r="N9009" s="49">
        <v>13990.22</v>
      </c>
      <c r="O9009" s="50">
        <v>0</v>
      </c>
      <c r="P9009" s="22">
        <v>0</v>
      </c>
      <c r="Q9009" s="22">
        <v>0</v>
      </c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 t="s">
        <v>1660</v>
      </c>
      <c r="B9010" s="40" t="s">
        <v>703</v>
      </c>
      <c r="C9010" s="41" t="s">
        <v>704</v>
      </c>
      <c r="D9010" s="25">
        <f t="shared" si="280"/>
        <v>0</v>
      </c>
      <c r="E9010" s="35">
        <f t="shared" si="281"/>
        <v>0</v>
      </c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 t="s">
        <v>1660</v>
      </c>
      <c r="B9011" s="40" t="s">
        <v>705</v>
      </c>
      <c r="C9011" s="41" t="s">
        <v>706</v>
      </c>
      <c r="D9011" s="25">
        <f t="shared" si="280"/>
        <v>0</v>
      </c>
      <c r="E9011" s="35">
        <f t="shared" si="281"/>
        <v>0</v>
      </c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 t="s">
        <v>1660</v>
      </c>
      <c r="B9012" s="40" t="s">
        <v>707</v>
      </c>
      <c r="C9012" s="41" t="s">
        <v>708</v>
      </c>
      <c r="D9012" s="25">
        <f t="shared" si="280"/>
        <v>0</v>
      </c>
      <c r="E9012" s="35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7">
        <v>0</v>
      </c>
      <c r="K9012" s="48">
        <v>0</v>
      </c>
      <c r="L9012" s="19">
        <v>0</v>
      </c>
      <c r="M9012" s="19">
        <v>0</v>
      </c>
      <c r="N9012" s="47">
        <v>0</v>
      </c>
      <c r="O9012" s="48">
        <v>0</v>
      </c>
      <c r="P9012" s="22">
        <v>0</v>
      </c>
      <c r="Q9012" s="22">
        <v>0</v>
      </c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 t="s">
        <v>1660</v>
      </c>
      <c r="B9013" s="40" t="s">
        <v>709</v>
      </c>
      <c r="C9013" s="41" t="s">
        <v>710</v>
      </c>
      <c r="D9013" s="25">
        <f t="shared" si="280"/>
        <v>0</v>
      </c>
      <c r="E9013" s="35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7">
        <v>0</v>
      </c>
      <c r="K9013" s="48">
        <v>0</v>
      </c>
      <c r="L9013" s="19">
        <v>0</v>
      </c>
      <c r="M9013" s="19">
        <v>0</v>
      </c>
      <c r="N9013" s="47">
        <v>0</v>
      </c>
      <c r="O9013" s="48">
        <v>0</v>
      </c>
      <c r="P9013" s="22">
        <v>0</v>
      </c>
      <c r="Q9013" s="22">
        <v>0</v>
      </c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 t="s">
        <v>1660</v>
      </c>
      <c r="B9014" s="40" t="s">
        <v>711</v>
      </c>
      <c r="C9014" s="41" t="s">
        <v>712</v>
      </c>
      <c r="D9014" s="25">
        <f t="shared" si="280"/>
        <v>175310.93</v>
      </c>
      <c r="E9014" s="35">
        <f t="shared" si="281"/>
        <v>0</v>
      </c>
      <c r="F9014" s="29"/>
      <c r="G9014" s="30"/>
      <c r="H9014" s="19"/>
      <c r="I9014" s="19"/>
      <c r="J9014" s="47"/>
      <c r="K9014" s="48"/>
      <c r="L9014" s="19">
        <v>167012.93</v>
      </c>
      <c r="M9014" s="19">
        <v>0</v>
      </c>
      <c r="N9014" s="47">
        <v>8298</v>
      </c>
      <c r="O9014" s="48">
        <v>0</v>
      </c>
      <c r="P9014" s="19">
        <v>0</v>
      </c>
      <c r="Q9014" s="19">
        <v>0</v>
      </c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 t="s">
        <v>1660</v>
      </c>
      <c r="B9015" s="40" t="s">
        <v>713</v>
      </c>
      <c r="C9015" s="41" t="s">
        <v>714</v>
      </c>
      <c r="D9015" s="25">
        <f t="shared" si="280"/>
        <v>468361.3</v>
      </c>
      <c r="E9015" s="35">
        <f t="shared" si="281"/>
        <v>1126922.8899999999</v>
      </c>
      <c r="F9015" s="29">
        <v>35849.5</v>
      </c>
      <c r="G9015" s="30">
        <v>791027.85</v>
      </c>
      <c r="H9015" s="22">
        <v>0</v>
      </c>
      <c r="I9015" s="22">
        <v>119639.14</v>
      </c>
      <c r="J9015" s="49">
        <v>216255.9</v>
      </c>
      <c r="K9015" s="50">
        <v>0</v>
      </c>
      <c r="L9015" s="22">
        <v>216255.9</v>
      </c>
      <c r="M9015" s="22">
        <v>216255.9</v>
      </c>
      <c r="N9015" s="49">
        <v>0</v>
      </c>
      <c r="O9015" s="50">
        <v>0</v>
      </c>
      <c r="P9015" s="19">
        <v>0</v>
      </c>
      <c r="Q9015" s="19">
        <v>0</v>
      </c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 t="s">
        <v>1660</v>
      </c>
      <c r="B9016" s="40" t="s">
        <v>715</v>
      </c>
      <c r="C9016" s="41" t="s">
        <v>716</v>
      </c>
      <c r="D9016" s="25">
        <f t="shared" si="280"/>
        <v>0</v>
      </c>
      <c r="E9016" s="35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7">
        <v>0</v>
      </c>
      <c r="K9016" s="48">
        <v>0</v>
      </c>
      <c r="L9016" s="19">
        <v>0</v>
      </c>
      <c r="M9016" s="19">
        <v>0</v>
      </c>
      <c r="N9016" s="47">
        <v>0</v>
      </c>
      <c r="O9016" s="48">
        <v>0</v>
      </c>
      <c r="P9016" s="19">
        <v>0</v>
      </c>
      <c r="Q9016" s="19">
        <v>0</v>
      </c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 t="s">
        <v>1660</v>
      </c>
      <c r="B9017" s="40" t="s">
        <v>717</v>
      </c>
      <c r="C9017" s="41" t="s">
        <v>718</v>
      </c>
      <c r="D9017" s="25">
        <f t="shared" si="280"/>
        <v>0</v>
      </c>
      <c r="E9017" s="35">
        <f t="shared" si="281"/>
        <v>0</v>
      </c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22"/>
      <c r="Q9017" s="22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 t="s">
        <v>1660</v>
      </c>
      <c r="B9018" s="40" t="s">
        <v>719</v>
      </c>
      <c r="C9018" s="41" t="s">
        <v>720</v>
      </c>
      <c r="D9018" s="25">
        <f t="shared" si="280"/>
        <v>0</v>
      </c>
      <c r="E9018" s="35">
        <f t="shared" si="281"/>
        <v>0</v>
      </c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19"/>
      <c r="Q9018" s="19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 t="s">
        <v>1660</v>
      </c>
      <c r="B9019" s="40" t="s">
        <v>721</v>
      </c>
      <c r="C9019" s="41" t="s">
        <v>722</v>
      </c>
      <c r="D9019" s="25">
        <f t="shared" si="280"/>
        <v>0</v>
      </c>
      <c r="E9019" s="35">
        <f t="shared" si="281"/>
        <v>0</v>
      </c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 t="s">
        <v>1660</v>
      </c>
      <c r="B9020" s="40" t="s">
        <v>723</v>
      </c>
      <c r="C9020" s="41" t="s">
        <v>724</v>
      </c>
      <c r="D9020" s="25">
        <f t="shared" si="280"/>
        <v>0</v>
      </c>
      <c r="E9020" s="35">
        <f t="shared" si="281"/>
        <v>0</v>
      </c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 t="s">
        <v>1660</v>
      </c>
      <c r="B9021" s="40" t="s">
        <v>725</v>
      </c>
      <c r="C9021" s="41" t="s">
        <v>726</v>
      </c>
      <c r="D9021" s="25">
        <f t="shared" si="280"/>
        <v>0</v>
      </c>
      <c r="E9021" s="35">
        <f t="shared" si="281"/>
        <v>0</v>
      </c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 t="s">
        <v>1660</v>
      </c>
      <c r="B9022" s="40" t="s">
        <v>727</v>
      </c>
      <c r="C9022" s="41" t="s">
        <v>728</v>
      </c>
      <c r="D9022" s="25">
        <f t="shared" si="280"/>
        <v>0</v>
      </c>
      <c r="E9022" s="35">
        <f t="shared" si="281"/>
        <v>0</v>
      </c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 t="s">
        <v>1660</v>
      </c>
      <c r="B9023" s="40" t="s">
        <v>729</v>
      </c>
      <c r="C9023" s="41" t="s">
        <v>730</v>
      </c>
      <c r="D9023" s="25">
        <f t="shared" si="280"/>
        <v>0</v>
      </c>
      <c r="E9023" s="35">
        <f t="shared" si="281"/>
        <v>0</v>
      </c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 t="s">
        <v>1660</v>
      </c>
      <c r="B9024" s="40" t="s">
        <v>731</v>
      </c>
      <c r="C9024" s="41" t="s">
        <v>732</v>
      </c>
      <c r="D9024" s="25">
        <f t="shared" si="280"/>
        <v>0</v>
      </c>
      <c r="E9024" s="35">
        <f t="shared" si="281"/>
        <v>0</v>
      </c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 t="s">
        <v>1660</v>
      </c>
      <c r="B9025" s="40" t="s">
        <v>733</v>
      </c>
      <c r="C9025" s="41" t="s">
        <v>734</v>
      </c>
      <c r="D9025" s="25">
        <f t="shared" si="280"/>
        <v>0</v>
      </c>
      <c r="E9025" s="35">
        <f t="shared" si="281"/>
        <v>0</v>
      </c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 t="s">
        <v>1660</v>
      </c>
      <c r="B9026" s="40" t="s">
        <v>735</v>
      </c>
      <c r="C9026" s="41" t="s">
        <v>736</v>
      </c>
      <c r="D9026" s="25">
        <f t="shared" si="280"/>
        <v>0</v>
      </c>
      <c r="E9026" s="35">
        <f t="shared" si="281"/>
        <v>0</v>
      </c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 t="s">
        <v>1660</v>
      </c>
      <c r="B9027" s="40" t="s">
        <v>737</v>
      </c>
      <c r="C9027" s="41" t="s">
        <v>738</v>
      </c>
      <c r="D9027" s="25">
        <f t="shared" si="280"/>
        <v>0</v>
      </c>
      <c r="E9027" s="35">
        <f t="shared" si="281"/>
        <v>0</v>
      </c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 t="s">
        <v>1660</v>
      </c>
      <c r="B9028" s="40" t="s">
        <v>739</v>
      </c>
      <c r="C9028" s="41" t="s">
        <v>740</v>
      </c>
      <c r="D9028" s="25">
        <f t="shared" ref="D9028:D9091" si="282">F9028+H9028+J9028+L9028+N9028+P9028+R9028+T9028+V9028+X9028+Z9028+AB9028</f>
        <v>0</v>
      </c>
      <c r="E9028" s="35">
        <f t="shared" ref="E9028:E9091" si="283">G9028+I9028+K9028+M9028+O9028+Q9028+S9028+U9028+W9028+Y9028+AA9028+AC9028</f>
        <v>0</v>
      </c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 t="s">
        <v>1660</v>
      </c>
      <c r="B9029" s="40" t="s">
        <v>741</v>
      </c>
      <c r="C9029" s="41" t="s">
        <v>742</v>
      </c>
      <c r="D9029" s="25">
        <f t="shared" si="282"/>
        <v>0</v>
      </c>
      <c r="E9029" s="35">
        <f t="shared" si="283"/>
        <v>0</v>
      </c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 t="s">
        <v>1660</v>
      </c>
      <c r="B9030" s="40" t="s">
        <v>743</v>
      </c>
      <c r="C9030" s="41" t="s">
        <v>744</v>
      </c>
      <c r="D9030" s="25">
        <f t="shared" si="282"/>
        <v>0</v>
      </c>
      <c r="E9030" s="35">
        <f t="shared" si="283"/>
        <v>0</v>
      </c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 t="s">
        <v>1660</v>
      </c>
      <c r="B9031" s="40" t="s">
        <v>745</v>
      </c>
      <c r="C9031" s="41" t="s">
        <v>746</v>
      </c>
      <c r="D9031" s="25">
        <f t="shared" si="282"/>
        <v>0</v>
      </c>
      <c r="E9031" s="35">
        <f t="shared" si="283"/>
        <v>0</v>
      </c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 t="s">
        <v>1660</v>
      </c>
      <c r="B9032" s="40" t="s">
        <v>747</v>
      </c>
      <c r="C9032" s="41" t="s">
        <v>748</v>
      </c>
      <c r="D9032" s="25">
        <f t="shared" si="282"/>
        <v>0</v>
      </c>
      <c r="E9032" s="35">
        <f t="shared" si="283"/>
        <v>0</v>
      </c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 t="s">
        <v>1660</v>
      </c>
      <c r="B9033" s="40" t="s">
        <v>749</v>
      </c>
      <c r="C9033" s="41" t="s">
        <v>750</v>
      </c>
      <c r="D9033" s="25">
        <f t="shared" si="282"/>
        <v>0</v>
      </c>
      <c r="E9033" s="35">
        <f t="shared" si="283"/>
        <v>0</v>
      </c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 t="s">
        <v>1660</v>
      </c>
      <c r="B9034" s="40" t="s">
        <v>751</v>
      </c>
      <c r="C9034" s="41" t="s">
        <v>752</v>
      </c>
      <c r="D9034" s="25">
        <f t="shared" si="282"/>
        <v>0</v>
      </c>
      <c r="E9034" s="35">
        <f t="shared" si="283"/>
        <v>0</v>
      </c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 t="s">
        <v>1660</v>
      </c>
      <c r="B9035" s="40" t="s">
        <v>753</v>
      </c>
      <c r="C9035" s="41" t="s">
        <v>754</v>
      </c>
      <c r="D9035" s="25">
        <f t="shared" si="282"/>
        <v>0</v>
      </c>
      <c r="E9035" s="35">
        <f t="shared" si="283"/>
        <v>0</v>
      </c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 t="s">
        <v>1660</v>
      </c>
      <c r="B9036" s="40" t="s">
        <v>755</v>
      </c>
      <c r="C9036" s="41" t="s">
        <v>756</v>
      </c>
      <c r="D9036" s="25">
        <f t="shared" si="282"/>
        <v>0</v>
      </c>
      <c r="E9036" s="35">
        <f t="shared" si="283"/>
        <v>13500</v>
      </c>
      <c r="F9036" s="29"/>
      <c r="G9036" s="30"/>
      <c r="H9036" s="19">
        <v>0</v>
      </c>
      <c r="I9036" s="19">
        <v>5000</v>
      </c>
      <c r="J9036" s="47">
        <v>0</v>
      </c>
      <c r="K9036" s="48">
        <v>900</v>
      </c>
      <c r="L9036" s="19">
        <v>0</v>
      </c>
      <c r="M9036" s="19">
        <v>2650</v>
      </c>
      <c r="N9036" s="47">
        <v>0</v>
      </c>
      <c r="O9036" s="48">
        <v>0</v>
      </c>
      <c r="P9036" s="22">
        <v>0</v>
      </c>
      <c r="Q9036" s="22">
        <v>4950</v>
      </c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 t="s">
        <v>1660</v>
      </c>
      <c r="B9037" s="40" t="s">
        <v>757</v>
      </c>
      <c r="C9037" s="41" t="s">
        <v>758</v>
      </c>
      <c r="D9037" s="25">
        <f t="shared" si="282"/>
        <v>4122</v>
      </c>
      <c r="E9037" s="35">
        <f t="shared" si="283"/>
        <v>300985.05</v>
      </c>
      <c r="F9037" s="29">
        <v>0</v>
      </c>
      <c r="G9037" s="30">
        <v>83337.09</v>
      </c>
      <c r="H9037" s="19">
        <v>0</v>
      </c>
      <c r="I9037" s="19">
        <v>16783.12</v>
      </c>
      <c r="J9037" s="47">
        <v>0</v>
      </c>
      <c r="K9037" s="48">
        <v>0</v>
      </c>
      <c r="L9037" s="19">
        <v>0</v>
      </c>
      <c r="M9037" s="19">
        <v>96565.32</v>
      </c>
      <c r="N9037" s="47">
        <v>0</v>
      </c>
      <c r="O9037" s="48">
        <v>104299.52</v>
      </c>
      <c r="P9037" s="22">
        <v>4122</v>
      </c>
      <c r="Q9037" s="22">
        <v>0</v>
      </c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 t="s">
        <v>1660</v>
      </c>
      <c r="B9038" s="40" t="s">
        <v>759</v>
      </c>
      <c r="C9038" s="41" t="s">
        <v>760</v>
      </c>
      <c r="D9038" s="25">
        <f t="shared" si="282"/>
        <v>782</v>
      </c>
      <c r="E9038" s="35">
        <f t="shared" si="283"/>
        <v>1643</v>
      </c>
      <c r="F9038" s="31"/>
      <c r="G9038" s="32"/>
      <c r="H9038" s="22"/>
      <c r="I9038" s="22"/>
      <c r="J9038" s="49">
        <v>0</v>
      </c>
      <c r="K9038" s="50">
        <v>782</v>
      </c>
      <c r="L9038" s="22">
        <v>0</v>
      </c>
      <c r="M9038" s="22">
        <v>0</v>
      </c>
      <c r="N9038" s="49">
        <v>782</v>
      </c>
      <c r="O9038" s="50">
        <v>0</v>
      </c>
      <c r="P9038" s="19">
        <v>0</v>
      </c>
      <c r="Q9038" s="19">
        <v>861</v>
      </c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 t="s">
        <v>1660</v>
      </c>
      <c r="B9039" s="40" t="s">
        <v>761</v>
      </c>
      <c r="C9039" s="41" t="s">
        <v>762</v>
      </c>
      <c r="D9039" s="25">
        <f t="shared" si="282"/>
        <v>0</v>
      </c>
      <c r="E9039" s="35">
        <f t="shared" si="283"/>
        <v>2137</v>
      </c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19">
        <v>0</v>
      </c>
      <c r="Q9039" s="19">
        <v>2137</v>
      </c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 t="s">
        <v>1660</v>
      </c>
      <c r="B9040" s="40" t="s">
        <v>763</v>
      </c>
      <c r="C9040" s="41" t="s">
        <v>764</v>
      </c>
      <c r="D9040" s="25">
        <f t="shared" si="282"/>
        <v>10021</v>
      </c>
      <c r="E9040" s="35">
        <f t="shared" si="283"/>
        <v>205190.12</v>
      </c>
      <c r="F9040" s="29">
        <v>6300</v>
      </c>
      <c r="G9040" s="30">
        <v>27108.35</v>
      </c>
      <c r="H9040" s="19">
        <v>0</v>
      </c>
      <c r="I9040" s="19">
        <v>27212</v>
      </c>
      <c r="J9040" s="47">
        <v>351</v>
      </c>
      <c r="K9040" s="48">
        <v>24495.1</v>
      </c>
      <c r="L9040" s="19">
        <v>0</v>
      </c>
      <c r="M9040" s="19">
        <v>53522.5</v>
      </c>
      <c r="N9040" s="47">
        <v>1180</v>
      </c>
      <c r="O9040" s="48">
        <v>28809.05</v>
      </c>
      <c r="P9040" s="22">
        <v>2190</v>
      </c>
      <c r="Q9040" s="22">
        <v>44043.12</v>
      </c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 t="s">
        <v>1660</v>
      </c>
      <c r="B9041" s="40" t="s">
        <v>765</v>
      </c>
      <c r="C9041" s="41" t="s">
        <v>766</v>
      </c>
      <c r="D9041" s="25">
        <f t="shared" si="282"/>
        <v>0</v>
      </c>
      <c r="E9041" s="35">
        <f t="shared" si="283"/>
        <v>95865.65</v>
      </c>
      <c r="F9041" s="29">
        <v>0</v>
      </c>
      <c r="G9041" s="30">
        <v>25075</v>
      </c>
      <c r="H9041" s="19">
        <v>0</v>
      </c>
      <c r="I9041" s="19">
        <v>8686</v>
      </c>
      <c r="J9041" s="47">
        <v>0</v>
      </c>
      <c r="K9041" s="48">
        <v>7138.65</v>
      </c>
      <c r="L9041" s="19">
        <v>0</v>
      </c>
      <c r="M9041" s="19">
        <v>25973</v>
      </c>
      <c r="N9041" s="47">
        <v>0</v>
      </c>
      <c r="O9041" s="48">
        <v>11091</v>
      </c>
      <c r="P9041" s="19">
        <v>0</v>
      </c>
      <c r="Q9041" s="19">
        <v>17902</v>
      </c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 t="s">
        <v>1660</v>
      </c>
      <c r="B9042" s="40" t="s">
        <v>767</v>
      </c>
      <c r="C9042" s="41" t="s">
        <v>768</v>
      </c>
      <c r="D9042" s="25">
        <f t="shared" si="282"/>
        <v>0</v>
      </c>
      <c r="E9042" s="35">
        <f t="shared" si="283"/>
        <v>0</v>
      </c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 t="s">
        <v>1660</v>
      </c>
      <c r="B9043" s="40" t="s">
        <v>769</v>
      </c>
      <c r="C9043" s="41" t="s">
        <v>770</v>
      </c>
      <c r="D9043" s="25">
        <f t="shared" si="282"/>
        <v>0</v>
      </c>
      <c r="E9043" s="35">
        <f t="shared" si="283"/>
        <v>0</v>
      </c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19"/>
      <c r="Q9043" s="19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 t="s">
        <v>1660</v>
      </c>
      <c r="B9044" s="40" t="s">
        <v>771</v>
      </c>
      <c r="C9044" s="41" t="s">
        <v>772</v>
      </c>
      <c r="D9044" s="25">
        <f t="shared" si="282"/>
        <v>0</v>
      </c>
      <c r="E9044" s="35">
        <f t="shared" si="283"/>
        <v>0</v>
      </c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 t="s">
        <v>1660</v>
      </c>
      <c r="B9045" s="40" t="s">
        <v>773</v>
      </c>
      <c r="C9045" s="41" t="s">
        <v>774</v>
      </c>
      <c r="D9045" s="25">
        <f t="shared" si="282"/>
        <v>0</v>
      </c>
      <c r="E9045" s="35">
        <f t="shared" si="283"/>
        <v>0</v>
      </c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 t="s">
        <v>1660</v>
      </c>
      <c r="B9046" s="40" t="s">
        <v>775</v>
      </c>
      <c r="C9046" s="41" t="s">
        <v>776</v>
      </c>
      <c r="D9046" s="25">
        <f t="shared" si="282"/>
        <v>17737.349999999999</v>
      </c>
      <c r="E9046" s="35">
        <f t="shared" si="283"/>
        <v>427594.75</v>
      </c>
      <c r="F9046" s="29">
        <v>0</v>
      </c>
      <c r="G9046" s="30">
        <v>84206.15</v>
      </c>
      <c r="H9046" s="19">
        <v>12791.85</v>
      </c>
      <c r="I9046" s="19">
        <v>64616.76</v>
      </c>
      <c r="J9046" s="47">
        <v>4945.5</v>
      </c>
      <c r="K9046" s="48">
        <v>67599.28</v>
      </c>
      <c r="L9046" s="19">
        <v>0</v>
      </c>
      <c r="M9046" s="19">
        <v>71163.33</v>
      </c>
      <c r="N9046" s="47">
        <v>0</v>
      </c>
      <c r="O9046" s="48">
        <v>59119.26</v>
      </c>
      <c r="P9046" s="22">
        <v>0</v>
      </c>
      <c r="Q9046" s="22">
        <v>80889.97</v>
      </c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 t="s">
        <v>1660</v>
      </c>
      <c r="B9047" s="40" t="s">
        <v>777</v>
      </c>
      <c r="C9047" s="41" t="s">
        <v>778</v>
      </c>
      <c r="D9047" s="25">
        <f t="shared" si="282"/>
        <v>0</v>
      </c>
      <c r="E9047" s="35">
        <f t="shared" si="283"/>
        <v>78045.279999999999</v>
      </c>
      <c r="F9047" s="29">
        <v>0</v>
      </c>
      <c r="G9047" s="30">
        <v>38790.22</v>
      </c>
      <c r="H9047" s="19">
        <v>0</v>
      </c>
      <c r="I9047" s="19">
        <v>2508.91</v>
      </c>
      <c r="J9047" s="47">
        <v>0</v>
      </c>
      <c r="K9047" s="48">
        <v>4380.46</v>
      </c>
      <c r="L9047" s="19">
        <v>0</v>
      </c>
      <c r="M9047" s="19">
        <v>11446.4</v>
      </c>
      <c r="N9047" s="47">
        <v>0</v>
      </c>
      <c r="O9047" s="48">
        <v>12297.59</v>
      </c>
      <c r="P9047" s="22">
        <v>0</v>
      </c>
      <c r="Q9047" s="22">
        <v>8621.7000000000007</v>
      </c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 t="s">
        <v>1660</v>
      </c>
      <c r="B9048" s="40" t="s">
        <v>779</v>
      </c>
      <c r="C9048" s="41" t="s">
        <v>780</v>
      </c>
      <c r="D9048" s="25">
        <f t="shared" si="282"/>
        <v>27219.309999999998</v>
      </c>
      <c r="E9048" s="35">
        <f t="shared" si="283"/>
        <v>6814.35</v>
      </c>
      <c r="F9048" s="29">
        <v>2754.25</v>
      </c>
      <c r="G9048" s="30">
        <v>0</v>
      </c>
      <c r="H9048" s="19">
        <v>2754.25</v>
      </c>
      <c r="I9048" s="19">
        <v>0</v>
      </c>
      <c r="J9048" s="47">
        <v>6823.8</v>
      </c>
      <c r="K9048" s="48">
        <v>2754.25</v>
      </c>
      <c r="L9048" s="19">
        <v>0</v>
      </c>
      <c r="M9048" s="19">
        <v>0</v>
      </c>
      <c r="N9048" s="47">
        <v>14471.25</v>
      </c>
      <c r="O9048" s="48">
        <v>0</v>
      </c>
      <c r="P9048" s="19">
        <v>415.76</v>
      </c>
      <c r="Q9048" s="19">
        <v>4060.1</v>
      </c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 t="s">
        <v>1660</v>
      </c>
      <c r="B9049" s="40" t="s">
        <v>781</v>
      </c>
      <c r="C9049" s="41" t="s">
        <v>782</v>
      </c>
      <c r="D9049" s="25">
        <f t="shared" si="282"/>
        <v>17441.63</v>
      </c>
      <c r="E9049" s="35">
        <f t="shared" si="283"/>
        <v>102416.48000000001</v>
      </c>
      <c r="F9049" s="29">
        <v>0</v>
      </c>
      <c r="G9049" s="30">
        <v>17441.63</v>
      </c>
      <c r="H9049" s="19">
        <v>0</v>
      </c>
      <c r="I9049" s="19">
        <v>40491.949999999997</v>
      </c>
      <c r="J9049" s="47">
        <v>0</v>
      </c>
      <c r="K9049" s="48">
        <v>4547.2299999999996</v>
      </c>
      <c r="L9049" s="19">
        <v>0</v>
      </c>
      <c r="M9049" s="19">
        <v>0</v>
      </c>
      <c r="N9049" s="47">
        <v>17441.63</v>
      </c>
      <c r="O9049" s="48">
        <v>39382.51</v>
      </c>
      <c r="P9049" s="19">
        <v>0</v>
      </c>
      <c r="Q9049" s="19">
        <v>553.16</v>
      </c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 t="s">
        <v>1660</v>
      </c>
      <c r="B9050" s="40" t="s">
        <v>783</v>
      </c>
      <c r="C9050" s="41" t="s">
        <v>784</v>
      </c>
      <c r="D9050" s="25">
        <f t="shared" si="282"/>
        <v>1620</v>
      </c>
      <c r="E9050" s="35">
        <f t="shared" si="283"/>
        <v>46434</v>
      </c>
      <c r="F9050" s="29">
        <v>0</v>
      </c>
      <c r="G9050" s="30">
        <v>9271</v>
      </c>
      <c r="H9050" s="19">
        <v>0</v>
      </c>
      <c r="I9050" s="19">
        <v>4121</v>
      </c>
      <c r="J9050" s="47">
        <v>1620</v>
      </c>
      <c r="K9050" s="48">
        <v>9541</v>
      </c>
      <c r="L9050" s="19">
        <v>0</v>
      </c>
      <c r="M9050" s="19">
        <v>4668</v>
      </c>
      <c r="N9050" s="47">
        <v>0</v>
      </c>
      <c r="O9050" s="48">
        <v>9767</v>
      </c>
      <c r="P9050" s="19">
        <v>0</v>
      </c>
      <c r="Q9050" s="19">
        <v>9066</v>
      </c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 t="s">
        <v>1660</v>
      </c>
      <c r="B9051" s="40" t="s">
        <v>785</v>
      </c>
      <c r="C9051" s="41" t="s">
        <v>786</v>
      </c>
      <c r="D9051" s="25">
        <f t="shared" si="282"/>
        <v>0</v>
      </c>
      <c r="E9051" s="35">
        <f t="shared" si="283"/>
        <v>10284</v>
      </c>
      <c r="F9051" s="29">
        <v>0</v>
      </c>
      <c r="G9051" s="30">
        <v>1669</v>
      </c>
      <c r="H9051" s="19">
        <v>0</v>
      </c>
      <c r="I9051" s="19">
        <v>834</v>
      </c>
      <c r="J9051" s="47">
        <v>0</v>
      </c>
      <c r="K9051" s="48">
        <v>2156</v>
      </c>
      <c r="L9051" s="19">
        <v>0</v>
      </c>
      <c r="M9051" s="19">
        <v>2137</v>
      </c>
      <c r="N9051" s="47">
        <v>0</v>
      </c>
      <c r="O9051" s="48">
        <v>1904</v>
      </c>
      <c r="P9051" s="19">
        <v>0</v>
      </c>
      <c r="Q9051" s="19">
        <v>1584</v>
      </c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 t="s">
        <v>1660</v>
      </c>
      <c r="B9052" s="40" t="s">
        <v>787</v>
      </c>
      <c r="C9052" s="41" t="s">
        <v>788</v>
      </c>
      <c r="D9052" s="25">
        <f t="shared" si="282"/>
        <v>1007.4000000000001</v>
      </c>
      <c r="E9052" s="35">
        <f t="shared" si="283"/>
        <v>74440.239999999991</v>
      </c>
      <c r="F9052" s="29">
        <v>0</v>
      </c>
      <c r="G9052" s="30">
        <v>11124.13</v>
      </c>
      <c r="H9052" s="19">
        <v>628.1</v>
      </c>
      <c r="I9052" s="19">
        <v>7031.25</v>
      </c>
      <c r="J9052" s="47">
        <v>379.3</v>
      </c>
      <c r="K9052" s="48">
        <v>9195.4500000000007</v>
      </c>
      <c r="L9052" s="19">
        <v>0</v>
      </c>
      <c r="M9052" s="19">
        <v>19684.18</v>
      </c>
      <c r="N9052" s="47">
        <v>0</v>
      </c>
      <c r="O9052" s="48">
        <v>6535</v>
      </c>
      <c r="P9052" s="19">
        <v>0</v>
      </c>
      <c r="Q9052" s="19">
        <v>20870.23</v>
      </c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 t="s">
        <v>1660</v>
      </c>
      <c r="B9053" s="40" t="s">
        <v>789</v>
      </c>
      <c r="C9053" s="41" t="s">
        <v>790</v>
      </c>
      <c r="D9053" s="25">
        <f t="shared" si="282"/>
        <v>0</v>
      </c>
      <c r="E9053" s="35">
        <f t="shared" si="283"/>
        <v>26330.17</v>
      </c>
      <c r="F9053" s="29"/>
      <c r="G9053" s="30"/>
      <c r="H9053" s="19"/>
      <c r="I9053" s="19"/>
      <c r="J9053" s="47">
        <v>0</v>
      </c>
      <c r="K9053" s="48">
        <v>7285.93</v>
      </c>
      <c r="L9053" s="19">
        <v>0</v>
      </c>
      <c r="M9053" s="19">
        <v>6271.62</v>
      </c>
      <c r="N9053" s="47">
        <v>0</v>
      </c>
      <c r="O9053" s="48">
        <v>0</v>
      </c>
      <c r="P9053" s="19">
        <v>0</v>
      </c>
      <c r="Q9053" s="19">
        <v>12772.62</v>
      </c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 t="s">
        <v>1660</v>
      </c>
      <c r="B9054" s="40" t="s">
        <v>791</v>
      </c>
      <c r="C9054" s="41" t="s">
        <v>792</v>
      </c>
      <c r="D9054" s="25">
        <f t="shared" si="282"/>
        <v>4385.3</v>
      </c>
      <c r="E9054" s="35">
        <f t="shared" si="283"/>
        <v>0</v>
      </c>
      <c r="F9054" s="29"/>
      <c r="G9054" s="30"/>
      <c r="H9054" s="19"/>
      <c r="I9054" s="19"/>
      <c r="J9054" s="47">
        <v>4006.13</v>
      </c>
      <c r="K9054" s="48">
        <v>0</v>
      </c>
      <c r="L9054" s="19">
        <v>0</v>
      </c>
      <c r="M9054" s="19">
        <v>0</v>
      </c>
      <c r="N9054" s="47">
        <v>0</v>
      </c>
      <c r="O9054" s="48">
        <v>0</v>
      </c>
      <c r="P9054" s="19">
        <v>379.17</v>
      </c>
      <c r="Q9054" s="19">
        <v>0</v>
      </c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 t="s">
        <v>1660</v>
      </c>
      <c r="B9055" s="40" t="s">
        <v>793</v>
      </c>
      <c r="C9055" s="41" t="s">
        <v>794</v>
      </c>
      <c r="D9055" s="25">
        <f t="shared" si="282"/>
        <v>0</v>
      </c>
      <c r="E9055" s="35">
        <f t="shared" si="283"/>
        <v>26230.980000000003</v>
      </c>
      <c r="F9055" s="29">
        <v>0</v>
      </c>
      <c r="G9055" s="30">
        <v>25263.74</v>
      </c>
      <c r="H9055" s="19">
        <v>0</v>
      </c>
      <c r="I9055" s="19">
        <v>0</v>
      </c>
      <c r="J9055" s="47">
        <v>0</v>
      </c>
      <c r="K9055" s="48">
        <v>967.24</v>
      </c>
      <c r="L9055" s="19">
        <v>0</v>
      </c>
      <c r="M9055" s="19">
        <v>0</v>
      </c>
      <c r="N9055" s="47">
        <v>0</v>
      </c>
      <c r="O9055" s="48">
        <v>0</v>
      </c>
      <c r="P9055" s="19">
        <v>0</v>
      </c>
      <c r="Q9055" s="19">
        <v>0</v>
      </c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 t="s">
        <v>1660</v>
      </c>
      <c r="B9056" s="40" t="s">
        <v>795</v>
      </c>
      <c r="C9056" s="41" t="s">
        <v>796</v>
      </c>
      <c r="D9056" s="25">
        <f t="shared" si="282"/>
        <v>0</v>
      </c>
      <c r="E9056" s="35">
        <f t="shared" si="283"/>
        <v>4272</v>
      </c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>
        <v>0</v>
      </c>
      <c r="Q9056" s="19">
        <v>4272</v>
      </c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 t="s">
        <v>1660</v>
      </c>
      <c r="B9057" s="40" t="s">
        <v>797</v>
      </c>
      <c r="C9057" s="41" t="s">
        <v>798</v>
      </c>
      <c r="D9057" s="25">
        <f t="shared" si="282"/>
        <v>0</v>
      </c>
      <c r="E9057" s="35">
        <f t="shared" si="283"/>
        <v>0</v>
      </c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 t="s">
        <v>1660</v>
      </c>
      <c r="B9058" s="40" t="s">
        <v>799</v>
      </c>
      <c r="C9058" s="41" t="s">
        <v>800</v>
      </c>
      <c r="D9058" s="25">
        <f t="shared" si="282"/>
        <v>0</v>
      </c>
      <c r="E9058" s="35">
        <f t="shared" si="283"/>
        <v>0</v>
      </c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 t="s">
        <v>1660</v>
      </c>
      <c r="B9059" s="40" t="s">
        <v>801</v>
      </c>
      <c r="C9059" s="41" t="s">
        <v>802</v>
      </c>
      <c r="D9059" s="25">
        <f t="shared" si="282"/>
        <v>0</v>
      </c>
      <c r="E9059" s="35">
        <f t="shared" si="283"/>
        <v>0</v>
      </c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19"/>
      <c r="Q9059" s="19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 t="s">
        <v>1660</v>
      </c>
      <c r="B9060" s="40" t="s">
        <v>803</v>
      </c>
      <c r="C9060" s="41" t="s">
        <v>804</v>
      </c>
      <c r="D9060" s="25">
        <f t="shared" si="282"/>
        <v>16183.55</v>
      </c>
      <c r="E9060" s="35">
        <f t="shared" si="283"/>
        <v>7836797.6699999999</v>
      </c>
      <c r="F9060" s="29">
        <v>0</v>
      </c>
      <c r="G9060" s="30">
        <v>1235108.18</v>
      </c>
      <c r="H9060" s="19">
        <v>6169.55</v>
      </c>
      <c r="I9060" s="19">
        <v>2459350.67</v>
      </c>
      <c r="J9060" s="47">
        <v>1100</v>
      </c>
      <c r="K9060" s="48">
        <v>930857.15</v>
      </c>
      <c r="L9060" s="19">
        <v>0</v>
      </c>
      <c r="M9060" s="19">
        <v>1106234</v>
      </c>
      <c r="N9060" s="47">
        <v>8914</v>
      </c>
      <c r="O9060" s="48">
        <v>932939.59</v>
      </c>
      <c r="P9060" s="22">
        <v>0</v>
      </c>
      <c r="Q9060" s="22">
        <v>1172308.08</v>
      </c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 t="s">
        <v>1660</v>
      </c>
      <c r="B9061" s="40" t="s">
        <v>805</v>
      </c>
      <c r="C9061" s="41" t="s">
        <v>806</v>
      </c>
      <c r="D9061" s="25">
        <f t="shared" si="282"/>
        <v>21222.440000000002</v>
      </c>
      <c r="E9061" s="35">
        <f t="shared" si="283"/>
        <v>2483367.1999999997</v>
      </c>
      <c r="F9061" s="29">
        <v>0</v>
      </c>
      <c r="G9061" s="30">
        <v>478626.51</v>
      </c>
      <c r="H9061" s="19">
        <v>0</v>
      </c>
      <c r="I9061" s="19">
        <v>182446.32</v>
      </c>
      <c r="J9061" s="47">
        <v>6120</v>
      </c>
      <c r="K9061" s="48">
        <v>252166.21</v>
      </c>
      <c r="L9061" s="19">
        <v>3060</v>
      </c>
      <c r="M9061" s="19">
        <v>537142.4</v>
      </c>
      <c r="N9061" s="47">
        <v>3922.44</v>
      </c>
      <c r="O9061" s="48">
        <v>596543.11</v>
      </c>
      <c r="P9061" s="22">
        <v>8120</v>
      </c>
      <c r="Q9061" s="22">
        <v>436442.65</v>
      </c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 t="s">
        <v>1660</v>
      </c>
      <c r="B9062" s="40" t="s">
        <v>807</v>
      </c>
      <c r="C9062" s="41" t="s">
        <v>808</v>
      </c>
      <c r="D9062" s="25">
        <f t="shared" si="282"/>
        <v>0</v>
      </c>
      <c r="E9062" s="35">
        <f t="shared" si="283"/>
        <v>57205</v>
      </c>
      <c r="F9062" s="29">
        <v>0</v>
      </c>
      <c r="G9062" s="30">
        <v>17039</v>
      </c>
      <c r="H9062" s="19">
        <v>0</v>
      </c>
      <c r="I9062" s="19">
        <v>13456</v>
      </c>
      <c r="J9062" s="47">
        <v>0</v>
      </c>
      <c r="K9062" s="48">
        <v>6235</v>
      </c>
      <c r="L9062" s="19">
        <v>0</v>
      </c>
      <c r="M9062" s="19">
        <v>8051</v>
      </c>
      <c r="N9062" s="47">
        <v>0</v>
      </c>
      <c r="O9062" s="48">
        <v>4420</v>
      </c>
      <c r="P9062" s="19">
        <v>0</v>
      </c>
      <c r="Q9062" s="19">
        <v>8004</v>
      </c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 t="s">
        <v>1660</v>
      </c>
      <c r="B9063" s="40" t="s">
        <v>809</v>
      </c>
      <c r="C9063" s="41" t="s">
        <v>810</v>
      </c>
      <c r="D9063" s="25">
        <f t="shared" si="282"/>
        <v>33141</v>
      </c>
      <c r="E9063" s="35">
        <f t="shared" si="283"/>
        <v>57227</v>
      </c>
      <c r="F9063" s="31">
        <v>0</v>
      </c>
      <c r="G9063" s="32">
        <v>12365</v>
      </c>
      <c r="H9063" s="22">
        <v>2782</v>
      </c>
      <c r="I9063" s="22">
        <v>5678</v>
      </c>
      <c r="J9063" s="49">
        <v>6245</v>
      </c>
      <c r="K9063" s="50">
        <v>13381</v>
      </c>
      <c r="L9063" s="22">
        <v>0</v>
      </c>
      <c r="M9063" s="22">
        <v>12782</v>
      </c>
      <c r="N9063" s="49">
        <v>15087</v>
      </c>
      <c r="O9063" s="50">
        <v>5950</v>
      </c>
      <c r="P9063" s="19">
        <v>9027</v>
      </c>
      <c r="Q9063" s="19">
        <v>7071</v>
      </c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 t="s">
        <v>1660</v>
      </c>
      <c r="B9064" s="40" t="s">
        <v>811</v>
      </c>
      <c r="C9064" s="41" t="s">
        <v>812</v>
      </c>
      <c r="D9064" s="25">
        <f t="shared" si="282"/>
        <v>0</v>
      </c>
      <c r="E9064" s="35">
        <f t="shared" si="283"/>
        <v>680</v>
      </c>
      <c r="F9064" s="29">
        <v>0</v>
      </c>
      <c r="G9064" s="30">
        <v>50</v>
      </c>
      <c r="H9064" s="19">
        <v>0</v>
      </c>
      <c r="I9064" s="19">
        <v>0</v>
      </c>
      <c r="J9064" s="47">
        <v>0</v>
      </c>
      <c r="K9064" s="48">
        <v>0</v>
      </c>
      <c r="L9064" s="19">
        <v>0</v>
      </c>
      <c r="M9064" s="19">
        <v>270</v>
      </c>
      <c r="N9064" s="47">
        <v>0</v>
      </c>
      <c r="O9064" s="48">
        <v>360</v>
      </c>
      <c r="P9064" s="19">
        <v>0</v>
      </c>
      <c r="Q9064" s="19">
        <v>0</v>
      </c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 t="s">
        <v>1660</v>
      </c>
      <c r="B9065" s="40" t="s">
        <v>813</v>
      </c>
      <c r="C9065" s="41" t="s">
        <v>814</v>
      </c>
      <c r="D9065" s="25">
        <f t="shared" si="282"/>
        <v>0</v>
      </c>
      <c r="E9065" s="35">
        <f t="shared" si="283"/>
        <v>0</v>
      </c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22"/>
      <c r="Q9065" s="22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 t="s">
        <v>1660</v>
      </c>
      <c r="B9066" s="40" t="s">
        <v>815</v>
      </c>
      <c r="C9066" s="41" t="s">
        <v>816</v>
      </c>
      <c r="D9066" s="25">
        <f t="shared" si="282"/>
        <v>7902348.9199999999</v>
      </c>
      <c r="E9066" s="35">
        <f t="shared" si="283"/>
        <v>17124329.32</v>
      </c>
      <c r="F9066" s="29">
        <v>1295679.98</v>
      </c>
      <c r="G9066" s="30">
        <v>11286579.029999999</v>
      </c>
      <c r="H9066" s="19">
        <v>2453181.12</v>
      </c>
      <c r="I9066" s="19">
        <v>0</v>
      </c>
      <c r="J9066" s="47">
        <v>930857.15</v>
      </c>
      <c r="K9066" s="48">
        <v>1100</v>
      </c>
      <c r="L9066" s="19">
        <v>1106234</v>
      </c>
      <c r="M9066" s="19">
        <v>49028</v>
      </c>
      <c r="N9066" s="47">
        <v>944088.59</v>
      </c>
      <c r="O9066" s="48">
        <v>2894473.65</v>
      </c>
      <c r="P9066" s="19">
        <v>1172308.08</v>
      </c>
      <c r="Q9066" s="19">
        <v>2893148.64</v>
      </c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 t="s">
        <v>1660</v>
      </c>
      <c r="B9067" s="40" t="s">
        <v>817</v>
      </c>
      <c r="C9067" s="41" t="s">
        <v>818</v>
      </c>
      <c r="D9067" s="25">
        <f t="shared" si="282"/>
        <v>0</v>
      </c>
      <c r="E9067" s="35">
        <f t="shared" si="283"/>
        <v>0</v>
      </c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22"/>
      <c r="Q9067" s="22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 t="s">
        <v>1660</v>
      </c>
      <c r="B9068" s="40" t="s">
        <v>819</v>
      </c>
      <c r="C9068" s="41" t="s">
        <v>820</v>
      </c>
      <c r="D9068" s="25">
        <f t="shared" si="282"/>
        <v>305768</v>
      </c>
      <c r="E9068" s="35">
        <f t="shared" si="283"/>
        <v>1814347.07</v>
      </c>
      <c r="F9068" s="29">
        <v>0</v>
      </c>
      <c r="G9068" s="30">
        <v>1082471.71</v>
      </c>
      <c r="H9068" s="19">
        <v>0</v>
      </c>
      <c r="I9068" s="19">
        <v>0</v>
      </c>
      <c r="J9068" s="47">
        <v>0</v>
      </c>
      <c r="K9068" s="48">
        <v>0</v>
      </c>
      <c r="L9068" s="19">
        <v>151291</v>
      </c>
      <c r="M9068" s="19">
        <v>0</v>
      </c>
      <c r="N9068" s="47">
        <v>120945</v>
      </c>
      <c r="O9068" s="48">
        <v>615937.68000000005</v>
      </c>
      <c r="P9068" s="19">
        <v>33532</v>
      </c>
      <c r="Q9068" s="19">
        <v>115937.68</v>
      </c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 t="s">
        <v>1660</v>
      </c>
      <c r="B9069" s="40" t="s">
        <v>821</v>
      </c>
      <c r="C9069" s="41" t="s">
        <v>822</v>
      </c>
      <c r="D9069" s="25">
        <f t="shared" si="282"/>
        <v>0</v>
      </c>
      <c r="E9069" s="35">
        <f t="shared" si="283"/>
        <v>24790.29</v>
      </c>
      <c r="F9069" s="29">
        <v>0</v>
      </c>
      <c r="G9069" s="30">
        <v>5475.29</v>
      </c>
      <c r="H9069" s="19">
        <v>0</v>
      </c>
      <c r="I9069" s="19">
        <v>0</v>
      </c>
      <c r="J9069" s="47">
        <v>0</v>
      </c>
      <c r="K9069" s="48">
        <v>3887</v>
      </c>
      <c r="L9069" s="19">
        <v>0</v>
      </c>
      <c r="M9069" s="19">
        <v>907</v>
      </c>
      <c r="N9069" s="47">
        <v>0</v>
      </c>
      <c r="O9069" s="48">
        <v>4281</v>
      </c>
      <c r="P9069" s="22">
        <v>0</v>
      </c>
      <c r="Q9069" s="22">
        <v>10240</v>
      </c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 t="s">
        <v>1660</v>
      </c>
      <c r="B9070" s="40" t="s">
        <v>823</v>
      </c>
      <c r="C9070" s="41" t="s">
        <v>824</v>
      </c>
      <c r="D9070" s="25">
        <f t="shared" si="282"/>
        <v>0</v>
      </c>
      <c r="E9070" s="35">
        <f t="shared" si="283"/>
        <v>380997.6</v>
      </c>
      <c r="F9070" s="29">
        <v>0</v>
      </c>
      <c r="G9070" s="30">
        <v>350747.6</v>
      </c>
      <c r="H9070" s="19">
        <v>0</v>
      </c>
      <c r="I9070" s="19">
        <v>0</v>
      </c>
      <c r="J9070" s="47">
        <v>0</v>
      </c>
      <c r="K9070" s="48">
        <v>30250</v>
      </c>
      <c r="L9070" s="19">
        <v>0</v>
      </c>
      <c r="M9070" s="19">
        <v>0</v>
      </c>
      <c r="N9070" s="47">
        <v>0</v>
      </c>
      <c r="O9070" s="48">
        <v>0</v>
      </c>
      <c r="P9070" s="19">
        <v>0</v>
      </c>
      <c r="Q9070" s="19">
        <v>0</v>
      </c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 t="s">
        <v>1660</v>
      </c>
      <c r="B9071" s="40" t="s">
        <v>825</v>
      </c>
      <c r="C9071" s="41" t="s">
        <v>826</v>
      </c>
      <c r="D9071" s="25">
        <f t="shared" si="282"/>
        <v>0</v>
      </c>
      <c r="E9071" s="35">
        <f t="shared" si="283"/>
        <v>184850</v>
      </c>
      <c r="F9071" s="31"/>
      <c r="G9071" s="32"/>
      <c r="H9071" s="22">
        <v>0</v>
      </c>
      <c r="I9071" s="22">
        <v>130000</v>
      </c>
      <c r="J9071" s="49">
        <v>0</v>
      </c>
      <c r="K9071" s="50">
        <v>18100</v>
      </c>
      <c r="L9071" s="22">
        <v>0</v>
      </c>
      <c r="M9071" s="22">
        <v>15000</v>
      </c>
      <c r="N9071" s="49">
        <v>0</v>
      </c>
      <c r="O9071" s="50">
        <v>3850</v>
      </c>
      <c r="P9071" s="19">
        <v>0</v>
      </c>
      <c r="Q9071" s="19">
        <v>17900</v>
      </c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 t="s">
        <v>1660</v>
      </c>
      <c r="B9072" s="40" t="s">
        <v>827</v>
      </c>
      <c r="C9072" s="41" t="s">
        <v>828</v>
      </c>
      <c r="D9072" s="25">
        <f t="shared" si="282"/>
        <v>0</v>
      </c>
      <c r="E9072" s="35">
        <f t="shared" si="283"/>
        <v>0</v>
      </c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19"/>
      <c r="Q9072" s="19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 t="s">
        <v>1660</v>
      </c>
      <c r="B9073" s="40" t="s">
        <v>829</v>
      </c>
      <c r="C9073" s="41" t="s">
        <v>830</v>
      </c>
      <c r="D9073" s="25">
        <f t="shared" si="282"/>
        <v>368399.48</v>
      </c>
      <c r="E9073" s="35">
        <f t="shared" si="283"/>
        <v>0</v>
      </c>
      <c r="F9073" s="29">
        <v>48026.34</v>
      </c>
      <c r="G9073" s="30">
        <v>0</v>
      </c>
      <c r="H9073" s="19">
        <v>0</v>
      </c>
      <c r="I9073" s="19">
        <v>0</v>
      </c>
      <c r="J9073" s="47">
        <v>126729.06</v>
      </c>
      <c r="K9073" s="48">
        <v>0</v>
      </c>
      <c r="L9073" s="19">
        <v>30213.97</v>
      </c>
      <c r="M9073" s="19">
        <v>0</v>
      </c>
      <c r="N9073" s="47">
        <v>85006.59</v>
      </c>
      <c r="O9073" s="48">
        <v>0</v>
      </c>
      <c r="P9073" s="22">
        <v>78423.520000000004</v>
      </c>
      <c r="Q9073" s="22">
        <v>0</v>
      </c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 t="s">
        <v>1660</v>
      </c>
      <c r="B9074" s="40" t="s">
        <v>831</v>
      </c>
      <c r="C9074" s="41" t="s">
        <v>832</v>
      </c>
      <c r="D9074" s="25">
        <f t="shared" si="282"/>
        <v>267658.18</v>
      </c>
      <c r="E9074" s="35">
        <f t="shared" si="283"/>
        <v>1708250.4100000001</v>
      </c>
      <c r="F9074" s="29">
        <v>0</v>
      </c>
      <c r="G9074" s="30">
        <v>335479.11</v>
      </c>
      <c r="H9074" s="19">
        <v>0</v>
      </c>
      <c r="I9074" s="19">
        <v>235791.83</v>
      </c>
      <c r="J9074" s="47">
        <v>0</v>
      </c>
      <c r="K9074" s="48">
        <v>194784.41</v>
      </c>
      <c r="L9074" s="19">
        <v>0</v>
      </c>
      <c r="M9074" s="19">
        <v>267658.18</v>
      </c>
      <c r="N9074" s="47">
        <v>267658.18</v>
      </c>
      <c r="O9074" s="48">
        <v>481343.01</v>
      </c>
      <c r="P9074" s="22">
        <v>0</v>
      </c>
      <c r="Q9074" s="22">
        <v>193193.87</v>
      </c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 t="s">
        <v>1660</v>
      </c>
      <c r="B9075" s="40" t="s">
        <v>833</v>
      </c>
      <c r="C9075" s="41" t="s">
        <v>834</v>
      </c>
      <c r="D9075" s="25">
        <f t="shared" si="282"/>
        <v>374</v>
      </c>
      <c r="E9075" s="35">
        <f t="shared" si="283"/>
        <v>30213.97</v>
      </c>
      <c r="F9075" s="29"/>
      <c r="G9075" s="30"/>
      <c r="H9075" s="19">
        <v>39</v>
      </c>
      <c r="I9075" s="19">
        <v>0</v>
      </c>
      <c r="J9075" s="47">
        <v>0</v>
      </c>
      <c r="K9075" s="48">
        <v>0</v>
      </c>
      <c r="L9075" s="19">
        <v>335</v>
      </c>
      <c r="M9075" s="19">
        <v>0</v>
      </c>
      <c r="N9075" s="47">
        <v>0</v>
      </c>
      <c r="O9075" s="48">
        <v>30213.97</v>
      </c>
      <c r="P9075" s="19">
        <v>0</v>
      </c>
      <c r="Q9075" s="19">
        <v>0</v>
      </c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 t="s">
        <v>1660</v>
      </c>
      <c r="B9076" s="40" t="s">
        <v>835</v>
      </c>
      <c r="C9076" s="41" t="s">
        <v>836</v>
      </c>
      <c r="D9076" s="25">
        <f t="shared" si="282"/>
        <v>0</v>
      </c>
      <c r="E9076" s="35">
        <f t="shared" si="283"/>
        <v>315230.75</v>
      </c>
      <c r="F9076" s="29"/>
      <c r="G9076" s="30"/>
      <c r="H9076" s="19">
        <v>0</v>
      </c>
      <c r="I9076" s="19">
        <v>42547</v>
      </c>
      <c r="J9076" s="47">
        <v>0</v>
      </c>
      <c r="K9076" s="48">
        <v>45005</v>
      </c>
      <c r="L9076" s="19">
        <v>0</v>
      </c>
      <c r="M9076" s="19">
        <v>136469.5</v>
      </c>
      <c r="N9076" s="47">
        <v>0</v>
      </c>
      <c r="O9076" s="48">
        <v>5664.25</v>
      </c>
      <c r="P9076" s="19">
        <v>0</v>
      </c>
      <c r="Q9076" s="19">
        <v>85545</v>
      </c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 t="s">
        <v>1660</v>
      </c>
      <c r="B9077" s="40" t="s">
        <v>837</v>
      </c>
      <c r="C9077" s="41" t="s">
        <v>838</v>
      </c>
      <c r="D9077" s="25">
        <f t="shared" si="282"/>
        <v>0</v>
      </c>
      <c r="E9077" s="35">
        <f t="shared" si="283"/>
        <v>305768</v>
      </c>
      <c r="F9077" s="29">
        <v>0</v>
      </c>
      <c r="G9077" s="30">
        <v>17209</v>
      </c>
      <c r="H9077" s="19">
        <v>0</v>
      </c>
      <c r="I9077" s="19">
        <v>47992</v>
      </c>
      <c r="J9077" s="47">
        <v>0</v>
      </c>
      <c r="K9077" s="48">
        <v>27485</v>
      </c>
      <c r="L9077" s="19">
        <v>0</v>
      </c>
      <c r="M9077" s="19">
        <v>151291</v>
      </c>
      <c r="N9077" s="47">
        <v>0</v>
      </c>
      <c r="O9077" s="48">
        <v>28259</v>
      </c>
      <c r="P9077" s="19">
        <v>0</v>
      </c>
      <c r="Q9077" s="19">
        <v>33532</v>
      </c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 t="s">
        <v>1660</v>
      </c>
      <c r="B9078" s="40" t="s">
        <v>839</v>
      </c>
      <c r="C9078" s="41" t="s">
        <v>840</v>
      </c>
      <c r="D9078" s="25">
        <f t="shared" si="282"/>
        <v>0</v>
      </c>
      <c r="E9078" s="35">
        <f t="shared" si="283"/>
        <v>0</v>
      </c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 t="s">
        <v>1660</v>
      </c>
      <c r="B9079" s="40" t="s">
        <v>841</v>
      </c>
      <c r="C9079" s="41" t="s">
        <v>842</v>
      </c>
      <c r="D9079" s="25">
        <f t="shared" si="282"/>
        <v>0</v>
      </c>
      <c r="E9079" s="35">
        <f t="shared" si="283"/>
        <v>598301.9</v>
      </c>
      <c r="F9079" s="31">
        <v>0</v>
      </c>
      <c r="G9079" s="32">
        <v>598301.9</v>
      </c>
      <c r="H9079" s="22">
        <v>0</v>
      </c>
      <c r="I9079" s="22">
        <v>0</v>
      </c>
      <c r="J9079" s="49">
        <v>0</v>
      </c>
      <c r="K9079" s="50">
        <v>0</v>
      </c>
      <c r="L9079" s="22">
        <v>0</v>
      </c>
      <c r="M9079" s="22">
        <v>0</v>
      </c>
      <c r="N9079" s="49">
        <v>0</v>
      </c>
      <c r="O9079" s="50">
        <v>0</v>
      </c>
      <c r="P9079" s="19">
        <v>0</v>
      </c>
      <c r="Q9079" s="19">
        <v>0</v>
      </c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 t="s">
        <v>1660</v>
      </c>
      <c r="B9080" s="40" t="s">
        <v>843</v>
      </c>
      <c r="C9080" s="41" t="s">
        <v>844</v>
      </c>
      <c r="D9080" s="25">
        <f t="shared" si="282"/>
        <v>88037.88</v>
      </c>
      <c r="E9080" s="35">
        <f t="shared" si="283"/>
        <v>205666.38</v>
      </c>
      <c r="F9080" s="29"/>
      <c r="G9080" s="30"/>
      <c r="H9080" s="19">
        <v>0</v>
      </c>
      <c r="I9080" s="19">
        <v>8951.5499999999993</v>
      </c>
      <c r="J9080" s="47">
        <v>0</v>
      </c>
      <c r="K9080" s="48">
        <v>29493.5</v>
      </c>
      <c r="L9080" s="19">
        <v>0</v>
      </c>
      <c r="M9080" s="19">
        <v>88037.88</v>
      </c>
      <c r="N9080" s="47">
        <v>88037.88</v>
      </c>
      <c r="O9080" s="48">
        <v>62742.25</v>
      </c>
      <c r="P9080" s="22">
        <v>0</v>
      </c>
      <c r="Q9080" s="22">
        <v>16441.2</v>
      </c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 t="s">
        <v>1660</v>
      </c>
      <c r="B9081" s="40" t="s">
        <v>845</v>
      </c>
      <c r="C9081" s="41" t="s">
        <v>846</v>
      </c>
      <c r="D9081" s="25">
        <f t="shared" si="282"/>
        <v>30488</v>
      </c>
      <c r="E9081" s="35">
        <f t="shared" si="283"/>
        <v>89210</v>
      </c>
      <c r="F9081" s="29">
        <v>0</v>
      </c>
      <c r="G9081" s="30">
        <v>9481</v>
      </c>
      <c r="H9081" s="19">
        <v>0</v>
      </c>
      <c r="I9081" s="19">
        <v>4616</v>
      </c>
      <c r="J9081" s="47">
        <v>0</v>
      </c>
      <c r="K9081" s="48">
        <v>10791</v>
      </c>
      <c r="L9081" s="19">
        <v>0</v>
      </c>
      <c r="M9081" s="19">
        <v>28877</v>
      </c>
      <c r="N9081" s="47">
        <v>4671</v>
      </c>
      <c r="O9081" s="48">
        <v>9463</v>
      </c>
      <c r="P9081" s="22">
        <v>25817</v>
      </c>
      <c r="Q9081" s="22">
        <v>25982</v>
      </c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 t="s">
        <v>1660</v>
      </c>
      <c r="B9082" s="40" t="s">
        <v>847</v>
      </c>
      <c r="C9082" s="41" t="s">
        <v>848</v>
      </c>
      <c r="D9082" s="25">
        <f t="shared" si="282"/>
        <v>6763.0599999999995</v>
      </c>
      <c r="E9082" s="35">
        <f t="shared" si="283"/>
        <v>0</v>
      </c>
      <c r="F9082" s="29">
        <v>5637.7</v>
      </c>
      <c r="G9082" s="30">
        <v>0</v>
      </c>
      <c r="H9082" s="19">
        <v>0</v>
      </c>
      <c r="I9082" s="19">
        <v>0</v>
      </c>
      <c r="J9082" s="47">
        <v>1125.3599999999999</v>
      </c>
      <c r="K9082" s="48">
        <v>0</v>
      </c>
      <c r="L9082" s="19">
        <v>0</v>
      </c>
      <c r="M9082" s="19">
        <v>0</v>
      </c>
      <c r="N9082" s="47">
        <v>0</v>
      </c>
      <c r="O9082" s="48">
        <v>0</v>
      </c>
      <c r="P9082" s="19">
        <v>0</v>
      </c>
      <c r="Q9082" s="19">
        <v>0</v>
      </c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 t="s">
        <v>1660</v>
      </c>
      <c r="B9083" s="40" t="s">
        <v>849</v>
      </c>
      <c r="C9083" s="41" t="s">
        <v>850</v>
      </c>
      <c r="D9083" s="25">
        <f t="shared" si="282"/>
        <v>235791.83</v>
      </c>
      <c r="E9083" s="35">
        <f t="shared" si="283"/>
        <v>241261.17</v>
      </c>
      <c r="F9083" s="29">
        <v>0</v>
      </c>
      <c r="G9083" s="30">
        <v>238832.39</v>
      </c>
      <c r="H9083" s="19">
        <v>0</v>
      </c>
      <c r="I9083" s="19">
        <v>0</v>
      </c>
      <c r="J9083" s="47">
        <v>0</v>
      </c>
      <c r="K9083" s="48">
        <v>2428.7800000000002</v>
      </c>
      <c r="L9083" s="19">
        <v>0</v>
      </c>
      <c r="M9083" s="19">
        <v>0</v>
      </c>
      <c r="N9083" s="47">
        <v>235791.83</v>
      </c>
      <c r="O9083" s="48">
        <v>0</v>
      </c>
      <c r="P9083" s="19">
        <v>0</v>
      </c>
      <c r="Q9083" s="19">
        <v>0</v>
      </c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 t="s">
        <v>1660</v>
      </c>
      <c r="B9084" s="40" t="s">
        <v>851</v>
      </c>
      <c r="C9084" s="41" t="s">
        <v>852</v>
      </c>
      <c r="D9084" s="25">
        <f t="shared" si="282"/>
        <v>0</v>
      </c>
      <c r="E9084" s="35">
        <f t="shared" si="283"/>
        <v>0</v>
      </c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 t="s">
        <v>1660</v>
      </c>
      <c r="B9085" s="40" t="s">
        <v>853</v>
      </c>
      <c r="C9085" s="41" t="s">
        <v>854</v>
      </c>
      <c r="D9085" s="25">
        <f t="shared" si="282"/>
        <v>0</v>
      </c>
      <c r="E9085" s="35">
        <f t="shared" si="283"/>
        <v>0</v>
      </c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19"/>
      <c r="Q9085" s="19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 t="s">
        <v>1660</v>
      </c>
      <c r="B9086" s="40" t="s">
        <v>855</v>
      </c>
      <c r="C9086" s="41" t="s">
        <v>856</v>
      </c>
      <c r="D9086" s="25">
        <f t="shared" si="282"/>
        <v>0</v>
      </c>
      <c r="E9086" s="35">
        <f t="shared" si="283"/>
        <v>0</v>
      </c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 t="s">
        <v>1660</v>
      </c>
      <c r="B9087" s="40" t="s">
        <v>857</v>
      </c>
      <c r="C9087" s="41" t="s">
        <v>858</v>
      </c>
      <c r="D9087" s="25">
        <f t="shared" si="282"/>
        <v>123236.68000000001</v>
      </c>
      <c r="E9087" s="35">
        <f t="shared" si="283"/>
        <v>74579.77</v>
      </c>
      <c r="F9087" s="29">
        <v>1492.09</v>
      </c>
      <c r="G9087" s="30">
        <v>0</v>
      </c>
      <c r="H9087" s="19">
        <v>1269.6600000000001</v>
      </c>
      <c r="I9087" s="19">
        <v>0</v>
      </c>
      <c r="J9087" s="47">
        <v>6745.49</v>
      </c>
      <c r="K9087" s="48">
        <v>0</v>
      </c>
      <c r="L9087" s="19">
        <v>74579.77</v>
      </c>
      <c r="M9087" s="19">
        <v>0</v>
      </c>
      <c r="N9087" s="47">
        <v>30181.5</v>
      </c>
      <c r="O9087" s="48">
        <v>74579.77</v>
      </c>
      <c r="P9087" s="22">
        <v>8968.17</v>
      </c>
      <c r="Q9087" s="22">
        <v>0</v>
      </c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 t="s">
        <v>1660</v>
      </c>
      <c r="B9088" s="40" t="s">
        <v>859</v>
      </c>
      <c r="C9088" s="41" t="s">
        <v>860</v>
      </c>
      <c r="D9088" s="25">
        <f t="shared" si="282"/>
        <v>0</v>
      </c>
      <c r="E9088" s="35">
        <f t="shared" si="283"/>
        <v>3973.97</v>
      </c>
      <c r="F9088" s="31"/>
      <c r="G9088" s="32"/>
      <c r="H9088" s="22"/>
      <c r="I9088" s="22"/>
      <c r="J9088" s="49">
        <v>0</v>
      </c>
      <c r="K9088" s="50">
        <v>2763.2</v>
      </c>
      <c r="L9088" s="22">
        <v>0</v>
      </c>
      <c r="M9088" s="22">
        <v>1199.6500000000001</v>
      </c>
      <c r="N9088" s="49">
        <v>0</v>
      </c>
      <c r="O9088" s="50">
        <v>11.12</v>
      </c>
      <c r="P9088" s="22">
        <v>0</v>
      </c>
      <c r="Q9088" s="22">
        <v>0</v>
      </c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 t="s">
        <v>1660</v>
      </c>
      <c r="B9089" s="40" t="s">
        <v>861</v>
      </c>
      <c r="C9089" s="41" t="s">
        <v>862</v>
      </c>
      <c r="D9089" s="25">
        <f t="shared" si="282"/>
        <v>0</v>
      </c>
      <c r="E9089" s="35">
        <f t="shared" si="283"/>
        <v>0</v>
      </c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19"/>
      <c r="Q9089" s="19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 t="s">
        <v>1660</v>
      </c>
      <c r="B9090" s="40" t="s">
        <v>863</v>
      </c>
      <c r="C9090" s="41" t="s">
        <v>864</v>
      </c>
      <c r="D9090" s="25">
        <f t="shared" si="282"/>
        <v>4175281.27</v>
      </c>
      <c r="E9090" s="35">
        <f t="shared" si="283"/>
        <v>0</v>
      </c>
      <c r="F9090" s="29">
        <v>4175281.27</v>
      </c>
      <c r="G9090" s="30">
        <v>0</v>
      </c>
      <c r="H9090" s="19">
        <v>0</v>
      </c>
      <c r="I9090" s="19">
        <v>0</v>
      </c>
      <c r="J9090" s="47">
        <v>0</v>
      </c>
      <c r="K9090" s="48">
        <v>0</v>
      </c>
      <c r="L9090" s="19">
        <v>0</v>
      </c>
      <c r="M9090" s="19">
        <v>0</v>
      </c>
      <c r="N9090" s="47">
        <v>0</v>
      </c>
      <c r="O9090" s="48">
        <v>0</v>
      </c>
      <c r="P9090" s="22">
        <v>0</v>
      </c>
      <c r="Q9090" s="22">
        <v>0</v>
      </c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 t="s">
        <v>1660</v>
      </c>
      <c r="B9091" s="40" t="s">
        <v>865</v>
      </c>
      <c r="C9091" s="41" t="s">
        <v>866</v>
      </c>
      <c r="D9091" s="25">
        <f t="shared" si="282"/>
        <v>477026.95</v>
      </c>
      <c r="E9091" s="35">
        <f t="shared" si="283"/>
        <v>0</v>
      </c>
      <c r="F9091" s="29"/>
      <c r="G9091" s="30"/>
      <c r="H9091" s="19">
        <v>95405.39</v>
      </c>
      <c r="I9091" s="19">
        <v>0</v>
      </c>
      <c r="J9091" s="47">
        <v>95405.39</v>
      </c>
      <c r="K9091" s="48">
        <v>0</v>
      </c>
      <c r="L9091" s="19">
        <v>95405.39</v>
      </c>
      <c r="M9091" s="19">
        <v>0</v>
      </c>
      <c r="N9091" s="47">
        <v>95405.39</v>
      </c>
      <c r="O9091" s="48">
        <v>0</v>
      </c>
      <c r="P9091" s="22">
        <v>95405.39</v>
      </c>
      <c r="Q9091" s="22">
        <v>0</v>
      </c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 t="s">
        <v>1660</v>
      </c>
      <c r="B9092" s="40" t="s">
        <v>867</v>
      </c>
      <c r="C9092" s="41" t="s">
        <v>868</v>
      </c>
      <c r="D9092" s="25">
        <f t="shared" ref="D9092:D9155" si="284">F9092+H9092+J9092+L9092+N9092+P9092+R9092+T9092+V9092+X9092+Z9092+AB9092</f>
        <v>776045.12</v>
      </c>
      <c r="E9092" s="35">
        <f t="shared" ref="E9092:E9155" si="285">G9092+I9092+K9092+M9092+O9092+Q9092+S9092+U9092+W9092+Y9092+AA9092+AC9092</f>
        <v>0</v>
      </c>
      <c r="F9092" s="29">
        <v>776045.12</v>
      </c>
      <c r="G9092" s="30">
        <v>0</v>
      </c>
      <c r="H9092" s="19">
        <v>0</v>
      </c>
      <c r="I9092" s="19">
        <v>0</v>
      </c>
      <c r="J9092" s="47">
        <v>0</v>
      </c>
      <c r="K9092" s="48">
        <v>0</v>
      </c>
      <c r="L9092" s="19">
        <v>0</v>
      </c>
      <c r="M9092" s="19">
        <v>0</v>
      </c>
      <c r="N9092" s="47">
        <v>0</v>
      </c>
      <c r="O9092" s="48">
        <v>0</v>
      </c>
      <c r="P9092" s="19">
        <v>0</v>
      </c>
      <c r="Q9092" s="19">
        <v>0</v>
      </c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 t="s">
        <v>1660</v>
      </c>
      <c r="B9093" s="40" t="s">
        <v>869</v>
      </c>
      <c r="C9093" s="41" t="s">
        <v>870</v>
      </c>
      <c r="D9093" s="25">
        <f t="shared" si="284"/>
        <v>0</v>
      </c>
      <c r="E9093" s="35">
        <f t="shared" si="285"/>
        <v>0</v>
      </c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 t="s">
        <v>1660</v>
      </c>
      <c r="B9094" s="40" t="s">
        <v>871</v>
      </c>
      <c r="C9094" s="41" t="s">
        <v>872</v>
      </c>
      <c r="D9094" s="25">
        <f t="shared" si="284"/>
        <v>0</v>
      </c>
      <c r="E9094" s="35">
        <f t="shared" si="285"/>
        <v>98190.48000000001</v>
      </c>
      <c r="F9094" s="29">
        <v>0</v>
      </c>
      <c r="G9094" s="30">
        <v>31917.45</v>
      </c>
      <c r="H9094" s="19">
        <v>0</v>
      </c>
      <c r="I9094" s="19">
        <v>13253</v>
      </c>
      <c r="J9094" s="47">
        <v>0</v>
      </c>
      <c r="K9094" s="48">
        <v>8366.85</v>
      </c>
      <c r="L9094" s="19">
        <v>0</v>
      </c>
      <c r="M9094" s="19">
        <v>30853.33</v>
      </c>
      <c r="N9094" s="47">
        <v>0</v>
      </c>
      <c r="O9094" s="48">
        <v>5413.6</v>
      </c>
      <c r="P9094" s="19">
        <v>0</v>
      </c>
      <c r="Q9094" s="19">
        <v>8386.25</v>
      </c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 t="s">
        <v>1660</v>
      </c>
      <c r="B9095" s="40" t="s">
        <v>873</v>
      </c>
      <c r="C9095" s="41" t="s">
        <v>874</v>
      </c>
      <c r="D9095" s="25">
        <f t="shared" si="284"/>
        <v>0</v>
      </c>
      <c r="E9095" s="35">
        <f t="shared" si="285"/>
        <v>2833.24</v>
      </c>
      <c r="F9095" s="29"/>
      <c r="G9095" s="30"/>
      <c r="H9095" s="19"/>
      <c r="I9095" s="19"/>
      <c r="J9095" s="47"/>
      <c r="K9095" s="48"/>
      <c r="L9095" s="19">
        <v>0</v>
      </c>
      <c r="M9095" s="19">
        <v>2833.24</v>
      </c>
      <c r="N9095" s="47">
        <v>0</v>
      </c>
      <c r="O9095" s="48">
        <v>0</v>
      </c>
      <c r="P9095" s="19">
        <v>0</v>
      </c>
      <c r="Q9095" s="19">
        <v>0</v>
      </c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 t="s">
        <v>1660</v>
      </c>
      <c r="B9096" s="40" t="s">
        <v>875</v>
      </c>
      <c r="C9096" s="41" t="s">
        <v>876</v>
      </c>
      <c r="D9096" s="25">
        <f t="shared" si="284"/>
        <v>1190</v>
      </c>
      <c r="E9096" s="35">
        <f t="shared" si="285"/>
        <v>100952</v>
      </c>
      <c r="F9096" s="31">
        <v>0</v>
      </c>
      <c r="G9096" s="32">
        <v>32747</v>
      </c>
      <c r="H9096" s="22">
        <v>330</v>
      </c>
      <c r="I9096" s="22">
        <v>17207</v>
      </c>
      <c r="J9096" s="49">
        <v>0</v>
      </c>
      <c r="K9096" s="50">
        <v>12776</v>
      </c>
      <c r="L9096" s="22">
        <v>0</v>
      </c>
      <c r="M9096" s="22">
        <v>11380</v>
      </c>
      <c r="N9096" s="49">
        <v>0</v>
      </c>
      <c r="O9096" s="50">
        <v>18224</v>
      </c>
      <c r="P9096" s="19">
        <v>860</v>
      </c>
      <c r="Q9096" s="19">
        <v>8618</v>
      </c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 t="s">
        <v>1660</v>
      </c>
      <c r="B9097" s="40" t="s">
        <v>877</v>
      </c>
      <c r="C9097" s="41" t="s">
        <v>878</v>
      </c>
      <c r="D9097" s="25">
        <f t="shared" si="284"/>
        <v>0</v>
      </c>
      <c r="E9097" s="35">
        <f t="shared" si="285"/>
        <v>18093</v>
      </c>
      <c r="F9097" s="29">
        <v>0</v>
      </c>
      <c r="G9097" s="30">
        <v>1822</v>
      </c>
      <c r="H9097" s="19">
        <v>0</v>
      </c>
      <c r="I9097" s="19">
        <v>2609</v>
      </c>
      <c r="J9097" s="47">
        <v>0</v>
      </c>
      <c r="K9097" s="48">
        <v>0</v>
      </c>
      <c r="L9097" s="19">
        <v>0</v>
      </c>
      <c r="M9097" s="19">
        <v>5630</v>
      </c>
      <c r="N9097" s="47">
        <v>0</v>
      </c>
      <c r="O9097" s="48">
        <v>3982</v>
      </c>
      <c r="P9097" s="19">
        <v>0</v>
      </c>
      <c r="Q9097" s="19">
        <v>4050</v>
      </c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 t="s">
        <v>1660</v>
      </c>
      <c r="B9098" s="40" t="s">
        <v>879</v>
      </c>
      <c r="C9098" s="41" t="s">
        <v>880</v>
      </c>
      <c r="D9098" s="25">
        <f t="shared" si="284"/>
        <v>194</v>
      </c>
      <c r="E9098" s="35">
        <f t="shared" si="285"/>
        <v>38323</v>
      </c>
      <c r="F9098" s="29">
        <v>0</v>
      </c>
      <c r="G9098" s="30">
        <v>7739</v>
      </c>
      <c r="H9098" s="19">
        <v>0</v>
      </c>
      <c r="I9098" s="19">
        <v>8281</v>
      </c>
      <c r="J9098" s="47">
        <v>144</v>
      </c>
      <c r="K9098" s="48">
        <v>6192</v>
      </c>
      <c r="L9098" s="19">
        <v>0</v>
      </c>
      <c r="M9098" s="19">
        <v>9550</v>
      </c>
      <c r="N9098" s="47">
        <v>0</v>
      </c>
      <c r="O9098" s="48">
        <v>2914</v>
      </c>
      <c r="P9098" s="22">
        <v>50</v>
      </c>
      <c r="Q9098" s="22">
        <v>3647</v>
      </c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 t="s">
        <v>1660</v>
      </c>
      <c r="B9099" s="40" t="s">
        <v>881</v>
      </c>
      <c r="C9099" s="41" t="s">
        <v>882</v>
      </c>
      <c r="D9099" s="25">
        <f t="shared" si="284"/>
        <v>0</v>
      </c>
      <c r="E9099" s="35">
        <f t="shared" si="285"/>
        <v>0</v>
      </c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 t="s">
        <v>1660</v>
      </c>
      <c r="B9100" s="40" t="s">
        <v>883</v>
      </c>
      <c r="C9100" s="41" t="s">
        <v>884</v>
      </c>
      <c r="D9100" s="25">
        <f t="shared" si="284"/>
        <v>0</v>
      </c>
      <c r="E9100" s="35">
        <f t="shared" si="285"/>
        <v>0</v>
      </c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 t="s">
        <v>1660</v>
      </c>
      <c r="B9101" s="40" t="s">
        <v>885</v>
      </c>
      <c r="C9101" s="41" t="s">
        <v>886</v>
      </c>
      <c r="D9101" s="25">
        <f t="shared" si="284"/>
        <v>0</v>
      </c>
      <c r="E9101" s="35">
        <f t="shared" si="285"/>
        <v>0</v>
      </c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 t="s">
        <v>1660</v>
      </c>
      <c r="B9102" s="40" t="s">
        <v>887</v>
      </c>
      <c r="C9102" s="41" t="s">
        <v>888</v>
      </c>
      <c r="D9102" s="25">
        <f t="shared" si="284"/>
        <v>7966.54</v>
      </c>
      <c r="E9102" s="35">
        <f t="shared" si="285"/>
        <v>4353.8900000000003</v>
      </c>
      <c r="F9102" s="29"/>
      <c r="G9102" s="30"/>
      <c r="H9102" s="19"/>
      <c r="I9102" s="19"/>
      <c r="J9102" s="47"/>
      <c r="K9102" s="48"/>
      <c r="L9102" s="19"/>
      <c r="M9102" s="19"/>
      <c r="N9102" s="47">
        <v>7966.54</v>
      </c>
      <c r="O9102" s="48">
        <v>4353.8900000000003</v>
      </c>
      <c r="P9102" s="19">
        <v>0</v>
      </c>
      <c r="Q9102" s="19">
        <v>0</v>
      </c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 t="s">
        <v>1660</v>
      </c>
      <c r="B9103" s="40" t="s">
        <v>889</v>
      </c>
      <c r="C9103" s="41" t="s">
        <v>890</v>
      </c>
      <c r="D9103" s="25">
        <f t="shared" si="284"/>
        <v>2753.35</v>
      </c>
      <c r="E9103" s="35">
        <f t="shared" si="285"/>
        <v>1058.8</v>
      </c>
      <c r="F9103" s="29"/>
      <c r="G9103" s="30"/>
      <c r="H9103" s="19"/>
      <c r="I9103" s="19"/>
      <c r="J9103" s="47"/>
      <c r="K9103" s="48"/>
      <c r="L9103" s="19"/>
      <c r="M9103" s="19"/>
      <c r="N9103" s="47">
        <v>2753.35</v>
      </c>
      <c r="O9103" s="48">
        <v>1058.8</v>
      </c>
      <c r="P9103" s="19">
        <v>0</v>
      </c>
      <c r="Q9103" s="19">
        <v>0</v>
      </c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 t="s">
        <v>1660</v>
      </c>
      <c r="B9104" s="40" t="s">
        <v>891</v>
      </c>
      <c r="C9104" s="41" t="s">
        <v>892</v>
      </c>
      <c r="D9104" s="25">
        <f t="shared" si="284"/>
        <v>0</v>
      </c>
      <c r="E9104" s="35">
        <f t="shared" si="285"/>
        <v>0</v>
      </c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 t="s">
        <v>1660</v>
      </c>
      <c r="B9105" s="40" t="s">
        <v>893</v>
      </c>
      <c r="C9105" s="41" t="s">
        <v>894</v>
      </c>
      <c r="D9105" s="25">
        <f t="shared" si="284"/>
        <v>0</v>
      </c>
      <c r="E9105" s="35">
        <f t="shared" si="285"/>
        <v>13971.6</v>
      </c>
      <c r="F9105" s="29"/>
      <c r="G9105" s="30"/>
      <c r="H9105" s="19"/>
      <c r="I9105" s="19"/>
      <c r="J9105" s="47"/>
      <c r="K9105" s="48"/>
      <c r="L9105" s="19"/>
      <c r="M9105" s="19"/>
      <c r="N9105" s="47">
        <v>0</v>
      </c>
      <c r="O9105" s="48">
        <v>13971.6</v>
      </c>
      <c r="P9105" s="19">
        <v>0</v>
      </c>
      <c r="Q9105" s="19">
        <v>0</v>
      </c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 t="s">
        <v>1660</v>
      </c>
      <c r="B9106" s="40" t="s">
        <v>895</v>
      </c>
      <c r="C9106" s="41" t="s">
        <v>896</v>
      </c>
      <c r="D9106" s="25">
        <f t="shared" si="284"/>
        <v>0</v>
      </c>
      <c r="E9106" s="35">
        <f t="shared" si="285"/>
        <v>0</v>
      </c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22"/>
      <c r="Q9106" s="22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 t="s">
        <v>1660</v>
      </c>
      <c r="B9107" s="40" t="s">
        <v>897</v>
      </c>
      <c r="C9107" s="41" t="s">
        <v>898</v>
      </c>
      <c r="D9107" s="25">
        <f t="shared" si="284"/>
        <v>0</v>
      </c>
      <c r="E9107" s="35">
        <f t="shared" si="285"/>
        <v>0</v>
      </c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19"/>
      <c r="Q9107" s="19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 t="s">
        <v>1660</v>
      </c>
      <c r="B9108" s="40" t="s">
        <v>899</v>
      </c>
      <c r="C9108" s="41" t="s">
        <v>900</v>
      </c>
      <c r="D9108" s="25">
        <f t="shared" si="284"/>
        <v>0</v>
      </c>
      <c r="E9108" s="35">
        <f t="shared" si="285"/>
        <v>0</v>
      </c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 t="s">
        <v>1660</v>
      </c>
      <c r="B9109" s="40" t="s">
        <v>901</v>
      </c>
      <c r="C9109" s="41" t="s">
        <v>902</v>
      </c>
      <c r="D9109" s="25">
        <f t="shared" si="284"/>
        <v>0</v>
      </c>
      <c r="E9109" s="35">
        <f t="shared" si="285"/>
        <v>429.2</v>
      </c>
      <c r="F9109" s="29"/>
      <c r="G9109" s="30"/>
      <c r="H9109" s="19">
        <v>0</v>
      </c>
      <c r="I9109" s="19">
        <v>50</v>
      </c>
      <c r="J9109" s="47">
        <v>0</v>
      </c>
      <c r="K9109" s="48">
        <v>0</v>
      </c>
      <c r="L9109" s="19">
        <v>0</v>
      </c>
      <c r="M9109" s="19">
        <v>0</v>
      </c>
      <c r="N9109" s="47">
        <v>0</v>
      </c>
      <c r="O9109" s="48">
        <v>0</v>
      </c>
      <c r="P9109" s="22">
        <v>0</v>
      </c>
      <c r="Q9109" s="22">
        <v>379.2</v>
      </c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 t="s">
        <v>1660</v>
      </c>
      <c r="B9110" s="40" t="s">
        <v>903</v>
      </c>
      <c r="C9110" s="41" t="s">
        <v>904</v>
      </c>
      <c r="D9110" s="25">
        <f t="shared" si="284"/>
        <v>0</v>
      </c>
      <c r="E9110" s="35">
        <f t="shared" si="285"/>
        <v>0</v>
      </c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22"/>
      <c r="Q9110" s="22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 t="s">
        <v>1660</v>
      </c>
      <c r="B9111" s="40" t="s">
        <v>905</v>
      </c>
      <c r="C9111" s="41" t="s">
        <v>906</v>
      </c>
      <c r="D9111" s="25">
        <f t="shared" si="284"/>
        <v>1551.25</v>
      </c>
      <c r="E9111" s="35">
        <f t="shared" si="285"/>
        <v>0</v>
      </c>
      <c r="F9111" s="29"/>
      <c r="G9111" s="30"/>
      <c r="H9111" s="19">
        <v>50</v>
      </c>
      <c r="I9111" s="19">
        <v>0</v>
      </c>
      <c r="J9111" s="47">
        <v>0</v>
      </c>
      <c r="K9111" s="48">
        <v>0</v>
      </c>
      <c r="L9111" s="19">
        <v>0</v>
      </c>
      <c r="M9111" s="19">
        <v>0</v>
      </c>
      <c r="N9111" s="47">
        <v>0</v>
      </c>
      <c r="O9111" s="48">
        <v>0</v>
      </c>
      <c r="P9111" s="19">
        <v>1501.25</v>
      </c>
      <c r="Q9111" s="19">
        <v>0</v>
      </c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 t="s">
        <v>1660</v>
      </c>
      <c r="B9112" s="40" t="s">
        <v>907</v>
      </c>
      <c r="C9112" s="41" t="s">
        <v>908</v>
      </c>
      <c r="D9112" s="25">
        <f t="shared" si="284"/>
        <v>0</v>
      </c>
      <c r="E9112" s="35">
        <f t="shared" si="285"/>
        <v>0</v>
      </c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 t="s">
        <v>1660</v>
      </c>
      <c r="B9113" s="40" t="s">
        <v>909</v>
      </c>
      <c r="C9113" s="41" t="s">
        <v>910</v>
      </c>
      <c r="D9113" s="25">
        <f t="shared" si="284"/>
        <v>0</v>
      </c>
      <c r="E9113" s="35">
        <f t="shared" si="285"/>
        <v>0</v>
      </c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 t="s">
        <v>1660</v>
      </c>
      <c r="B9114" s="40" t="s">
        <v>911</v>
      </c>
      <c r="C9114" s="41" t="s">
        <v>912</v>
      </c>
      <c r="D9114" s="25">
        <f t="shared" si="284"/>
        <v>0</v>
      </c>
      <c r="E9114" s="35">
        <f t="shared" si="285"/>
        <v>0</v>
      </c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19"/>
      <c r="Q9114" s="19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 t="s">
        <v>1660</v>
      </c>
      <c r="B9115" s="40" t="s">
        <v>913</v>
      </c>
      <c r="C9115" s="41" t="s">
        <v>914</v>
      </c>
      <c r="D9115" s="25">
        <f t="shared" si="284"/>
        <v>0</v>
      </c>
      <c r="E9115" s="35">
        <f t="shared" si="285"/>
        <v>0</v>
      </c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 t="s">
        <v>1660</v>
      </c>
      <c r="B9116" s="40" t="s">
        <v>915</v>
      </c>
      <c r="C9116" s="41" t="s">
        <v>916</v>
      </c>
      <c r="D9116" s="25">
        <f t="shared" si="284"/>
        <v>0</v>
      </c>
      <c r="E9116" s="35">
        <f t="shared" si="285"/>
        <v>1122.05</v>
      </c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>
        <v>0</v>
      </c>
      <c r="Q9116" s="22">
        <v>1122.05</v>
      </c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 t="s">
        <v>1660</v>
      </c>
      <c r="B9117" s="40" t="s">
        <v>917</v>
      </c>
      <c r="C9117" s="41" t="s">
        <v>918</v>
      </c>
      <c r="D9117" s="25">
        <f t="shared" si="284"/>
        <v>0</v>
      </c>
      <c r="E9117" s="35">
        <f t="shared" si="285"/>
        <v>0</v>
      </c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 t="s">
        <v>1660</v>
      </c>
      <c r="B9118" s="40" t="s">
        <v>919</v>
      </c>
      <c r="C9118" s="41" t="s">
        <v>920</v>
      </c>
      <c r="D9118" s="25">
        <f t="shared" si="284"/>
        <v>0</v>
      </c>
      <c r="E9118" s="35">
        <f t="shared" si="285"/>
        <v>0</v>
      </c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 t="s">
        <v>1660</v>
      </c>
      <c r="B9119" s="40" t="s">
        <v>921</v>
      </c>
      <c r="C9119" s="41" t="s">
        <v>922</v>
      </c>
      <c r="D9119" s="25">
        <f t="shared" si="284"/>
        <v>0</v>
      </c>
      <c r="E9119" s="35">
        <f t="shared" si="285"/>
        <v>0</v>
      </c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 t="s">
        <v>1660</v>
      </c>
      <c r="B9120" s="40" t="s">
        <v>923</v>
      </c>
      <c r="C9120" s="41" t="s">
        <v>924</v>
      </c>
      <c r="D9120" s="25">
        <f t="shared" si="284"/>
        <v>0</v>
      </c>
      <c r="E9120" s="35">
        <f t="shared" si="285"/>
        <v>4500</v>
      </c>
      <c r="F9120" s="29">
        <v>0</v>
      </c>
      <c r="G9120" s="30">
        <v>1500</v>
      </c>
      <c r="H9120" s="19">
        <v>0</v>
      </c>
      <c r="I9120" s="19">
        <v>0</v>
      </c>
      <c r="J9120" s="47">
        <v>0</v>
      </c>
      <c r="K9120" s="48">
        <v>0</v>
      </c>
      <c r="L9120" s="19">
        <v>0</v>
      </c>
      <c r="M9120" s="19">
        <v>1000</v>
      </c>
      <c r="N9120" s="47">
        <v>0</v>
      </c>
      <c r="O9120" s="48">
        <v>2000</v>
      </c>
      <c r="P9120" s="22">
        <v>0</v>
      </c>
      <c r="Q9120" s="22">
        <v>0</v>
      </c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 t="s">
        <v>1660</v>
      </c>
      <c r="B9121" s="40" t="s">
        <v>925</v>
      </c>
      <c r="C9121" s="41" t="s">
        <v>926</v>
      </c>
      <c r="D9121" s="25">
        <f t="shared" si="284"/>
        <v>0</v>
      </c>
      <c r="E9121" s="35">
        <f t="shared" si="285"/>
        <v>0</v>
      </c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22"/>
      <c r="Q9121" s="22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 t="s">
        <v>1660</v>
      </c>
      <c r="B9122" s="40" t="s">
        <v>927</v>
      </c>
      <c r="C9122" s="41" t="s">
        <v>928</v>
      </c>
      <c r="D9122" s="25">
        <f t="shared" si="284"/>
        <v>0</v>
      </c>
      <c r="E9122" s="35">
        <f t="shared" si="285"/>
        <v>0</v>
      </c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19"/>
      <c r="Q9122" s="19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 t="s">
        <v>1660</v>
      </c>
      <c r="B9123" s="40" t="s">
        <v>929</v>
      </c>
      <c r="C9123" s="41" t="s">
        <v>930</v>
      </c>
      <c r="D9123" s="25">
        <f t="shared" si="284"/>
        <v>0</v>
      </c>
      <c r="E9123" s="35">
        <f t="shared" si="285"/>
        <v>0</v>
      </c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 t="s">
        <v>1660</v>
      </c>
      <c r="B9124" s="40" t="s">
        <v>931</v>
      </c>
      <c r="C9124" s="41" t="s">
        <v>932</v>
      </c>
      <c r="D9124" s="25">
        <f t="shared" si="284"/>
        <v>0</v>
      </c>
      <c r="E9124" s="35">
        <f t="shared" si="285"/>
        <v>0</v>
      </c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 t="s">
        <v>1660</v>
      </c>
      <c r="B9125" s="40" t="s">
        <v>933</v>
      </c>
      <c r="C9125" s="41" t="s">
        <v>934</v>
      </c>
      <c r="D9125" s="25">
        <f t="shared" si="284"/>
        <v>0</v>
      </c>
      <c r="E9125" s="35">
        <f t="shared" si="285"/>
        <v>0</v>
      </c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 t="s">
        <v>1660</v>
      </c>
      <c r="B9126" s="40" t="s">
        <v>935</v>
      </c>
      <c r="C9126" s="41" t="s">
        <v>936</v>
      </c>
      <c r="D9126" s="25">
        <f t="shared" si="284"/>
        <v>0</v>
      </c>
      <c r="E9126" s="35">
        <f t="shared" si="285"/>
        <v>0</v>
      </c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 t="s">
        <v>1660</v>
      </c>
      <c r="B9127" s="40" t="s">
        <v>937</v>
      </c>
      <c r="C9127" s="41" t="s">
        <v>938</v>
      </c>
      <c r="D9127" s="25">
        <f t="shared" si="284"/>
        <v>0</v>
      </c>
      <c r="E9127" s="35">
        <f t="shared" si="285"/>
        <v>0</v>
      </c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 t="s">
        <v>1660</v>
      </c>
      <c r="B9128" s="40" t="s">
        <v>939</v>
      </c>
      <c r="C9128" s="41" t="s">
        <v>940</v>
      </c>
      <c r="D9128" s="25">
        <f t="shared" si="284"/>
        <v>0</v>
      </c>
      <c r="E9128" s="35">
        <f t="shared" si="285"/>
        <v>0</v>
      </c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 t="s">
        <v>1660</v>
      </c>
      <c r="B9129" s="40" t="s">
        <v>941</v>
      </c>
      <c r="C9129" s="41" t="s">
        <v>942</v>
      </c>
      <c r="D9129" s="25">
        <f t="shared" si="284"/>
        <v>0</v>
      </c>
      <c r="E9129" s="35">
        <f t="shared" si="285"/>
        <v>0</v>
      </c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 t="s">
        <v>1660</v>
      </c>
      <c r="B9130" s="40" t="s">
        <v>943</v>
      </c>
      <c r="C9130" s="41" t="s">
        <v>944</v>
      </c>
      <c r="D9130" s="25">
        <f t="shared" si="284"/>
        <v>0</v>
      </c>
      <c r="E9130" s="35">
        <f t="shared" si="285"/>
        <v>0</v>
      </c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22"/>
      <c r="Q9130" s="22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 t="s">
        <v>1660</v>
      </c>
      <c r="B9131" s="40" t="s">
        <v>945</v>
      </c>
      <c r="C9131" s="41" t="s">
        <v>946</v>
      </c>
      <c r="D9131" s="25">
        <f t="shared" si="284"/>
        <v>0</v>
      </c>
      <c r="E9131" s="35">
        <f t="shared" si="285"/>
        <v>0</v>
      </c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 t="s">
        <v>1660</v>
      </c>
      <c r="B9132" s="40" t="s">
        <v>947</v>
      </c>
      <c r="C9132" s="41" t="s">
        <v>948</v>
      </c>
      <c r="D9132" s="25">
        <f t="shared" si="284"/>
        <v>0</v>
      </c>
      <c r="E9132" s="35">
        <f t="shared" si="285"/>
        <v>0</v>
      </c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 t="s">
        <v>1660</v>
      </c>
      <c r="B9133" s="40" t="s">
        <v>949</v>
      </c>
      <c r="C9133" s="41" t="s">
        <v>950</v>
      </c>
      <c r="D9133" s="25">
        <f t="shared" si="284"/>
        <v>0</v>
      </c>
      <c r="E9133" s="35">
        <f t="shared" si="285"/>
        <v>0</v>
      </c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19"/>
      <c r="Q9133" s="19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 t="s">
        <v>1660</v>
      </c>
      <c r="B9134" s="40" t="s">
        <v>951</v>
      </c>
      <c r="C9134" s="41" t="s">
        <v>952</v>
      </c>
      <c r="D9134" s="25">
        <f t="shared" si="284"/>
        <v>0</v>
      </c>
      <c r="E9134" s="35">
        <f t="shared" si="285"/>
        <v>0</v>
      </c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 t="s">
        <v>1660</v>
      </c>
      <c r="B9135" s="40" t="s">
        <v>953</v>
      </c>
      <c r="C9135" s="41" t="s">
        <v>954</v>
      </c>
      <c r="D9135" s="25">
        <f t="shared" si="284"/>
        <v>0</v>
      </c>
      <c r="E9135" s="35">
        <f t="shared" si="285"/>
        <v>0</v>
      </c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 t="s">
        <v>1660</v>
      </c>
      <c r="B9136" s="40" t="s">
        <v>955</v>
      </c>
      <c r="C9136" s="41" t="s">
        <v>956</v>
      </c>
      <c r="D9136" s="25">
        <f t="shared" si="284"/>
        <v>0</v>
      </c>
      <c r="E9136" s="35">
        <f t="shared" si="285"/>
        <v>0</v>
      </c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 t="s">
        <v>1660</v>
      </c>
      <c r="B9137" s="40" t="s">
        <v>957</v>
      </c>
      <c r="C9137" s="41" t="s">
        <v>958</v>
      </c>
      <c r="D9137" s="25">
        <f t="shared" si="284"/>
        <v>0</v>
      </c>
      <c r="E9137" s="35">
        <f t="shared" si="285"/>
        <v>0</v>
      </c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 t="s">
        <v>1660</v>
      </c>
      <c r="B9138" s="40" t="s">
        <v>959</v>
      </c>
      <c r="C9138" s="41" t="s">
        <v>960</v>
      </c>
      <c r="D9138" s="25">
        <f t="shared" si="284"/>
        <v>0</v>
      </c>
      <c r="E9138" s="35">
        <f t="shared" si="285"/>
        <v>0</v>
      </c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 t="s">
        <v>1660</v>
      </c>
      <c r="B9139" s="40" t="s">
        <v>961</v>
      </c>
      <c r="C9139" s="41" t="s">
        <v>962</v>
      </c>
      <c r="D9139" s="25">
        <f t="shared" si="284"/>
        <v>0</v>
      </c>
      <c r="E9139" s="35">
        <f t="shared" si="285"/>
        <v>0</v>
      </c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 t="s">
        <v>1660</v>
      </c>
      <c r="B9140" s="40" t="s">
        <v>963</v>
      </c>
      <c r="C9140" s="41" t="s">
        <v>964</v>
      </c>
      <c r="D9140" s="25">
        <f t="shared" si="284"/>
        <v>0</v>
      </c>
      <c r="E9140" s="35">
        <f t="shared" si="285"/>
        <v>306870.44</v>
      </c>
      <c r="F9140" s="29">
        <v>0</v>
      </c>
      <c r="G9140" s="30">
        <v>35994.050000000003</v>
      </c>
      <c r="H9140" s="19">
        <v>0</v>
      </c>
      <c r="I9140" s="19">
        <v>14901.62</v>
      </c>
      <c r="J9140" s="47">
        <v>0</v>
      </c>
      <c r="K9140" s="48">
        <v>15094.04</v>
      </c>
      <c r="L9140" s="19">
        <v>0</v>
      </c>
      <c r="M9140" s="19">
        <v>16180.03</v>
      </c>
      <c r="N9140" s="47">
        <v>0</v>
      </c>
      <c r="O9140" s="48">
        <v>224591.7</v>
      </c>
      <c r="P9140" s="22">
        <v>0</v>
      </c>
      <c r="Q9140" s="22">
        <v>109</v>
      </c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 t="s">
        <v>1660</v>
      </c>
      <c r="B9141" s="40" t="s">
        <v>965</v>
      </c>
      <c r="C9141" s="41" t="s">
        <v>966</v>
      </c>
      <c r="D9141" s="25">
        <f t="shared" si="284"/>
        <v>0</v>
      </c>
      <c r="E9141" s="35">
        <f t="shared" si="285"/>
        <v>0</v>
      </c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22"/>
      <c r="Q9141" s="22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 t="s">
        <v>1660</v>
      </c>
      <c r="B9142" s="40" t="s">
        <v>967</v>
      </c>
      <c r="C9142" s="41" t="s">
        <v>968</v>
      </c>
      <c r="D9142" s="25">
        <f t="shared" si="284"/>
        <v>0</v>
      </c>
      <c r="E9142" s="35">
        <f t="shared" si="285"/>
        <v>0</v>
      </c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19"/>
      <c r="Q9142" s="19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 t="s">
        <v>1660</v>
      </c>
      <c r="B9143" s="40" t="s">
        <v>969</v>
      </c>
      <c r="C9143" s="41" t="s">
        <v>970</v>
      </c>
      <c r="D9143" s="25">
        <f t="shared" si="284"/>
        <v>0</v>
      </c>
      <c r="E9143" s="35">
        <f t="shared" si="285"/>
        <v>24524.91</v>
      </c>
      <c r="F9143" s="31"/>
      <c r="G9143" s="32"/>
      <c r="H9143" s="22"/>
      <c r="I9143" s="22"/>
      <c r="J9143" s="49"/>
      <c r="K9143" s="50"/>
      <c r="L9143" s="22">
        <v>0</v>
      </c>
      <c r="M9143" s="22">
        <v>8468.7800000000007</v>
      </c>
      <c r="N9143" s="49">
        <v>0</v>
      </c>
      <c r="O9143" s="50">
        <v>0</v>
      </c>
      <c r="P9143" s="22">
        <v>0</v>
      </c>
      <c r="Q9143" s="22">
        <v>16056.13</v>
      </c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 t="s">
        <v>1660</v>
      </c>
      <c r="B9144" s="40" t="s">
        <v>971</v>
      </c>
      <c r="C9144" s="41" t="s">
        <v>732</v>
      </c>
      <c r="D9144" s="25">
        <f t="shared" si="284"/>
        <v>0</v>
      </c>
      <c r="E9144" s="35">
        <f t="shared" si="285"/>
        <v>0</v>
      </c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 t="s">
        <v>1660</v>
      </c>
      <c r="B9145" s="40" t="s">
        <v>972</v>
      </c>
      <c r="C9145" s="41" t="s">
        <v>734</v>
      </c>
      <c r="D9145" s="25">
        <f t="shared" si="284"/>
        <v>0</v>
      </c>
      <c r="E9145" s="35">
        <f t="shared" si="285"/>
        <v>0</v>
      </c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 t="s">
        <v>1660</v>
      </c>
      <c r="B9146" s="40" t="s">
        <v>973</v>
      </c>
      <c r="C9146" s="41" t="s">
        <v>974</v>
      </c>
      <c r="D9146" s="25">
        <f t="shared" si="284"/>
        <v>0</v>
      </c>
      <c r="E9146" s="35">
        <f t="shared" si="285"/>
        <v>0</v>
      </c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 t="s">
        <v>1660</v>
      </c>
      <c r="B9147" s="40" t="s">
        <v>975</v>
      </c>
      <c r="C9147" s="41" t="s">
        <v>976</v>
      </c>
      <c r="D9147" s="25">
        <f t="shared" si="284"/>
        <v>0</v>
      </c>
      <c r="E9147" s="35">
        <f t="shared" si="285"/>
        <v>2633628.39</v>
      </c>
      <c r="F9147" s="29">
        <v>0</v>
      </c>
      <c r="G9147" s="30">
        <v>424108.39</v>
      </c>
      <c r="H9147" s="19">
        <v>0</v>
      </c>
      <c r="I9147" s="19">
        <v>445860</v>
      </c>
      <c r="J9147" s="47">
        <v>0</v>
      </c>
      <c r="K9147" s="48">
        <v>428690</v>
      </c>
      <c r="L9147" s="19">
        <v>0</v>
      </c>
      <c r="M9147" s="19">
        <v>463490</v>
      </c>
      <c r="N9147" s="47">
        <v>0</v>
      </c>
      <c r="O9147" s="48">
        <v>437390</v>
      </c>
      <c r="P9147" s="22">
        <v>0</v>
      </c>
      <c r="Q9147" s="22">
        <v>434090</v>
      </c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 t="s">
        <v>1660</v>
      </c>
      <c r="B9148" s="40" t="s">
        <v>977</v>
      </c>
      <c r="C9148" s="41" t="s">
        <v>978</v>
      </c>
      <c r="D9148" s="25">
        <f t="shared" si="284"/>
        <v>0</v>
      </c>
      <c r="E9148" s="35">
        <f t="shared" si="285"/>
        <v>0</v>
      </c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22"/>
      <c r="Q9148" s="22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 t="s">
        <v>1660</v>
      </c>
      <c r="B9149" s="40" t="s">
        <v>979</v>
      </c>
      <c r="C9149" s="41" t="s">
        <v>980</v>
      </c>
      <c r="D9149" s="25">
        <f t="shared" si="284"/>
        <v>0</v>
      </c>
      <c r="E9149" s="35">
        <f t="shared" si="285"/>
        <v>511900</v>
      </c>
      <c r="F9149" s="29"/>
      <c r="G9149" s="30"/>
      <c r="H9149" s="19"/>
      <c r="I9149" s="19"/>
      <c r="J9149" s="47"/>
      <c r="K9149" s="48"/>
      <c r="L9149" s="19">
        <v>0</v>
      </c>
      <c r="M9149" s="19">
        <v>380900</v>
      </c>
      <c r="N9149" s="47">
        <v>0</v>
      </c>
      <c r="O9149" s="48">
        <v>0</v>
      </c>
      <c r="P9149" s="19">
        <v>0</v>
      </c>
      <c r="Q9149" s="19">
        <v>131000</v>
      </c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 t="s">
        <v>1660</v>
      </c>
      <c r="B9150" s="40" t="s">
        <v>981</v>
      </c>
      <c r="C9150" s="41" t="s">
        <v>982</v>
      </c>
      <c r="D9150" s="25">
        <f t="shared" si="284"/>
        <v>0</v>
      </c>
      <c r="E9150" s="35">
        <f t="shared" si="285"/>
        <v>0</v>
      </c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22"/>
      <c r="Q9150" s="22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 t="s">
        <v>1660</v>
      </c>
      <c r="B9151" s="40" t="s">
        <v>983</v>
      </c>
      <c r="C9151" s="41" t="s">
        <v>984</v>
      </c>
      <c r="D9151" s="25">
        <f t="shared" si="284"/>
        <v>0</v>
      </c>
      <c r="E9151" s="35">
        <f t="shared" si="285"/>
        <v>0</v>
      </c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19"/>
      <c r="Q9151" s="19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 t="s">
        <v>1660</v>
      </c>
      <c r="B9152" s="40" t="s">
        <v>985</v>
      </c>
      <c r="C9152" s="41" t="s">
        <v>986</v>
      </c>
      <c r="D9152" s="25">
        <f t="shared" si="284"/>
        <v>0</v>
      </c>
      <c r="E9152" s="35">
        <f t="shared" si="285"/>
        <v>89710.92</v>
      </c>
      <c r="F9152" s="29">
        <v>0</v>
      </c>
      <c r="G9152" s="30">
        <v>14538.42</v>
      </c>
      <c r="H9152" s="19">
        <v>0</v>
      </c>
      <c r="I9152" s="19">
        <v>14512.5</v>
      </c>
      <c r="J9152" s="47">
        <v>0</v>
      </c>
      <c r="K9152" s="48">
        <v>14512.5</v>
      </c>
      <c r="L9152" s="19">
        <v>0</v>
      </c>
      <c r="M9152" s="19">
        <v>16252.5</v>
      </c>
      <c r="N9152" s="47">
        <v>0</v>
      </c>
      <c r="O9152" s="48">
        <v>14947.5</v>
      </c>
      <c r="P9152" s="22">
        <v>0</v>
      </c>
      <c r="Q9152" s="22">
        <v>14947.5</v>
      </c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 t="s">
        <v>1660</v>
      </c>
      <c r="B9153" s="40" t="s">
        <v>987</v>
      </c>
      <c r="C9153" s="41" t="s">
        <v>988</v>
      </c>
      <c r="D9153" s="25">
        <f t="shared" si="284"/>
        <v>0</v>
      </c>
      <c r="E9153" s="35">
        <f t="shared" si="285"/>
        <v>0</v>
      </c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22"/>
      <c r="Q9153" s="22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 t="s">
        <v>1660</v>
      </c>
      <c r="B9154" s="40" t="s">
        <v>989</v>
      </c>
      <c r="C9154" s="41" t="s">
        <v>990</v>
      </c>
      <c r="D9154" s="25">
        <f t="shared" si="284"/>
        <v>0</v>
      </c>
      <c r="E9154" s="35">
        <f t="shared" si="285"/>
        <v>0</v>
      </c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19"/>
      <c r="Q9154" s="19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 t="s">
        <v>1660</v>
      </c>
      <c r="B9155" s="40" t="s">
        <v>991</v>
      </c>
      <c r="C9155" s="41" t="s">
        <v>992</v>
      </c>
      <c r="D9155" s="25">
        <f t="shared" si="284"/>
        <v>0</v>
      </c>
      <c r="E9155" s="35">
        <f t="shared" si="285"/>
        <v>0</v>
      </c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 t="s">
        <v>1660</v>
      </c>
      <c r="B9156" s="40" t="s">
        <v>993</v>
      </c>
      <c r="C9156" s="41" t="s">
        <v>994</v>
      </c>
      <c r="D9156" s="25">
        <f t="shared" ref="D9156:D9219" si="286">F9156+H9156+J9156+L9156+N9156+P9156+R9156+T9156+V9156+X9156+Z9156+AB9156</f>
        <v>0</v>
      </c>
      <c r="E9156" s="35">
        <f t="shared" ref="E9156:E9219" si="287">G9156+I9156+K9156+M9156+O9156+Q9156+S9156+U9156+W9156+Y9156+AA9156+AC9156</f>
        <v>0</v>
      </c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 t="s">
        <v>1660</v>
      </c>
      <c r="B9157" s="40" t="s">
        <v>995</v>
      </c>
      <c r="C9157" s="41" t="s">
        <v>996</v>
      </c>
      <c r="D9157" s="25">
        <f t="shared" si="286"/>
        <v>0</v>
      </c>
      <c r="E9157" s="35">
        <f t="shared" si="287"/>
        <v>0</v>
      </c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 t="s">
        <v>1660</v>
      </c>
      <c r="B9158" s="40" t="s">
        <v>997</v>
      </c>
      <c r="C9158" s="41" t="s">
        <v>998</v>
      </c>
      <c r="D9158" s="25">
        <f t="shared" si="286"/>
        <v>0</v>
      </c>
      <c r="E9158" s="35">
        <f t="shared" si="287"/>
        <v>0</v>
      </c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 t="s">
        <v>1660</v>
      </c>
      <c r="B9159" s="40" t="s">
        <v>999</v>
      </c>
      <c r="C9159" s="41" t="s">
        <v>1000</v>
      </c>
      <c r="D9159" s="25">
        <f t="shared" si="286"/>
        <v>0</v>
      </c>
      <c r="E9159" s="35">
        <f t="shared" si="287"/>
        <v>0</v>
      </c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 t="s">
        <v>1660</v>
      </c>
      <c r="B9160" s="40" t="s">
        <v>1001</v>
      </c>
      <c r="C9160" s="41" t="s">
        <v>1002</v>
      </c>
      <c r="D9160" s="25">
        <f t="shared" si="286"/>
        <v>0</v>
      </c>
      <c r="E9160" s="35">
        <f t="shared" si="287"/>
        <v>0</v>
      </c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 t="s">
        <v>1660</v>
      </c>
      <c r="B9161" s="40" t="s">
        <v>1003</v>
      </c>
      <c r="C9161" s="41" t="s">
        <v>1004</v>
      </c>
      <c r="D9161" s="25">
        <f t="shared" si="286"/>
        <v>0</v>
      </c>
      <c r="E9161" s="35">
        <f t="shared" si="287"/>
        <v>0</v>
      </c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22"/>
      <c r="Q9161" s="22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 t="s">
        <v>1660</v>
      </c>
      <c r="B9162" s="40" t="s">
        <v>1005</v>
      </c>
      <c r="C9162" s="41" t="s">
        <v>1006</v>
      </c>
      <c r="D9162" s="25">
        <f t="shared" si="286"/>
        <v>0</v>
      </c>
      <c r="E9162" s="35">
        <f t="shared" si="287"/>
        <v>0</v>
      </c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19"/>
      <c r="Q9162" s="19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 t="s">
        <v>1660</v>
      </c>
      <c r="B9163" s="40" t="s">
        <v>1007</v>
      </c>
      <c r="C9163" s="41" t="s">
        <v>1008</v>
      </c>
      <c r="D9163" s="25">
        <f t="shared" si="286"/>
        <v>0</v>
      </c>
      <c r="E9163" s="35">
        <f t="shared" si="287"/>
        <v>0</v>
      </c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 t="s">
        <v>1660</v>
      </c>
      <c r="B9164" s="40" t="s">
        <v>1009</v>
      </c>
      <c r="C9164" s="41" t="s">
        <v>1010</v>
      </c>
      <c r="D9164" s="25">
        <f t="shared" si="286"/>
        <v>0</v>
      </c>
      <c r="E9164" s="35">
        <f t="shared" si="287"/>
        <v>10770</v>
      </c>
      <c r="F9164" s="29">
        <v>0</v>
      </c>
      <c r="G9164" s="30">
        <v>2640</v>
      </c>
      <c r="H9164" s="19">
        <v>0</v>
      </c>
      <c r="I9164" s="19">
        <v>1100</v>
      </c>
      <c r="J9164" s="47">
        <v>0</v>
      </c>
      <c r="K9164" s="48">
        <v>380</v>
      </c>
      <c r="L9164" s="19">
        <v>0</v>
      </c>
      <c r="M9164" s="19">
        <v>4660</v>
      </c>
      <c r="N9164" s="47">
        <v>0</v>
      </c>
      <c r="O9164" s="48">
        <v>1180</v>
      </c>
      <c r="P9164" s="22">
        <v>0</v>
      </c>
      <c r="Q9164" s="22">
        <v>810</v>
      </c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 t="s">
        <v>1660</v>
      </c>
      <c r="B9165" s="40" t="s">
        <v>1011</v>
      </c>
      <c r="C9165" s="41" t="s">
        <v>1012</v>
      </c>
      <c r="D9165" s="25">
        <f t="shared" si="286"/>
        <v>0</v>
      </c>
      <c r="E9165" s="35">
        <f t="shared" si="287"/>
        <v>0</v>
      </c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22"/>
      <c r="Q9165" s="22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 t="s">
        <v>1660</v>
      </c>
      <c r="B9166" s="40" t="s">
        <v>1013</v>
      </c>
      <c r="C9166" s="41" t="s">
        <v>1014</v>
      </c>
      <c r="D9166" s="25">
        <f t="shared" si="286"/>
        <v>0</v>
      </c>
      <c r="E9166" s="35">
        <f t="shared" si="287"/>
        <v>0</v>
      </c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19"/>
      <c r="Q9166" s="19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 t="s">
        <v>1660</v>
      </c>
      <c r="B9167" s="40" t="s">
        <v>1015</v>
      </c>
      <c r="C9167" s="41" t="s">
        <v>1016</v>
      </c>
      <c r="D9167" s="25">
        <f t="shared" si="286"/>
        <v>0</v>
      </c>
      <c r="E9167" s="35">
        <f t="shared" si="287"/>
        <v>400</v>
      </c>
      <c r="F9167" s="29"/>
      <c r="G9167" s="30"/>
      <c r="H9167" s="19"/>
      <c r="I9167" s="19"/>
      <c r="J9167" s="47"/>
      <c r="K9167" s="48"/>
      <c r="L9167" s="19"/>
      <c r="M9167" s="19"/>
      <c r="N9167" s="47">
        <v>0</v>
      </c>
      <c r="O9167" s="48">
        <v>400</v>
      </c>
      <c r="P9167" s="22">
        <v>0</v>
      </c>
      <c r="Q9167" s="22">
        <v>0</v>
      </c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 t="s">
        <v>1660</v>
      </c>
      <c r="B9168" s="40" t="s">
        <v>1017</v>
      </c>
      <c r="C9168" s="41" t="s">
        <v>1018</v>
      </c>
      <c r="D9168" s="25">
        <f t="shared" si="286"/>
        <v>0</v>
      </c>
      <c r="E9168" s="35">
        <f t="shared" si="287"/>
        <v>0</v>
      </c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22"/>
      <c r="Q9168" s="22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 t="s">
        <v>1660</v>
      </c>
      <c r="B9169" s="40" t="s">
        <v>1019</v>
      </c>
      <c r="C9169" s="41" t="s">
        <v>1020</v>
      </c>
      <c r="D9169" s="25">
        <f t="shared" si="286"/>
        <v>0</v>
      </c>
      <c r="E9169" s="35">
        <f t="shared" si="287"/>
        <v>0</v>
      </c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19"/>
      <c r="Q9169" s="19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 t="s">
        <v>1660</v>
      </c>
      <c r="B9170" s="40" t="s">
        <v>1021</v>
      </c>
      <c r="C9170" s="41" t="s">
        <v>1022</v>
      </c>
      <c r="D9170" s="25">
        <f t="shared" si="286"/>
        <v>0</v>
      </c>
      <c r="E9170" s="35">
        <f t="shared" si="287"/>
        <v>0</v>
      </c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 t="s">
        <v>1660</v>
      </c>
      <c r="B9171" s="40" t="s">
        <v>1023</v>
      </c>
      <c r="C9171" s="41" t="s">
        <v>1024</v>
      </c>
      <c r="D9171" s="25">
        <f t="shared" si="286"/>
        <v>0</v>
      </c>
      <c r="E9171" s="35">
        <f t="shared" si="287"/>
        <v>0</v>
      </c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 t="s">
        <v>1660</v>
      </c>
      <c r="B9172" s="40" t="s">
        <v>1025</v>
      </c>
      <c r="C9172" s="41" t="s">
        <v>1026</v>
      </c>
      <c r="D9172" s="25">
        <f t="shared" si="286"/>
        <v>0</v>
      </c>
      <c r="E9172" s="35">
        <f t="shared" si="287"/>
        <v>0</v>
      </c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 t="s">
        <v>1660</v>
      </c>
      <c r="B9173" s="40" t="s">
        <v>1027</v>
      </c>
      <c r="C9173" s="41" t="s">
        <v>1028</v>
      </c>
      <c r="D9173" s="25">
        <f t="shared" si="286"/>
        <v>0</v>
      </c>
      <c r="E9173" s="35">
        <f t="shared" si="287"/>
        <v>0</v>
      </c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 t="s">
        <v>1660</v>
      </c>
      <c r="B9174" s="40" t="s">
        <v>1029</v>
      </c>
      <c r="C9174" s="41" t="s">
        <v>1030</v>
      </c>
      <c r="D9174" s="25">
        <f t="shared" si="286"/>
        <v>0</v>
      </c>
      <c r="E9174" s="35">
        <f t="shared" si="287"/>
        <v>33186</v>
      </c>
      <c r="F9174" s="31">
        <v>0</v>
      </c>
      <c r="G9174" s="32">
        <v>5325</v>
      </c>
      <c r="H9174" s="22">
        <v>0</v>
      </c>
      <c r="I9174" s="22">
        <v>6075</v>
      </c>
      <c r="J9174" s="49">
        <v>0</v>
      </c>
      <c r="K9174" s="50">
        <v>5568</v>
      </c>
      <c r="L9174" s="22">
        <v>0</v>
      </c>
      <c r="M9174" s="22">
        <v>5406</v>
      </c>
      <c r="N9174" s="49">
        <v>0</v>
      </c>
      <c r="O9174" s="50">
        <v>5406</v>
      </c>
      <c r="P9174" s="22">
        <v>0</v>
      </c>
      <c r="Q9174" s="22">
        <v>5406</v>
      </c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 t="s">
        <v>1660</v>
      </c>
      <c r="B9175" s="40" t="s">
        <v>1031</v>
      </c>
      <c r="C9175" s="41" t="s">
        <v>1032</v>
      </c>
      <c r="D9175" s="25">
        <f t="shared" si="286"/>
        <v>0</v>
      </c>
      <c r="E9175" s="35">
        <f t="shared" si="287"/>
        <v>0</v>
      </c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 t="s">
        <v>1660</v>
      </c>
      <c r="B9176" s="40" t="s">
        <v>1033</v>
      </c>
      <c r="C9176" s="41" t="s">
        <v>1034</v>
      </c>
      <c r="D9176" s="25">
        <f t="shared" si="286"/>
        <v>0</v>
      </c>
      <c r="E9176" s="35">
        <f t="shared" si="287"/>
        <v>0</v>
      </c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 t="s">
        <v>1660</v>
      </c>
      <c r="B9177" s="40" t="s">
        <v>1035</v>
      </c>
      <c r="C9177" s="41" t="s">
        <v>1036</v>
      </c>
      <c r="D9177" s="25">
        <f t="shared" si="286"/>
        <v>0</v>
      </c>
      <c r="E9177" s="35">
        <f t="shared" si="287"/>
        <v>15940</v>
      </c>
      <c r="F9177" s="29"/>
      <c r="G9177" s="30"/>
      <c r="H9177" s="19"/>
      <c r="I9177" s="19"/>
      <c r="J9177" s="47"/>
      <c r="K9177" s="48"/>
      <c r="L9177" s="19">
        <v>0</v>
      </c>
      <c r="M9177" s="19">
        <v>12200</v>
      </c>
      <c r="N9177" s="47">
        <v>0</v>
      </c>
      <c r="O9177" s="48">
        <v>0</v>
      </c>
      <c r="P9177" s="22">
        <v>0</v>
      </c>
      <c r="Q9177" s="22">
        <v>3740</v>
      </c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 t="s">
        <v>1660</v>
      </c>
      <c r="B9178" s="40" t="s">
        <v>1037</v>
      </c>
      <c r="C9178" s="41" t="s">
        <v>1038</v>
      </c>
      <c r="D9178" s="25">
        <f t="shared" si="286"/>
        <v>0</v>
      </c>
      <c r="E9178" s="35">
        <f t="shared" si="287"/>
        <v>0</v>
      </c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22"/>
      <c r="Q9178" s="22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 t="s">
        <v>1660</v>
      </c>
      <c r="B9179" s="40" t="s">
        <v>1039</v>
      </c>
      <c r="C9179" s="41" t="s">
        <v>1040</v>
      </c>
      <c r="D9179" s="25">
        <f t="shared" si="286"/>
        <v>1793700</v>
      </c>
      <c r="E9179" s="35">
        <f t="shared" si="287"/>
        <v>0</v>
      </c>
      <c r="F9179" s="29">
        <v>290250</v>
      </c>
      <c r="G9179" s="30">
        <v>0</v>
      </c>
      <c r="H9179" s="19">
        <v>290250</v>
      </c>
      <c r="I9179" s="19">
        <v>0</v>
      </c>
      <c r="J9179" s="47">
        <v>290250</v>
      </c>
      <c r="K9179" s="48">
        <v>0</v>
      </c>
      <c r="L9179" s="19">
        <v>325050</v>
      </c>
      <c r="M9179" s="19">
        <v>0</v>
      </c>
      <c r="N9179" s="47">
        <v>298950</v>
      </c>
      <c r="O9179" s="48">
        <v>0</v>
      </c>
      <c r="P9179" s="19">
        <v>298950</v>
      </c>
      <c r="Q9179" s="19">
        <v>0</v>
      </c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 t="s">
        <v>1660</v>
      </c>
      <c r="B9180" s="40" t="s">
        <v>1041</v>
      </c>
      <c r="C9180" s="41" t="s">
        <v>1042</v>
      </c>
      <c r="D9180" s="25">
        <f t="shared" si="286"/>
        <v>518.39</v>
      </c>
      <c r="E9180" s="35">
        <f t="shared" si="287"/>
        <v>0</v>
      </c>
      <c r="F9180" s="29">
        <v>518.39</v>
      </c>
      <c r="G9180" s="30">
        <v>0</v>
      </c>
      <c r="H9180" s="19">
        <v>0</v>
      </c>
      <c r="I9180" s="19">
        <v>0</v>
      </c>
      <c r="J9180" s="47">
        <v>0</v>
      </c>
      <c r="K9180" s="48">
        <v>0</v>
      </c>
      <c r="L9180" s="19">
        <v>0</v>
      </c>
      <c r="M9180" s="19">
        <v>0</v>
      </c>
      <c r="N9180" s="47">
        <v>0</v>
      </c>
      <c r="O9180" s="48">
        <v>0</v>
      </c>
      <c r="P9180" s="19">
        <v>0</v>
      </c>
      <c r="Q9180" s="19">
        <v>0</v>
      </c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 t="s">
        <v>1660</v>
      </c>
      <c r="B9181" s="40" t="s">
        <v>1043</v>
      </c>
      <c r="C9181" s="41" t="s">
        <v>1044</v>
      </c>
      <c r="D9181" s="25">
        <f t="shared" si="286"/>
        <v>0</v>
      </c>
      <c r="E9181" s="35">
        <f t="shared" si="287"/>
        <v>0</v>
      </c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 t="s">
        <v>1660</v>
      </c>
      <c r="B9182" s="40" t="s">
        <v>1045</v>
      </c>
      <c r="C9182" s="41" t="s">
        <v>1046</v>
      </c>
      <c r="D9182" s="25">
        <f t="shared" si="286"/>
        <v>0</v>
      </c>
      <c r="E9182" s="35">
        <f t="shared" si="287"/>
        <v>0</v>
      </c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19"/>
      <c r="Q9182" s="19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 t="s">
        <v>1660</v>
      </c>
      <c r="B9183" s="40" t="s">
        <v>1047</v>
      </c>
      <c r="C9183" s="41" t="s">
        <v>1048</v>
      </c>
      <c r="D9183" s="25">
        <f t="shared" si="286"/>
        <v>0</v>
      </c>
      <c r="E9183" s="35">
        <f t="shared" si="287"/>
        <v>0</v>
      </c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22"/>
      <c r="Q9183" s="22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 t="s">
        <v>1660</v>
      </c>
      <c r="B9184" s="40" t="s">
        <v>1049</v>
      </c>
      <c r="C9184" s="41" t="s">
        <v>1050</v>
      </c>
      <c r="D9184" s="25">
        <f t="shared" si="286"/>
        <v>0</v>
      </c>
      <c r="E9184" s="35">
        <f t="shared" si="287"/>
        <v>0</v>
      </c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 t="s">
        <v>1660</v>
      </c>
      <c r="B9185" s="40" t="s">
        <v>1051</v>
      </c>
      <c r="C9185" s="41" t="s">
        <v>1052</v>
      </c>
      <c r="D9185" s="25">
        <f t="shared" si="286"/>
        <v>0</v>
      </c>
      <c r="E9185" s="35">
        <f t="shared" si="287"/>
        <v>0</v>
      </c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19"/>
      <c r="Q9185" s="19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 t="s">
        <v>1660</v>
      </c>
      <c r="B9186" s="40" t="s">
        <v>1053</v>
      </c>
      <c r="C9186" s="41" t="s">
        <v>1054</v>
      </c>
      <c r="D9186" s="25">
        <f t="shared" si="286"/>
        <v>0</v>
      </c>
      <c r="E9186" s="35">
        <f t="shared" si="287"/>
        <v>0</v>
      </c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 t="s">
        <v>1660</v>
      </c>
      <c r="B9187" s="40" t="s">
        <v>1055</v>
      </c>
      <c r="C9187" s="41" t="s">
        <v>1056</v>
      </c>
      <c r="D9187" s="25">
        <f t="shared" si="286"/>
        <v>0</v>
      </c>
      <c r="E9187" s="35">
        <f t="shared" si="287"/>
        <v>0</v>
      </c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 t="s">
        <v>1660</v>
      </c>
      <c r="B9188" s="40" t="s">
        <v>1057</v>
      </c>
      <c r="C9188" s="41" t="s">
        <v>1058</v>
      </c>
      <c r="D9188" s="25">
        <f t="shared" si="286"/>
        <v>0</v>
      </c>
      <c r="E9188" s="35">
        <f t="shared" si="287"/>
        <v>0</v>
      </c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 t="s">
        <v>1660</v>
      </c>
      <c r="B9189" s="40" t="s">
        <v>1059</v>
      </c>
      <c r="C9189" s="41" t="s">
        <v>1060</v>
      </c>
      <c r="D9189" s="25">
        <f t="shared" si="286"/>
        <v>0</v>
      </c>
      <c r="E9189" s="35">
        <f t="shared" si="287"/>
        <v>0</v>
      </c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 t="s">
        <v>1660</v>
      </c>
      <c r="B9190" s="40" t="s">
        <v>1061</v>
      </c>
      <c r="C9190" s="41" t="s">
        <v>1062</v>
      </c>
      <c r="D9190" s="25">
        <f t="shared" si="286"/>
        <v>0</v>
      </c>
      <c r="E9190" s="35">
        <f t="shared" si="287"/>
        <v>0</v>
      </c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22"/>
      <c r="Q9190" s="22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 t="s">
        <v>1660</v>
      </c>
      <c r="B9191" s="40" t="s">
        <v>1063</v>
      </c>
      <c r="C9191" s="41" t="s">
        <v>1064</v>
      </c>
      <c r="D9191" s="25">
        <f t="shared" si="286"/>
        <v>986926</v>
      </c>
      <c r="E9191" s="35">
        <f t="shared" si="287"/>
        <v>0</v>
      </c>
      <c r="F9191" s="29">
        <v>165670</v>
      </c>
      <c r="G9191" s="30">
        <v>0</v>
      </c>
      <c r="H9191" s="19">
        <v>164379</v>
      </c>
      <c r="I9191" s="19">
        <v>0</v>
      </c>
      <c r="J9191" s="47">
        <v>204475</v>
      </c>
      <c r="K9191" s="48">
        <v>0</v>
      </c>
      <c r="L9191" s="19">
        <v>145162</v>
      </c>
      <c r="M9191" s="19">
        <v>0</v>
      </c>
      <c r="N9191" s="47">
        <v>139635</v>
      </c>
      <c r="O9191" s="48">
        <v>0</v>
      </c>
      <c r="P9191" s="19">
        <v>167605</v>
      </c>
      <c r="Q9191" s="19">
        <v>0</v>
      </c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 t="s">
        <v>1660</v>
      </c>
      <c r="B9192" s="40" t="s">
        <v>1065</v>
      </c>
      <c r="C9192" s="41" t="s">
        <v>1066</v>
      </c>
      <c r="D9192" s="25">
        <f t="shared" si="286"/>
        <v>48900</v>
      </c>
      <c r="E9192" s="35">
        <f t="shared" si="287"/>
        <v>0</v>
      </c>
      <c r="F9192" s="29">
        <v>8150</v>
      </c>
      <c r="G9192" s="30">
        <v>0</v>
      </c>
      <c r="H9192" s="19">
        <v>8150</v>
      </c>
      <c r="I9192" s="19">
        <v>0</v>
      </c>
      <c r="J9192" s="47">
        <v>8150</v>
      </c>
      <c r="K9192" s="48">
        <v>0</v>
      </c>
      <c r="L9192" s="19">
        <v>8150</v>
      </c>
      <c r="M9192" s="19">
        <v>0</v>
      </c>
      <c r="N9192" s="47">
        <v>8150</v>
      </c>
      <c r="O9192" s="48">
        <v>0</v>
      </c>
      <c r="P9192" s="19">
        <v>8150</v>
      </c>
      <c r="Q9192" s="19">
        <v>0</v>
      </c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 t="s">
        <v>1660</v>
      </c>
      <c r="B9193" s="40" t="s">
        <v>1067</v>
      </c>
      <c r="C9193" s="41" t="s">
        <v>1068</v>
      </c>
      <c r="D9193" s="25">
        <f t="shared" si="286"/>
        <v>893171</v>
      </c>
      <c r="E9193" s="35">
        <f t="shared" si="287"/>
        <v>0</v>
      </c>
      <c r="F9193" s="29">
        <v>95815</v>
      </c>
      <c r="G9193" s="30">
        <v>0</v>
      </c>
      <c r="H9193" s="19">
        <v>100770</v>
      </c>
      <c r="I9193" s="19">
        <v>0</v>
      </c>
      <c r="J9193" s="47">
        <v>100486</v>
      </c>
      <c r="K9193" s="48">
        <v>0</v>
      </c>
      <c r="L9193" s="19">
        <v>232660</v>
      </c>
      <c r="M9193" s="19">
        <v>0</v>
      </c>
      <c r="N9193" s="47">
        <v>181720</v>
      </c>
      <c r="O9193" s="48">
        <v>0</v>
      </c>
      <c r="P9193" s="19">
        <v>181720</v>
      </c>
      <c r="Q9193" s="19">
        <v>0</v>
      </c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 t="s">
        <v>1660</v>
      </c>
      <c r="B9194" s="40" t="s">
        <v>1069</v>
      </c>
      <c r="C9194" s="41" t="s">
        <v>1070</v>
      </c>
      <c r="D9194" s="25">
        <f t="shared" si="286"/>
        <v>0</v>
      </c>
      <c r="E9194" s="35">
        <f t="shared" si="287"/>
        <v>0</v>
      </c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 t="s">
        <v>1660</v>
      </c>
      <c r="B9195" s="40" t="s">
        <v>1071</v>
      </c>
      <c r="C9195" s="41" t="s">
        <v>1072</v>
      </c>
      <c r="D9195" s="25">
        <f t="shared" si="286"/>
        <v>0</v>
      </c>
      <c r="E9195" s="35">
        <f t="shared" si="287"/>
        <v>0</v>
      </c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 t="s">
        <v>1660</v>
      </c>
      <c r="B9196" s="40" t="s">
        <v>1073</v>
      </c>
      <c r="C9196" s="41" t="s">
        <v>1074</v>
      </c>
      <c r="D9196" s="25">
        <f t="shared" si="286"/>
        <v>0</v>
      </c>
      <c r="E9196" s="35">
        <f t="shared" si="287"/>
        <v>0</v>
      </c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19"/>
      <c r="Q9196" s="19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 t="s">
        <v>1660</v>
      </c>
      <c r="B9197" s="40" t="s">
        <v>1075</v>
      </c>
      <c r="C9197" s="41" t="s">
        <v>1076</v>
      </c>
      <c r="D9197" s="25">
        <f t="shared" si="286"/>
        <v>482080</v>
      </c>
      <c r="E9197" s="35">
        <f t="shared" si="287"/>
        <v>0</v>
      </c>
      <c r="F9197" s="29">
        <v>74600</v>
      </c>
      <c r="G9197" s="30">
        <v>0</v>
      </c>
      <c r="H9197" s="19">
        <v>96870</v>
      </c>
      <c r="I9197" s="19">
        <v>0</v>
      </c>
      <c r="J9197" s="47">
        <v>77500</v>
      </c>
      <c r="K9197" s="48">
        <v>0</v>
      </c>
      <c r="L9197" s="19">
        <v>81410</v>
      </c>
      <c r="M9197" s="19">
        <v>0</v>
      </c>
      <c r="N9197" s="47">
        <v>77500</v>
      </c>
      <c r="O9197" s="48">
        <v>0</v>
      </c>
      <c r="P9197" s="22">
        <v>74200</v>
      </c>
      <c r="Q9197" s="22">
        <v>0</v>
      </c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 t="s">
        <v>1660</v>
      </c>
      <c r="B9198" s="40" t="s">
        <v>1077</v>
      </c>
      <c r="C9198" s="41" t="s">
        <v>1078</v>
      </c>
      <c r="D9198" s="25">
        <f t="shared" si="286"/>
        <v>325600</v>
      </c>
      <c r="E9198" s="35">
        <f t="shared" si="287"/>
        <v>0</v>
      </c>
      <c r="F9198" s="29">
        <v>52740</v>
      </c>
      <c r="G9198" s="30">
        <v>0</v>
      </c>
      <c r="H9198" s="19">
        <v>52740</v>
      </c>
      <c r="I9198" s="19">
        <v>0</v>
      </c>
      <c r="J9198" s="47">
        <v>55030</v>
      </c>
      <c r="K9198" s="48">
        <v>0</v>
      </c>
      <c r="L9198" s="19">
        <v>55030</v>
      </c>
      <c r="M9198" s="19">
        <v>0</v>
      </c>
      <c r="N9198" s="47">
        <v>55030</v>
      </c>
      <c r="O9198" s="48">
        <v>0</v>
      </c>
      <c r="P9198" s="22">
        <v>55030</v>
      </c>
      <c r="Q9198" s="22">
        <v>0</v>
      </c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 t="s">
        <v>1660</v>
      </c>
      <c r="B9199" s="40" t="s">
        <v>1079</v>
      </c>
      <c r="C9199" s="41" t="s">
        <v>1080</v>
      </c>
      <c r="D9199" s="25">
        <f t="shared" si="286"/>
        <v>0</v>
      </c>
      <c r="E9199" s="35">
        <f t="shared" si="287"/>
        <v>0</v>
      </c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 t="s">
        <v>1660</v>
      </c>
      <c r="B9200" s="40" t="s">
        <v>1081</v>
      </c>
      <c r="C9200" s="41" t="s">
        <v>1082</v>
      </c>
      <c r="D9200" s="25">
        <f t="shared" si="286"/>
        <v>0</v>
      </c>
      <c r="E9200" s="35">
        <f t="shared" si="287"/>
        <v>0</v>
      </c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 t="s">
        <v>1660</v>
      </c>
      <c r="B9201" s="40" t="s">
        <v>1083</v>
      </c>
      <c r="C9201" s="41" t="s">
        <v>1084</v>
      </c>
      <c r="D9201" s="25">
        <f t="shared" si="286"/>
        <v>0</v>
      </c>
      <c r="E9201" s="35">
        <f t="shared" si="287"/>
        <v>0</v>
      </c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19"/>
      <c r="Q9201" s="19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 t="s">
        <v>1660</v>
      </c>
      <c r="B9202" s="40" t="s">
        <v>1085</v>
      </c>
      <c r="C9202" s="41" t="s">
        <v>1086</v>
      </c>
      <c r="D9202" s="25">
        <f t="shared" si="286"/>
        <v>0</v>
      </c>
      <c r="E9202" s="35">
        <f t="shared" si="287"/>
        <v>0</v>
      </c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 t="s">
        <v>1660</v>
      </c>
      <c r="B9203" s="40" t="s">
        <v>1087</v>
      </c>
      <c r="C9203" s="41" t="s">
        <v>1088</v>
      </c>
      <c r="D9203" s="25">
        <f t="shared" si="286"/>
        <v>31730</v>
      </c>
      <c r="E9203" s="35">
        <f t="shared" si="287"/>
        <v>0</v>
      </c>
      <c r="F9203" s="31">
        <v>6000</v>
      </c>
      <c r="G9203" s="32">
        <v>0</v>
      </c>
      <c r="H9203" s="22">
        <v>6000</v>
      </c>
      <c r="I9203" s="22">
        <v>0</v>
      </c>
      <c r="J9203" s="49">
        <v>5910</v>
      </c>
      <c r="K9203" s="50">
        <v>0</v>
      </c>
      <c r="L9203" s="22">
        <v>2000</v>
      </c>
      <c r="M9203" s="22">
        <v>0</v>
      </c>
      <c r="N9203" s="49">
        <v>5910</v>
      </c>
      <c r="O9203" s="50">
        <v>0</v>
      </c>
      <c r="P9203" s="22">
        <v>5910</v>
      </c>
      <c r="Q9203" s="22">
        <v>0</v>
      </c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 t="s">
        <v>1660</v>
      </c>
      <c r="B9204" s="40" t="s">
        <v>1089</v>
      </c>
      <c r="C9204" s="41" t="s">
        <v>1090</v>
      </c>
      <c r="D9204" s="25">
        <f t="shared" si="286"/>
        <v>0</v>
      </c>
      <c r="E9204" s="35">
        <f t="shared" si="287"/>
        <v>0</v>
      </c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 t="s">
        <v>1660</v>
      </c>
      <c r="B9205" s="40" t="s">
        <v>1091</v>
      </c>
      <c r="C9205" s="41" t="s">
        <v>1092</v>
      </c>
      <c r="D9205" s="25">
        <f t="shared" si="286"/>
        <v>0</v>
      </c>
      <c r="E9205" s="35">
        <f t="shared" si="287"/>
        <v>0</v>
      </c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 t="s">
        <v>1660</v>
      </c>
      <c r="B9206" s="40" t="s">
        <v>1093</v>
      </c>
      <c r="C9206" s="41" t="s">
        <v>1094</v>
      </c>
      <c r="D9206" s="25">
        <f t="shared" si="286"/>
        <v>0</v>
      </c>
      <c r="E9206" s="35">
        <f t="shared" si="287"/>
        <v>0</v>
      </c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22"/>
      <c r="Q9206" s="22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 t="s">
        <v>1660</v>
      </c>
      <c r="B9207" s="40" t="s">
        <v>1095</v>
      </c>
      <c r="C9207" s="41" t="s">
        <v>1096</v>
      </c>
      <c r="D9207" s="25">
        <f t="shared" si="286"/>
        <v>204000</v>
      </c>
      <c r="E9207" s="35">
        <f t="shared" si="287"/>
        <v>0</v>
      </c>
      <c r="F9207" s="29">
        <v>35280</v>
      </c>
      <c r="G9207" s="30">
        <v>0</v>
      </c>
      <c r="H9207" s="19">
        <v>31200</v>
      </c>
      <c r="I9207" s="19">
        <v>0</v>
      </c>
      <c r="J9207" s="47">
        <v>34560</v>
      </c>
      <c r="K9207" s="48">
        <v>0</v>
      </c>
      <c r="L9207" s="19">
        <v>44400</v>
      </c>
      <c r="M9207" s="19">
        <v>0</v>
      </c>
      <c r="N9207" s="47">
        <v>29280</v>
      </c>
      <c r="O9207" s="48">
        <v>0</v>
      </c>
      <c r="P9207" s="19">
        <v>29280</v>
      </c>
      <c r="Q9207" s="19">
        <v>0</v>
      </c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 t="s">
        <v>1660</v>
      </c>
      <c r="B9208" s="40" t="s">
        <v>1097</v>
      </c>
      <c r="C9208" s="41" t="s">
        <v>1098</v>
      </c>
      <c r="D9208" s="25">
        <f t="shared" si="286"/>
        <v>0</v>
      </c>
      <c r="E9208" s="35">
        <f t="shared" si="287"/>
        <v>0</v>
      </c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22"/>
      <c r="Q9208" s="22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 t="s">
        <v>1660</v>
      </c>
      <c r="B9209" s="40" t="s">
        <v>1099</v>
      </c>
      <c r="C9209" s="41" t="s">
        <v>1100</v>
      </c>
      <c r="D9209" s="25">
        <f t="shared" si="286"/>
        <v>0</v>
      </c>
      <c r="E9209" s="35">
        <f t="shared" si="287"/>
        <v>0</v>
      </c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19"/>
      <c r="Q9209" s="19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 t="s">
        <v>1660</v>
      </c>
      <c r="B9210" s="40" t="s">
        <v>1101</v>
      </c>
      <c r="C9210" s="41" t="s">
        <v>1102</v>
      </c>
      <c r="D9210" s="25">
        <f t="shared" si="286"/>
        <v>35884.369999999995</v>
      </c>
      <c r="E9210" s="35">
        <f t="shared" si="287"/>
        <v>0</v>
      </c>
      <c r="F9210" s="29">
        <v>5815.37</v>
      </c>
      <c r="G9210" s="30">
        <v>0</v>
      </c>
      <c r="H9210" s="19">
        <v>5805</v>
      </c>
      <c r="I9210" s="19">
        <v>0</v>
      </c>
      <c r="J9210" s="47">
        <v>5805</v>
      </c>
      <c r="K9210" s="48">
        <v>0</v>
      </c>
      <c r="L9210" s="19">
        <v>6501</v>
      </c>
      <c r="M9210" s="19">
        <v>0</v>
      </c>
      <c r="N9210" s="47">
        <v>5979</v>
      </c>
      <c r="O9210" s="48">
        <v>0</v>
      </c>
      <c r="P9210" s="22">
        <v>5979</v>
      </c>
      <c r="Q9210" s="22">
        <v>0</v>
      </c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 t="s">
        <v>1660</v>
      </c>
      <c r="B9211" s="40" t="s">
        <v>1103</v>
      </c>
      <c r="C9211" s="41" t="s">
        <v>1104</v>
      </c>
      <c r="D9211" s="25">
        <f t="shared" si="286"/>
        <v>53826.55</v>
      </c>
      <c r="E9211" s="35">
        <f t="shared" si="287"/>
        <v>0</v>
      </c>
      <c r="F9211" s="29">
        <v>8723.0499999999993</v>
      </c>
      <c r="G9211" s="30">
        <v>0</v>
      </c>
      <c r="H9211" s="19">
        <v>8707.5</v>
      </c>
      <c r="I9211" s="19">
        <v>0</v>
      </c>
      <c r="J9211" s="47">
        <v>8707.5</v>
      </c>
      <c r="K9211" s="48">
        <v>0</v>
      </c>
      <c r="L9211" s="19">
        <v>9751.5</v>
      </c>
      <c r="M9211" s="19">
        <v>0</v>
      </c>
      <c r="N9211" s="47">
        <v>8968.5</v>
      </c>
      <c r="O9211" s="48">
        <v>0</v>
      </c>
      <c r="P9211" s="22">
        <v>8968.5</v>
      </c>
      <c r="Q9211" s="22">
        <v>0</v>
      </c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 t="s">
        <v>1660</v>
      </c>
      <c r="B9212" s="40" t="s">
        <v>1105</v>
      </c>
      <c r="C9212" s="41" t="s">
        <v>1106</v>
      </c>
      <c r="D9212" s="25">
        <f t="shared" si="286"/>
        <v>0</v>
      </c>
      <c r="E9212" s="35">
        <f t="shared" si="287"/>
        <v>0</v>
      </c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 t="s">
        <v>1660</v>
      </c>
      <c r="B9213" s="40" t="s">
        <v>1107</v>
      </c>
      <c r="C9213" s="41" t="s">
        <v>1108</v>
      </c>
      <c r="D9213" s="25">
        <f t="shared" si="286"/>
        <v>33186</v>
      </c>
      <c r="E9213" s="35">
        <f t="shared" si="287"/>
        <v>0</v>
      </c>
      <c r="F9213" s="29">
        <v>5325</v>
      </c>
      <c r="G9213" s="30">
        <v>0</v>
      </c>
      <c r="H9213" s="19">
        <v>6075</v>
      </c>
      <c r="I9213" s="19">
        <v>0</v>
      </c>
      <c r="J9213" s="47">
        <v>5568</v>
      </c>
      <c r="K9213" s="48">
        <v>0</v>
      </c>
      <c r="L9213" s="19">
        <v>5406</v>
      </c>
      <c r="M9213" s="19">
        <v>0</v>
      </c>
      <c r="N9213" s="47">
        <v>5406</v>
      </c>
      <c r="O9213" s="48">
        <v>0</v>
      </c>
      <c r="P9213" s="19">
        <v>5406</v>
      </c>
      <c r="Q9213" s="19">
        <v>0</v>
      </c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 t="s">
        <v>1660</v>
      </c>
      <c r="B9214" s="40" t="s">
        <v>1109</v>
      </c>
      <c r="C9214" s="41" t="s">
        <v>1110</v>
      </c>
      <c r="D9214" s="25">
        <f t="shared" si="286"/>
        <v>83267</v>
      </c>
      <c r="E9214" s="35">
        <f t="shared" si="287"/>
        <v>0</v>
      </c>
      <c r="F9214" s="29">
        <v>12189</v>
      </c>
      <c r="G9214" s="30">
        <v>0</v>
      </c>
      <c r="H9214" s="19">
        <v>11546</v>
      </c>
      <c r="I9214" s="19">
        <v>0</v>
      </c>
      <c r="J9214" s="47">
        <v>11716</v>
      </c>
      <c r="K9214" s="48">
        <v>0</v>
      </c>
      <c r="L9214" s="19">
        <v>19153</v>
      </c>
      <c r="M9214" s="19">
        <v>0</v>
      </c>
      <c r="N9214" s="47">
        <v>15385</v>
      </c>
      <c r="O9214" s="48">
        <v>0</v>
      </c>
      <c r="P9214" s="19">
        <v>13278</v>
      </c>
      <c r="Q9214" s="19">
        <v>0</v>
      </c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 t="s">
        <v>1660</v>
      </c>
      <c r="B9215" s="40" t="s">
        <v>1111</v>
      </c>
      <c r="C9215" s="41" t="s">
        <v>1112</v>
      </c>
      <c r="D9215" s="25">
        <f t="shared" si="286"/>
        <v>0</v>
      </c>
      <c r="E9215" s="35">
        <f t="shared" si="287"/>
        <v>0</v>
      </c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 t="s">
        <v>1660</v>
      </c>
      <c r="B9216" s="40" t="s">
        <v>1113</v>
      </c>
      <c r="C9216" s="41" t="s">
        <v>1114</v>
      </c>
      <c r="D9216" s="25">
        <f t="shared" si="286"/>
        <v>0</v>
      </c>
      <c r="E9216" s="35">
        <f t="shared" si="287"/>
        <v>0</v>
      </c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19"/>
      <c r="Q9216" s="19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 t="s">
        <v>1660</v>
      </c>
      <c r="B9217" s="40" t="s">
        <v>1115</v>
      </c>
      <c r="C9217" s="41" t="s">
        <v>1116</v>
      </c>
      <c r="D9217" s="25">
        <f t="shared" si="286"/>
        <v>323000</v>
      </c>
      <c r="E9217" s="35">
        <f t="shared" si="287"/>
        <v>0</v>
      </c>
      <c r="F9217" s="31"/>
      <c r="G9217" s="32"/>
      <c r="H9217" s="22">
        <v>64000</v>
      </c>
      <c r="I9217" s="22">
        <v>0</v>
      </c>
      <c r="J9217" s="49">
        <v>0</v>
      </c>
      <c r="K9217" s="50">
        <v>0</v>
      </c>
      <c r="L9217" s="22">
        <v>128000</v>
      </c>
      <c r="M9217" s="22">
        <v>0</v>
      </c>
      <c r="N9217" s="49">
        <v>0</v>
      </c>
      <c r="O9217" s="50">
        <v>0</v>
      </c>
      <c r="P9217" s="22">
        <v>131000</v>
      </c>
      <c r="Q9217" s="22">
        <v>0</v>
      </c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 t="s">
        <v>1660</v>
      </c>
      <c r="B9218" s="40" t="s">
        <v>1117</v>
      </c>
      <c r="C9218" s="41" t="s">
        <v>1118</v>
      </c>
      <c r="D9218" s="25">
        <f t="shared" si="286"/>
        <v>0</v>
      </c>
      <c r="E9218" s="35">
        <f t="shared" si="287"/>
        <v>0</v>
      </c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 t="s">
        <v>1660</v>
      </c>
      <c r="B9219" s="40" t="s">
        <v>1119</v>
      </c>
      <c r="C9219" s="41" t="s">
        <v>1120</v>
      </c>
      <c r="D9219" s="25">
        <f t="shared" si="286"/>
        <v>0</v>
      </c>
      <c r="E9219" s="35">
        <f t="shared" si="287"/>
        <v>0</v>
      </c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22"/>
      <c r="Q9219" s="22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 t="s">
        <v>1660</v>
      </c>
      <c r="B9220" s="40" t="s">
        <v>1121</v>
      </c>
      <c r="C9220" s="41" t="s">
        <v>1122</v>
      </c>
      <c r="D9220" s="25">
        <f t="shared" ref="D9220:D9283" si="288">F9220+H9220+J9220+L9220+N9220+P9220+R9220+T9220+V9220+X9220+Z9220+AB9220</f>
        <v>0</v>
      </c>
      <c r="E9220" s="35">
        <f t="shared" ref="E9220:E9283" si="289">G9220+I9220+K9220+M9220+O9220+Q9220+S9220+U9220+W9220+Y9220+AA9220+AC9220</f>
        <v>0</v>
      </c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19"/>
      <c r="Q9220" s="19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 t="s">
        <v>1660</v>
      </c>
      <c r="B9221" s="40" t="s">
        <v>1123</v>
      </c>
      <c r="C9221" s="41" t="s">
        <v>1124</v>
      </c>
      <c r="D9221" s="25">
        <f t="shared" si="288"/>
        <v>188900</v>
      </c>
      <c r="E9221" s="35">
        <f t="shared" si="289"/>
        <v>0</v>
      </c>
      <c r="F9221" s="31"/>
      <c r="G9221" s="32"/>
      <c r="H9221" s="22"/>
      <c r="I9221" s="22"/>
      <c r="J9221" s="49"/>
      <c r="K9221" s="50"/>
      <c r="L9221" s="22">
        <v>188900</v>
      </c>
      <c r="M9221" s="22">
        <v>0</v>
      </c>
      <c r="N9221" s="49">
        <v>0</v>
      </c>
      <c r="O9221" s="50">
        <v>0</v>
      </c>
      <c r="P9221" s="22">
        <v>0</v>
      </c>
      <c r="Q9221" s="22">
        <v>0</v>
      </c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 t="s">
        <v>1660</v>
      </c>
      <c r="B9222" s="40" t="s">
        <v>1125</v>
      </c>
      <c r="C9222" s="41" t="s">
        <v>1126</v>
      </c>
      <c r="D9222" s="25">
        <f t="shared" si="288"/>
        <v>0</v>
      </c>
      <c r="E9222" s="35">
        <f t="shared" si="289"/>
        <v>0</v>
      </c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 t="s">
        <v>1660</v>
      </c>
      <c r="B9223" s="40" t="s">
        <v>1127</v>
      </c>
      <c r="C9223" s="41" t="s">
        <v>1128</v>
      </c>
      <c r="D9223" s="25">
        <f t="shared" si="288"/>
        <v>0</v>
      </c>
      <c r="E9223" s="35">
        <f t="shared" si="289"/>
        <v>0</v>
      </c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 t="s">
        <v>1660</v>
      </c>
      <c r="B9224" s="40" t="s">
        <v>1129</v>
      </c>
      <c r="C9224" s="41" t="s">
        <v>1130</v>
      </c>
      <c r="D9224" s="25">
        <f t="shared" si="288"/>
        <v>0</v>
      </c>
      <c r="E9224" s="35">
        <f t="shared" si="289"/>
        <v>0</v>
      </c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 t="s">
        <v>1660</v>
      </c>
      <c r="B9225" s="40" t="s">
        <v>1131</v>
      </c>
      <c r="C9225" s="41" t="s">
        <v>1132</v>
      </c>
      <c r="D9225" s="25">
        <f t="shared" si="288"/>
        <v>1113200</v>
      </c>
      <c r="E9225" s="35">
        <f t="shared" si="289"/>
        <v>0</v>
      </c>
      <c r="F9225" s="29">
        <v>215600</v>
      </c>
      <c r="G9225" s="30">
        <v>0</v>
      </c>
      <c r="H9225" s="19">
        <v>215600</v>
      </c>
      <c r="I9225" s="19">
        <v>0</v>
      </c>
      <c r="J9225" s="47">
        <v>30300</v>
      </c>
      <c r="K9225" s="48">
        <v>0</v>
      </c>
      <c r="L9225" s="19">
        <v>220700</v>
      </c>
      <c r="M9225" s="19">
        <v>0</v>
      </c>
      <c r="N9225" s="47">
        <v>215500</v>
      </c>
      <c r="O9225" s="48">
        <v>0</v>
      </c>
      <c r="P9225" s="22">
        <v>215500</v>
      </c>
      <c r="Q9225" s="22">
        <v>0</v>
      </c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 t="s">
        <v>1660</v>
      </c>
      <c r="B9226" s="40" t="s">
        <v>1133</v>
      </c>
      <c r="C9226" s="41" t="s">
        <v>1134</v>
      </c>
      <c r="D9226" s="25">
        <f t="shared" si="288"/>
        <v>0</v>
      </c>
      <c r="E9226" s="35">
        <f t="shared" si="289"/>
        <v>0</v>
      </c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22"/>
      <c r="Q9226" s="22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 t="s">
        <v>1660</v>
      </c>
      <c r="B9227" s="40" t="s">
        <v>1135</v>
      </c>
      <c r="C9227" s="41" t="s">
        <v>1136</v>
      </c>
      <c r="D9227" s="25">
        <f t="shared" si="288"/>
        <v>0</v>
      </c>
      <c r="E9227" s="35">
        <f t="shared" si="289"/>
        <v>0</v>
      </c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 t="s">
        <v>1660</v>
      </c>
      <c r="B9228" s="40" t="s">
        <v>1137</v>
      </c>
      <c r="C9228" s="41" t="s">
        <v>1138</v>
      </c>
      <c r="D9228" s="25">
        <f t="shared" si="288"/>
        <v>0</v>
      </c>
      <c r="E9228" s="35">
        <f t="shared" si="289"/>
        <v>0</v>
      </c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19"/>
      <c r="Q9228" s="19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 t="s">
        <v>1660</v>
      </c>
      <c r="B9229" s="40" t="s">
        <v>1139</v>
      </c>
      <c r="C9229" s="41" t="s">
        <v>1140</v>
      </c>
      <c r="D9229" s="25">
        <f t="shared" si="288"/>
        <v>0</v>
      </c>
      <c r="E9229" s="35">
        <f t="shared" si="289"/>
        <v>0</v>
      </c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 t="s">
        <v>1660</v>
      </c>
      <c r="B9230" s="40" t="s">
        <v>1141</v>
      </c>
      <c r="C9230" s="41" t="s">
        <v>1142</v>
      </c>
      <c r="D9230" s="25">
        <f t="shared" si="288"/>
        <v>0</v>
      </c>
      <c r="E9230" s="35">
        <f t="shared" si="289"/>
        <v>0</v>
      </c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 t="s">
        <v>1660</v>
      </c>
      <c r="B9231" s="40" t="s">
        <v>1143</v>
      </c>
      <c r="C9231" s="41" t="s">
        <v>1144</v>
      </c>
      <c r="D9231" s="25">
        <f t="shared" si="288"/>
        <v>0</v>
      </c>
      <c r="E9231" s="35">
        <f t="shared" si="289"/>
        <v>0</v>
      </c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 t="s">
        <v>1660</v>
      </c>
      <c r="B9232" s="40" t="s">
        <v>1145</v>
      </c>
      <c r="C9232" s="41" t="s">
        <v>1146</v>
      </c>
      <c r="D9232" s="25">
        <f t="shared" si="288"/>
        <v>15940</v>
      </c>
      <c r="E9232" s="35">
        <f t="shared" si="289"/>
        <v>0</v>
      </c>
      <c r="F9232" s="29"/>
      <c r="G9232" s="30"/>
      <c r="H9232" s="19"/>
      <c r="I9232" s="19"/>
      <c r="J9232" s="47"/>
      <c r="K9232" s="48"/>
      <c r="L9232" s="19">
        <v>12200</v>
      </c>
      <c r="M9232" s="19">
        <v>0</v>
      </c>
      <c r="N9232" s="47">
        <v>0</v>
      </c>
      <c r="O9232" s="48">
        <v>0</v>
      </c>
      <c r="P9232" s="22">
        <v>3740</v>
      </c>
      <c r="Q9232" s="22">
        <v>0</v>
      </c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 t="s">
        <v>1660</v>
      </c>
      <c r="B9233" s="40" t="s">
        <v>1147</v>
      </c>
      <c r="C9233" s="41" t="s">
        <v>1148</v>
      </c>
      <c r="D9233" s="25">
        <f t="shared" si="288"/>
        <v>0</v>
      </c>
      <c r="E9233" s="35">
        <f t="shared" si="289"/>
        <v>0</v>
      </c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22"/>
      <c r="Q9233" s="22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 t="s">
        <v>1660</v>
      </c>
      <c r="B9234" s="40" t="s">
        <v>1149</v>
      </c>
      <c r="C9234" s="41" t="s">
        <v>1150</v>
      </c>
      <c r="D9234" s="25">
        <f t="shared" si="288"/>
        <v>0</v>
      </c>
      <c r="E9234" s="35">
        <f t="shared" si="289"/>
        <v>0</v>
      </c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 t="s">
        <v>1660</v>
      </c>
      <c r="B9235" s="40" t="s">
        <v>1151</v>
      </c>
      <c r="C9235" s="41" t="s">
        <v>1152</v>
      </c>
      <c r="D9235" s="25">
        <f t="shared" si="288"/>
        <v>0</v>
      </c>
      <c r="E9235" s="35">
        <f t="shared" si="289"/>
        <v>0</v>
      </c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19"/>
      <c r="Q9235" s="19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 t="s">
        <v>1660</v>
      </c>
      <c r="B9236" s="40" t="s">
        <v>1153</v>
      </c>
      <c r="C9236" s="41" t="s">
        <v>1154</v>
      </c>
      <c r="D9236" s="25">
        <f t="shared" si="288"/>
        <v>0</v>
      </c>
      <c r="E9236" s="35">
        <f t="shared" si="289"/>
        <v>0</v>
      </c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 t="s">
        <v>1660</v>
      </c>
      <c r="B9237" s="40" t="s">
        <v>1155</v>
      </c>
      <c r="C9237" s="41" t="s">
        <v>1156</v>
      </c>
      <c r="D9237" s="25">
        <f t="shared" si="288"/>
        <v>0</v>
      </c>
      <c r="E9237" s="35">
        <f t="shared" si="289"/>
        <v>0</v>
      </c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 t="s">
        <v>1660</v>
      </c>
      <c r="B9238" s="40" t="s">
        <v>1157</v>
      </c>
      <c r="C9238" s="41" t="s">
        <v>1158</v>
      </c>
      <c r="D9238" s="25">
        <f t="shared" si="288"/>
        <v>0</v>
      </c>
      <c r="E9238" s="35">
        <f t="shared" si="289"/>
        <v>0</v>
      </c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 t="s">
        <v>1660</v>
      </c>
      <c r="B9239" s="40" t="s">
        <v>1159</v>
      </c>
      <c r="C9239" s="41" t="s">
        <v>1160</v>
      </c>
      <c r="D9239" s="25">
        <f t="shared" si="288"/>
        <v>0</v>
      </c>
      <c r="E9239" s="35">
        <f t="shared" si="289"/>
        <v>0</v>
      </c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 t="s">
        <v>1660</v>
      </c>
      <c r="B9240" s="40" t="s">
        <v>1161</v>
      </c>
      <c r="C9240" s="41" t="s">
        <v>1162</v>
      </c>
      <c r="D9240" s="25">
        <f t="shared" si="288"/>
        <v>0</v>
      </c>
      <c r="E9240" s="35">
        <f t="shared" si="289"/>
        <v>0</v>
      </c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 t="s">
        <v>1660</v>
      </c>
      <c r="B9241" s="40" t="s">
        <v>1163</v>
      </c>
      <c r="C9241" s="41" t="s">
        <v>1146</v>
      </c>
      <c r="D9241" s="25">
        <f t="shared" si="288"/>
        <v>0</v>
      </c>
      <c r="E9241" s="35">
        <f t="shared" si="289"/>
        <v>0</v>
      </c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 t="s">
        <v>1660</v>
      </c>
      <c r="B9242" s="40" t="s">
        <v>1164</v>
      </c>
      <c r="C9242" s="41" t="s">
        <v>1165</v>
      </c>
      <c r="D9242" s="25">
        <f t="shared" si="288"/>
        <v>0</v>
      </c>
      <c r="E9242" s="35">
        <f t="shared" si="289"/>
        <v>0</v>
      </c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 t="s">
        <v>1660</v>
      </c>
      <c r="B9243" s="40" t="s">
        <v>1166</v>
      </c>
      <c r="C9243" s="41" t="s">
        <v>1167</v>
      </c>
      <c r="D9243" s="25">
        <f t="shared" si="288"/>
        <v>0</v>
      </c>
      <c r="E9243" s="35">
        <f t="shared" si="289"/>
        <v>0</v>
      </c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 t="s">
        <v>1660</v>
      </c>
      <c r="B9244" s="40" t="s">
        <v>1168</v>
      </c>
      <c r="C9244" s="41" t="s">
        <v>1169</v>
      </c>
      <c r="D9244" s="25">
        <f t="shared" si="288"/>
        <v>0</v>
      </c>
      <c r="E9244" s="35">
        <f t="shared" si="289"/>
        <v>0</v>
      </c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 t="s">
        <v>1660</v>
      </c>
      <c r="B9245" s="40" t="s">
        <v>1170</v>
      </c>
      <c r="C9245" s="41" t="s">
        <v>1171</v>
      </c>
      <c r="D9245" s="25">
        <f t="shared" si="288"/>
        <v>0</v>
      </c>
      <c r="E9245" s="35">
        <f t="shared" si="289"/>
        <v>0</v>
      </c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 t="s">
        <v>1660</v>
      </c>
      <c r="B9246" s="40" t="s">
        <v>1172</v>
      </c>
      <c r="C9246" s="41" t="s">
        <v>1173</v>
      </c>
      <c r="D9246" s="25">
        <f t="shared" si="288"/>
        <v>0</v>
      </c>
      <c r="E9246" s="35">
        <f t="shared" si="289"/>
        <v>0</v>
      </c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 t="s">
        <v>1660</v>
      </c>
      <c r="B9247" s="40" t="s">
        <v>1174</v>
      </c>
      <c r="C9247" s="41" t="s">
        <v>1175</v>
      </c>
      <c r="D9247" s="25">
        <f t="shared" si="288"/>
        <v>0</v>
      </c>
      <c r="E9247" s="35">
        <f t="shared" si="289"/>
        <v>0</v>
      </c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 t="s">
        <v>1660</v>
      </c>
      <c r="B9248" s="40" t="s">
        <v>1176</v>
      </c>
      <c r="C9248" s="41" t="s">
        <v>1177</v>
      </c>
      <c r="D9248" s="25">
        <f t="shared" si="288"/>
        <v>4000</v>
      </c>
      <c r="E9248" s="35">
        <f t="shared" si="289"/>
        <v>0</v>
      </c>
      <c r="F9248" s="29"/>
      <c r="G9248" s="30"/>
      <c r="H9248" s="19"/>
      <c r="I9248" s="19"/>
      <c r="J9248" s="47"/>
      <c r="K9248" s="48"/>
      <c r="L9248" s="19"/>
      <c r="M9248" s="19"/>
      <c r="N9248" s="47">
        <v>4000</v>
      </c>
      <c r="O9248" s="48">
        <v>0</v>
      </c>
      <c r="P9248" s="22">
        <v>0</v>
      </c>
      <c r="Q9248" s="22">
        <v>0</v>
      </c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 t="s">
        <v>1660</v>
      </c>
      <c r="B9249" s="40" t="s">
        <v>1178</v>
      </c>
      <c r="C9249" s="41" t="s">
        <v>1179</v>
      </c>
      <c r="D9249" s="25">
        <f t="shared" si="288"/>
        <v>0</v>
      </c>
      <c r="E9249" s="35">
        <f t="shared" si="289"/>
        <v>0</v>
      </c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22"/>
      <c r="Q9249" s="22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 t="s">
        <v>1660</v>
      </c>
      <c r="B9250" s="40" t="s">
        <v>1180</v>
      </c>
      <c r="C9250" s="41" t="s">
        <v>1181</v>
      </c>
      <c r="D9250" s="25">
        <f t="shared" si="288"/>
        <v>0</v>
      </c>
      <c r="E9250" s="35">
        <f t="shared" si="289"/>
        <v>0</v>
      </c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19"/>
      <c r="Q9250" s="19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 t="s">
        <v>1660</v>
      </c>
      <c r="B9251" s="40" t="s">
        <v>1182</v>
      </c>
      <c r="C9251" s="41" t="s">
        <v>1183</v>
      </c>
      <c r="D9251" s="25">
        <f t="shared" si="288"/>
        <v>0</v>
      </c>
      <c r="E9251" s="35">
        <f t="shared" si="289"/>
        <v>0</v>
      </c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 t="s">
        <v>1660</v>
      </c>
      <c r="B9252" s="40" t="s">
        <v>1184</v>
      </c>
      <c r="C9252" s="41" t="s">
        <v>1185</v>
      </c>
      <c r="D9252" s="25">
        <f t="shared" si="288"/>
        <v>12560</v>
      </c>
      <c r="E9252" s="35">
        <f t="shared" si="289"/>
        <v>0</v>
      </c>
      <c r="F9252" s="29">
        <v>2080</v>
      </c>
      <c r="G9252" s="30">
        <v>0</v>
      </c>
      <c r="H9252" s="19">
        <v>0</v>
      </c>
      <c r="I9252" s="19">
        <v>0</v>
      </c>
      <c r="J9252" s="47">
        <v>5120</v>
      </c>
      <c r="K9252" s="48">
        <v>0</v>
      </c>
      <c r="L9252" s="19">
        <v>3440</v>
      </c>
      <c r="M9252" s="19">
        <v>0</v>
      </c>
      <c r="N9252" s="47">
        <v>1360</v>
      </c>
      <c r="O9252" s="48">
        <v>0</v>
      </c>
      <c r="P9252" s="22">
        <v>560</v>
      </c>
      <c r="Q9252" s="22">
        <v>0</v>
      </c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 t="s">
        <v>1660</v>
      </c>
      <c r="B9253" s="40" t="s">
        <v>1186</v>
      </c>
      <c r="C9253" s="41" t="s">
        <v>1187</v>
      </c>
      <c r="D9253" s="25">
        <f t="shared" si="288"/>
        <v>0</v>
      </c>
      <c r="E9253" s="35">
        <f t="shared" si="289"/>
        <v>0</v>
      </c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22"/>
      <c r="Q9253" s="22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 t="s">
        <v>1660</v>
      </c>
      <c r="B9254" s="40" t="s">
        <v>1188</v>
      </c>
      <c r="C9254" s="41" t="s">
        <v>1189</v>
      </c>
      <c r="D9254" s="25">
        <f t="shared" si="288"/>
        <v>16200</v>
      </c>
      <c r="E9254" s="35">
        <f t="shared" si="289"/>
        <v>0</v>
      </c>
      <c r="F9254" s="31">
        <v>900</v>
      </c>
      <c r="G9254" s="32">
        <v>0</v>
      </c>
      <c r="H9254" s="22">
        <v>0</v>
      </c>
      <c r="I9254" s="22">
        <v>0</v>
      </c>
      <c r="J9254" s="49">
        <v>5150</v>
      </c>
      <c r="K9254" s="50">
        <v>0</v>
      </c>
      <c r="L9254" s="22">
        <v>6550</v>
      </c>
      <c r="M9254" s="22">
        <v>0</v>
      </c>
      <c r="N9254" s="49">
        <v>3600</v>
      </c>
      <c r="O9254" s="50">
        <v>0</v>
      </c>
      <c r="P9254" s="19">
        <v>0</v>
      </c>
      <c r="Q9254" s="19">
        <v>0</v>
      </c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 t="s">
        <v>1660</v>
      </c>
      <c r="B9255" s="40" t="s">
        <v>1190</v>
      </c>
      <c r="C9255" s="41" t="s">
        <v>1191</v>
      </c>
      <c r="D9255" s="25">
        <f t="shared" si="288"/>
        <v>0</v>
      </c>
      <c r="E9255" s="35">
        <f t="shared" si="289"/>
        <v>0</v>
      </c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 t="s">
        <v>1660</v>
      </c>
      <c r="B9256" s="40" t="s">
        <v>1192</v>
      </c>
      <c r="C9256" s="41" t="s">
        <v>1193</v>
      </c>
      <c r="D9256" s="25">
        <f t="shared" si="288"/>
        <v>28856</v>
      </c>
      <c r="E9256" s="35">
        <f t="shared" si="289"/>
        <v>0</v>
      </c>
      <c r="F9256" s="29">
        <v>3664</v>
      </c>
      <c r="G9256" s="30">
        <v>0</v>
      </c>
      <c r="H9256" s="19">
        <v>0</v>
      </c>
      <c r="I9256" s="19">
        <v>0</v>
      </c>
      <c r="J9256" s="47">
        <v>10224</v>
      </c>
      <c r="K9256" s="48">
        <v>0</v>
      </c>
      <c r="L9256" s="19">
        <v>10258</v>
      </c>
      <c r="M9256" s="19">
        <v>0</v>
      </c>
      <c r="N9256" s="47">
        <v>4710</v>
      </c>
      <c r="O9256" s="48">
        <v>0</v>
      </c>
      <c r="P9256" s="22">
        <v>0</v>
      </c>
      <c r="Q9256" s="22">
        <v>0</v>
      </c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 t="s">
        <v>1660</v>
      </c>
      <c r="B9257" s="40" t="s">
        <v>1194</v>
      </c>
      <c r="C9257" s="41" t="s">
        <v>1195</v>
      </c>
      <c r="D9257" s="25">
        <f t="shared" si="288"/>
        <v>113860.34</v>
      </c>
      <c r="E9257" s="35">
        <f t="shared" si="289"/>
        <v>0</v>
      </c>
      <c r="F9257" s="29">
        <v>2635</v>
      </c>
      <c r="G9257" s="30">
        <v>0</v>
      </c>
      <c r="H9257" s="19">
        <v>12323.86</v>
      </c>
      <c r="I9257" s="19">
        <v>0</v>
      </c>
      <c r="J9257" s="47">
        <v>32720.04</v>
      </c>
      <c r="K9257" s="48">
        <v>0</v>
      </c>
      <c r="L9257" s="19">
        <v>39326.519999999997</v>
      </c>
      <c r="M9257" s="19">
        <v>0</v>
      </c>
      <c r="N9257" s="47">
        <v>9562.42</v>
      </c>
      <c r="O9257" s="48">
        <v>0</v>
      </c>
      <c r="P9257" s="22">
        <v>17292.5</v>
      </c>
      <c r="Q9257" s="22">
        <v>0</v>
      </c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 t="s">
        <v>1660</v>
      </c>
      <c r="B9258" s="40" t="s">
        <v>1196</v>
      </c>
      <c r="C9258" s="41" t="s">
        <v>1197</v>
      </c>
      <c r="D9258" s="25">
        <f t="shared" si="288"/>
        <v>0</v>
      </c>
      <c r="E9258" s="35">
        <f t="shared" si="289"/>
        <v>0</v>
      </c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 t="s">
        <v>1660</v>
      </c>
      <c r="B9259" s="40" t="s">
        <v>1198</v>
      </c>
      <c r="C9259" s="41" t="s">
        <v>1199</v>
      </c>
      <c r="D9259" s="25">
        <f t="shared" si="288"/>
        <v>11225</v>
      </c>
      <c r="E9259" s="35">
        <f t="shared" si="289"/>
        <v>0</v>
      </c>
      <c r="F9259" s="29"/>
      <c r="G9259" s="30"/>
      <c r="H9259" s="19">
        <v>11225</v>
      </c>
      <c r="I9259" s="19">
        <v>0</v>
      </c>
      <c r="J9259" s="47">
        <v>0</v>
      </c>
      <c r="K9259" s="48">
        <v>0</v>
      </c>
      <c r="L9259" s="19">
        <v>0</v>
      </c>
      <c r="M9259" s="19">
        <v>0</v>
      </c>
      <c r="N9259" s="47">
        <v>0</v>
      </c>
      <c r="O9259" s="48">
        <v>0</v>
      </c>
      <c r="P9259" s="19">
        <v>0</v>
      </c>
      <c r="Q9259" s="19">
        <v>0</v>
      </c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 t="s">
        <v>1660</v>
      </c>
      <c r="B9260" s="40" t="s">
        <v>1200</v>
      </c>
      <c r="C9260" s="41" t="s">
        <v>1201</v>
      </c>
      <c r="D9260" s="25">
        <f t="shared" si="288"/>
        <v>4078</v>
      </c>
      <c r="E9260" s="35">
        <f t="shared" si="289"/>
        <v>0</v>
      </c>
      <c r="F9260" s="31">
        <v>2850</v>
      </c>
      <c r="G9260" s="32">
        <v>0</v>
      </c>
      <c r="H9260" s="22">
        <v>0</v>
      </c>
      <c r="I9260" s="22">
        <v>0</v>
      </c>
      <c r="J9260" s="49">
        <v>0</v>
      </c>
      <c r="K9260" s="50">
        <v>0</v>
      </c>
      <c r="L9260" s="22">
        <v>243</v>
      </c>
      <c r="M9260" s="22">
        <v>0</v>
      </c>
      <c r="N9260" s="49">
        <v>0</v>
      </c>
      <c r="O9260" s="50">
        <v>0</v>
      </c>
      <c r="P9260" s="19">
        <v>985</v>
      </c>
      <c r="Q9260" s="19">
        <v>0</v>
      </c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 t="s">
        <v>1660</v>
      </c>
      <c r="B9261" s="40" t="s">
        <v>1202</v>
      </c>
      <c r="C9261" s="41" t="s">
        <v>1203</v>
      </c>
      <c r="D9261" s="25">
        <f t="shared" si="288"/>
        <v>37980</v>
      </c>
      <c r="E9261" s="35">
        <f t="shared" si="289"/>
        <v>0</v>
      </c>
      <c r="F9261" s="29"/>
      <c r="G9261" s="30"/>
      <c r="H9261" s="19">
        <v>12740</v>
      </c>
      <c r="I9261" s="19">
        <v>0</v>
      </c>
      <c r="J9261" s="47">
        <v>6180</v>
      </c>
      <c r="K9261" s="48">
        <v>0</v>
      </c>
      <c r="L9261" s="19">
        <v>9200</v>
      </c>
      <c r="M9261" s="19">
        <v>0</v>
      </c>
      <c r="N9261" s="47">
        <v>7720</v>
      </c>
      <c r="O9261" s="48">
        <v>0</v>
      </c>
      <c r="P9261" s="19">
        <v>2140</v>
      </c>
      <c r="Q9261" s="19">
        <v>0</v>
      </c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 t="s">
        <v>1660</v>
      </c>
      <c r="B9262" s="40" t="s">
        <v>1204</v>
      </c>
      <c r="C9262" s="41" t="s">
        <v>1205</v>
      </c>
      <c r="D9262" s="25">
        <f t="shared" si="288"/>
        <v>76074.45</v>
      </c>
      <c r="E9262" s="35">
        <f t="shared" si="289"/>
        <v>0</v>
      </c>
      <c r="F9262" s="29"/>
      <c r="G9262" s="30"/>
      <c r="H9262" s="19">
        <v>29826.11</v>
      </c>
      <c r="I9262" s="19">
        <v>0</v>
      </c>
      <c r="J9262" s="47">
        <v>13626.42</v>
      </c>
      <c r="K9262" s="48">
        <v>0</v>
      </c>
      <c r="L9262" s="19">
        <v>14209.5</v>
      </c>
      <c r="M9262" s="19">
        <v>0</v>
      </c>
      <c r="N9262" s="47">
        <v>11340.67</v>
      </c>
      <c r="O9262" s="48">
        <v>0</v>
      </c>
      <c r="P9262" s="22">
        <v>7071.75</v>
      </c>
      <c r="Q9262" s="22">
        <v>0</v>
      </c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 t="s">
        <v>1660</v>
      </c>
      <c r="B9263" s="40" t="s">
        <v>1206</v>
      </c>
      <c r="C9263" s="41" t="s">
        <v>1207</v>
      </c>
      <c r="D9263" s="25">
        <f t="shared" si="288"/>
        <v>17877</v>
      </c>
      <c r="E9263" s="35">
        <f t="shared" si="289"/>
        <v>0</v>
      </c>
      <c r="F9263" s="29"/>
      <c r="G9263" s="30"/>
      <c r="H9263" s="19"/>
      <c r="I9263" s="19"/>
      <c r="J9263" s="47">
        <v>2914</v>
      </c>
      <c r="K9263" s="48">
        <v>0</v>
      </c>
      <c r="L9263" s="19">
        <v>0</v>
      </c>
      <c r="M9263" s="19">
        <v>0</v>
      </c>
      <c r="N9263" s="47">
        <v>0</v>
      </c>
      <c r="O9263" s="48">
        <v>0</v>
      </c>
      <c r="P9263" s="19">
        <v>14963</v>
      </c>
      <c r="Q9263" s="19">
        <v>0</v>
      </c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 t="s">
        <v>1660</v>
      </c>
      <c r="B9264" s="40" t="s">
        <v>1208</v>
      </c>
      <c r="C9264" s="41" t="s">
        <v>1209</v>
      </c>
      <c r="D9264" s="25">
        <f t="shared" si="288"/>
        <v>0</v>
      </c>
      <c r="E9264" s="35">
        <f t="shared" si="289"/>
        <v>0</v>
      </c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 t="s">
        <v>1660</v>
      </c>
      <c r="B9265" s="40" t="s">
        <v>1210</v>
      </c>
      <c r="C9265" s="41" t="s">
        <v>1211</v>
      </c>
      <c r="D9265" s="25">
        <f t="shared" si="288"/>
        <v>0</v>
      </c>
      <c r="E9265" s="35">
        <f t="shared" si="289"/>
        <v>0</v>
      </c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 t="s">
        <v>1660</v>
      </c>
      <c r="B9266" s="40" t="s">
        <v>1212</v>
      </c>
      <c r="C9266" s="41" t="s">
        <v>1213</v>
      </c>
      <c r="D9266" s="25">
        <f t="shared" si="288"/>
        <v>0</v>
      </c>
      <c r="E9266" s="35">
        <f t="shared" si="289"/>
        <v>0</v>
      </c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19"/>
      <c r="Q9266" s="19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 t="s">
        <v>1660</v>
      </c>
      <c r="B9267" s="40" t="s">
        <v>1214</v>
      </c>
      <c r="C9267" s="41" t="s">
        <v>1215</v>
      </c>
      <c r="D9267" s="25">
        <f t="shared" si="288"/>
        <v>0</v>
      </c>
      <c r="E9267" s="35">
        <f t="shared" si="289"/>
        <v>0</v>
      </c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 t="s">
        <v>1660</v>
      </c>
      <c r="B9268" s="40" t="s">
        <v>1216</v>
      </c>
      <c r="C9268" s="41" t="s">
        <v>1217</v>
      </c>
      <c r="D9268" s="25">
        <f t="shared" si="288"/>
        <v>25745.69</v>
      </c>
      <c r="E9268" s="35">
        <f t="shared" si="289"/>
        <v>0</v>
      </c>
      <c r="F9268" s="31"/>
      <c r="G9268" s="32"/>
      <c r="H9268" s="22">
        <v>8145.69</v>
      </c>
      <c r="I9268" s="22">
        <v>0</v>
      </c>
      <c r="J9268" s="49">
        <v>0</v>
      </c>
      <c r="K9268" s="50">
        <v>0</v>
      </c>
      <c r="L9268" s="22">
        <v>14800</v>
      </c>
      <c r="M9268" s="22">
        <v>0</v>
      </c>
      <c r="N9268" s="49">
        <v>2800</v>
      </c>
      <c r="O9268" s="50">
        <v>0</v>
      </c>
      <c r="P9268" s="22">
        <v>0</v>
      </c>
      <c r="Q9268" s="22">
        <v>0</v>
      </c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 t="s">
        <v>1660</v>
      </c>
      <c r="B9269" s="40" t="s">
        <v>1218</v>
      </c>
      <c r="C9269" s="41" t="s">
        <v>1219</v>
      </c>
      <c r="D9269" s="25">
        <f t="shared" si="288"/>
        <v>0</v>
      </c>
      <c r="E9269" s="35">
        <f t="shared" si="289"/>
        <v>0</v>
      </c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 t="s">
        <v>1660</v>
      </c>
      <c r="B9270" s="40" t="s">
        <v>1220</v>
      </c>
      <c r="C9270" s="41" t="s">
        <v>1221</v>
      </c>
      <c r="D9270" s="25">
        <f t="shared" si="288"/>
        <v>0</v>
      </c>
      <c r="E9270" s="35">
        <f t="shared" si="289"/>
        <v>0</v>
      </c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 t="s">
        <v>1660</v>
      </c>
      <c r="B9271" s="40" t="s">
        <v>1222</v>
      </c>
      <c r="C9271" s="41" t="s">
        <v>1223</v>
      </c>
      <c r="D9271" s="25">
        <f t="shared" si="288"/>
        <v>180715</v>
      </c>
      <c r="E9271" s="35">
        <f t="shared" si="289"/>
        <v>0</v>
      </c>
      <c r="F9271" s="31"/>
      <c r="G9271" s="32"/>
      <c r="H9271" s="22">
        <v>4815</v>
      </c>
      <c r="I9271" s="22">
        <v>0</v>
      </c>
      <c r="J9271" s="49">
        <v>46000</v>
      </c>
      <c r="K9271" s="50">
        <v>0</v>
      </c>
      <c r="L9271" s="22">
        <v>129900</v>
      </c>
      <c r="M9271" s="22">
        <v>0</v>
      </c>
      <c r="N9271" s="49">
        <v>0</v>
      </c>
      <c r="O9271" s="50">
        <v>0</v>
      </c>
      <c r="P9271" s="22">
        <v>0</v>
      </c>
      <c r="Q9271" s="22">
        <v>0</v>
      </c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 t="s">
        <v>1660</v>
      </c>
      <c r="B9272" s="40" t="s">
        <v>1224</v>
      </c>
      <c r="C9272" s="41" t="s">
        <v>1225</v>
      </c>
      <c r="D9272" s="25">
        <f t="shared" si="288"/>
        <v>0</v>
      </c>
      <c r="E9272" s="35">
        <f t="shared" si="289"/>
        <v>0</v>
      </c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 t="s">
        <v>1660</v>
      </c>
      <c r="B9273" s="40" t="s">
        <v>1226</v>
      </c>
      <c r="C9273" s="41" t="s">
        <v>1227</v>
      </c>
      <c r="D9273" s="25">
        <f t="shared" si="288"/>
        <v>8654</v>
      </c>
      <c r="E9273" s="35">
        <f t="shared" si="289"/>
        <v>0</v>
      </c>
      <c r="F9273" s="29"/>
      <c r="G9273" s="30"/>
      <c r="H9273" s="19">
        <v>950</v>
      </c>
      <c r="I9273" s="19">
        <v>0</v>
      </c>
      <c r="J9273" s="47">
        <v>0</v>
      </c>
      <c r="K9273" s="48">
        <v>0</v>
      </c>
      <c r="L9273" s="19">
        <v>7704</v>
      </c>
      <c r="M9273" s="19">
        <v>0</v>
      </c>
      <c r="N9273" s="47">
        <v>0</v>
      </c>
      <c r="O9273" s="48">
        <v>0</v>
      </c>
      <c r="P9273" s="22">
        <v>0</v>
      </c>
      <c r="Q9273" s="22">
        <v>0</v>
      </c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 t="s">
        <v>1660</v>
      </c>
      <c r="B9274" s="40" t="s">
        <v>1228</v>
      </c>
      <c r="C9274" s="41" t="s">
        <v>1229</v>
      </c>
      <c r="D9274" s="25">
        <f t="shared" si="288"/>
        <v>0</v>
      </c>
      <c r="E9274" s="35">
        <f t="shared" si="289"/>
        <v>0</v>
      </c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22"/>
      <c r="Q9274" s="22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 t="s">
        <v>1660</v>
      </c>
      <c r="B9275" s="40" t="s">
        <v>1230</v>
      </c>
      <c r="C9275" s="41" t="s">
        <v>1231</v>
      </c>
      <c r="D9275" s="25">
        <f t="shared" si="288"/>
        <v>0</v>
      </c>
      <c r="E9275" s="35">
        <f t="shared" si="289"/>
        <v>0</v>
      </c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 t="s">
        <v>1660</v>
      </c>
      <c r="B9276" s="40" t="s">
        <v>1232</v>
      </c>
      <c r="C9276" s="41" t="s">
        <v>1233</v>
      </c>
      <c r="D9276" s="25">
        <f t="shared" si="288"/>
        <v>0</v>
      </c>
      <c r="E9276" s="35">
        <f t="shared" si="289"/>
        <v>0</v>
      </c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19"/>
      <c r="Q9276" s="19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 t="s">
        <v>1660</v>
      </c>
      <c r="B9277" s="40" t="s">
        <v>1234</v>
      </c>
      <c r="C9277" s="41" t="s">
        <v>1235</v>
      </c>
      <c r="D9277" s="25">
        <f t="shared" si="288"/>
        <v>2500</v>
      </c>
      <c r="E9277" s="35">
        <f t="shared" si="289"/>
        <v>0</v>
      </c>
      <c r="F9277" s="31"/>
      <c r="G9277" s="32"/>
      <c r="H9277" s="22"/>
      <c r="I9277" s="22"/>
      <c r="J9277" s="49"/>
      <c r="K9277" s="50"/>
      <c r="L9277" s="22">
        <v>2500</v>
      </c>
      <c r="M9277" s="22">
        <v>0</v>
      </c>
      <c r="N9277" s="49">
        <v>0</v>
      </c>
      <c r="O9277" s="50">
        <v>0</v>
      </c>
      <c r="P9277" s="22">
        <v>0</v>
      </c>
      <c r="Q9277" s="22">
        <v>0</v>
      </c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 t="s">
        <v>1660</v>
      </c>
      <c r="B9278" s="40" t="s">
        <v>1236</v>
      </c>
      <c r="C9278" s="41" t="s">
        <v>1237</v>
      </c>
      <c r="D9278" s="25">
        <f t="shared" si="288"/>
        <v>0</v>
      </c>
      <c r="E9278" s="35">
        <f t="shared" si="289"/>
        <v>0</v>
      </c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19"/>
      <c r="Q9278" s="19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 t="s">
        <v>1660</v>
      </c>
      <c r="B9279" s="40" t="s">
        <v>1238</v>
      </c>
      <c r="C9279" s="41" t="s">
        <v>1239</v>
      </c>
      <c r="D9279" s="25">
        <f t="shared" si="288"/>
        <v>122455.75</v>
      </c>
      <c r="E9279" s="35">
        <f t="shared" si="289"/>
        <v>0</v>
      </c>
      <c r="F9279" s="29">
        <v>22496</v>
      </c>
      <c r="G9279" s="30">
        <v>0</v>
      </c>
      <c r="H9279" s="19">
        <v>2866</v>
      </c>
      <c r="I9279" s="19">
        <v>0</v>
      </c>
      <c r="J9279" s="47">
        <v>18818</v>
      </c>
      <c r="K9279" s="48">
        <v>0</v>
      </c>
      <c r="L9279" s="19">
        <v>37595.75</v>
      </c>
      <c r="M9279" s="19">
        <v>0</v>
      </c>
      <c r="N9279" s="47">
        <v>21324</v>
      </c>
      <c r="O9279" s="48">
        <v>0</v>
      </c>
      <c r="P9279" s="22">
        <v>19356</v>
      </c>
      <c r="Q9279" s="22">
        <v>0</v>
      </c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 t="s">
        <v>1660</v>
      </c>
      <c r="B9280" s="40" t="s">
        <v>1240</v>
      </c>
      <c r="C9280" s="41" t="s">
        <v>1241</v>
      </c>
      <c r="D9280" s="25">
        <f t="shared" si="288"/>
        <v>0</v>
      </c>
      <c r="E9280" s="35">
        <f t="shared" si="289"/>
        <v>0</v>
      </c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22"/>
      <c r="Q9280" s="22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 t="s">
        <v>1660</v>
      </c>
      <c r="B9281" s="40" t="s">
        <v>1242</v>
      </c>
      <c r="C9281" s="41" t="s">
        <v>1243</v>
      </c>
      <c r="D9281" s="25">
        <f t="shared" si="288"/>
        <v>0</v>
      </c>
      <c r="E9281" s="35">
        <f t="shared" si="289"/>
        <v>0</v>
      </c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 t="s">
        <v>1660</v>
      </c>
      <c r="B9282" s="40" t="s">
        <v>1244</v>
      </c>
      <c r="C9282" s="41" t="s">
        <v>1245</v>
      </c>
      <c r="D9282" s="25">
        <f t="shared" si="288"/>
        <v>0</v>
      </c>
      <c r="E9282" s="35">
        <f t="shared" si="289"/>
        <v>0</v>
      </c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19"/>
      <c r="Q9282" s="19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 t="s">
        <v>1660</v>
      </c>
      <c r="B9283" s="40" t="s">
        <v>1246</v>
      </c>
      <c r="C9283" s="41" t="s">
        <v>1247</v>
      </c>
      <c r="D9283" s="25">
        <f t="shared" si="288"/>
        <v>0</v>
      </c>
      <c r="E9283" s="35">
        <f t="shared" si="289"/>
        <v>0</v>
      </c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 t="s">
        <v>1660</v>
      </c>
      <c r="B9284" s="40" t="s">
        <v>1248</v>
      </c>
      <c r="C9284" s="41" t="s">
        <v>1249</v>
      </c>
      <c r="D9284" s="25">
        <f t="shared" ref="D9284:D9347" si="290">F9284+H9284+J9284+L9284+N9284+P9284+R9284+T9284+V9284+X9284+Z9284+AB9284</f>
        <v>0</v>
      </c>
      <c r="E9284" s="35">
        <f t="shared" ref="E9284:E9347" si="291">G9284+I9284+K9284+M9284+O9284+Q9284+S9284+U9284+W9284+Y9284+AA9284+AC9284</f>
        <v>0</v>
      </c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 t="s">
        <v>1660</v>
      </c>
      <c r="B9285" s="40" t="s">
        <v>1250</v>
      </c>
      <c r="C9285" s="41" t="s">
        <v>1251</v>
      </c>
      <c r="D9285" s="25">
        <f t="shared" si="290"/>
        <v>9132.92</v>
      </c>
      <c r="E9285" s="35">
        <f t="shared" si="291"/>
        <v>0</v>
      </c>
      <c r="F9285" s="29"/>
      <c r="G9285" s="30"/>
      <c r="H9285" s="19">
        <v>1992</v>
      </c>
      <c r="I9285" s="19">
        <v>0</v>
      </c>
      <c r="J9285" s="47">
        <v>4660.92</v>
      </c>
      <c r="K9285" s="48">
        <v>0</v>
      </c>
      <c r="L9285" s="19">
        <v>2480</v>
      </c>
      <c r="M9285" s="19">
        <v>0</v>
      </c>
      <c r="N9285" s="47">
        <v>0</v>
      </c>
      <c r="O9285" s="48">
        <v>0</v>
      </c>
      <c r="P9285" s="22">
        <v>0</v>
      </c>
      <c r="Q9285" s="22">
        <v>0</v>
      </c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 t="s">
        <v>1660</v>
      </c>
      <c r="B9286" s="40" t="s">
        <v>1252</v>
      </c>
      <c r="C9286" s="41" t="s">
        <v>1253</v>
      </c>
      <c r="D9286" s="25">
        <f t="shared" si="290"/>
        <v>0</v>
      </c>
      <c r="E9286" s="35">
        <f t="shared" si="291"/>
        <v>0</v>
      </c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22"/>
      <c r="Q9286" s="22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 t="s">
        <v>1660</v>
      </c>
      <c r="B9287" s="40" t="s">
        <v>1254</v>
      </c>
      <c r="C9287" s="41" t="s">
        <v>1255</v>
      </c>
      <c r="D9287" s="25">
        <f t="shared" si="290"/>
        <v>43119.5</v>
      </c>
      <c r="E9287" s="35">
        <f t="shared" si="291"/>
        <v>0</v>
      </c>
      <c r="F9287" s="29"/>
      <c r="G9287" s="30"/>
      <c r="H9287" s="19">
        <v>21400</v>
      </c>
      <c r="I9287" s="19">
        <v>0</v>
      </c>
      <c r="J9287" s="47">
        <v>0</v>
      </c>
      <c r="K9287" s="48">
        <v>0</v>
      </c>
      <c r="L9287" s="19">
        <v>0</v>
      </c>
      <c r="M9287" s="19">
        <v>0</v>
      </c>
      <c r="N9287" s="47">
        <v>16919.5</v>
      </c>
      <c r="O9287" s="48">
        <v>0</v>
      </c>
      <c r="P9287" s="19">
        <v>4800</v>
      </c>
      <c r="Q9287" s="19">
        <v>0</v>
      </c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 t="s">
        <v>1660</v>
      </c>
      <c r="B9288" s="40" t="s">
        <v>1256</v>
      </c>
      <c r="C9288" s="41" t="s">
        <v>1257</v>
      </c>
      <c r="D9288" s="25">
        <f t="shared" si="290"/>
        <v>237761.15</v>
      </c>
      <c r="E9288" s="35">
        <f t="shared" si="291"/>
        <v>0</v>
      </c>
      <c r="F9288" s="29"/>
      <c r="G9288" s="30"/>
      <c r="H9288" s="19">
        <v>81563.05</v>
      </c>
      <c r="I9288" s="19">
        <v>0</v>
      </c>
      <c r="J9288" s="47">
        <v>1450</v>
      </c>
      <c r="K9288" s="48">
        <v>0</v>
      </c>
      <c r="L9288" s="19">
        <v>41287</v>
      </c>
      <c r="M9288" s="19">
        <v>0</v>
      </c>
      <c r="N9288" s="47">
        <v>93770.5</v>
      </c>
      <c r="O9288" s="48">
        <v>0</v>
      </c>
      <c r="P9288" s="19">
        <v>19690.599999999999</v>
      </c>
      <c r="Q9288" s="19">
        <v>0</v>
      </c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 t="s">
        <v>1660</v>
      </c>
      <c r="B9289" s="40" t="s">
        <v>1258</v>
      </c>
      <c r="C9289" s="41" t="s">
        <v>1259</v>
      </c>
      <c r="D9289" s="25">
        <f t="shared" si="290"/>
        <v>9855</v>
      </c>
      <c r="E9289" s="35">
        <f t="shared" si="291"/>
        <v>0</v>
      </c>
      <c r="F9289" s="29"/>
      <c r="G9289" s="30"/>
      <c r="H9289" s="19">
        <v>9855</v>
      </c>
      <c r="I9289" s="19">
        <v>0</v>
      </c>
      <c r="J9289" s="47">
        <v>0</v>
      </c>
      <c r="K9289" s="48">
        <v>0</v>
      </c>
      <c r="L9289" s="19">
        <v>0</v>
      </c>
      <c r="M9289" s="19">
        <v>0</v>
      </c>
      <c r="N9289" s="47">
        <v>0</v>
      </c>
      <c r="O9289" s="48">
        <v>0</v>
      </c>
      <c r="P9289" s="19">
        <v>0</v>
      </c>
      <c r="Q9289" s="19">
        <v>0</v>
      </c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 t="s">
        <v>1660</v>
      </c>
      <c r="B9290" s="40" t="s">
        <v>1260</v>
      </c>
      <c r="C9290" s="41" t="s">
        <v>1261</v>
      </c>
      <c r="D9290" s="25">
        <f t="shared" si="290"/>
        <v>0</v>
      </c>
      <c r="E9290" s="35">
        <f t="shared" si="291"/>
        <v>0</v>
      </c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 t="s">
        <v>1660</v>
      </c>
      <c r="B9291" s="40" t="s">
        <v>1262</v>
      </c>
      <c r="C9291" s="41" t="s">
        <v>1263</v>
      </c>
      <c r="D9291" s="25">
        <f t="shared" si="290"/>
        <v>12</v>
      </c>
      <c r="E9291" s="35">
        <f t="shared" si="291"/>
        <v>0</v>
      </c>
      <c r="F9291" s="29"/>
      <c r="G9291" s="30"/>
      <c r="H9291" s="19">
        <v>6</v>
      </c>
      <c r="I9291" s="19">
        <v>0</v>
      </c>
      <c r="J9291" s="47">
        <v>0</v>
      </c>
      <c r="K9291" s="48">
        <v>0</v>
      </c>
      <c r="L9291" s="19">
        <v>6</v>
      </c>
      <c r="M9291" s="19">
        <v>0</v>
      </c>
      <c r="N9291" s="47">
        <v>0</v>
      </c>
      <c r="O9291" s="48">
        <v>0</v>
      </c>
      <c r="P9291" s="19">
        <v>0</v>
      </c>
      <c r="Q9291" s="19">
        <v>0</v>
      </c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 t="s">
        <v>1660</v>
      </c>
      <c r="B9292" s="40" t="s">
        <v>1264</v>
      </c>
      <c r="C9292" s="41" t="s">
        <v>1265</v>
      </c>
      <c r="D9292" s="25">
        <f t="shared" si="290"/>
        <v>253574.37000000005</v>
      </c>
      <c r="E9292" s="35">
        <f t="shared" si="291"/>
        <v>0</v>
      </c>
      <c r="F9292" s="29">
        <v>53381.91</v>
      </c>
      <c r="G9292" s="30">
        <v>0</v>
      </c>
      <c r="H9292" s="19">
        <v>39712.6</v>
      </c>
      <c r="I9292" s="19">
        <v>0</v>
      </c>
      <c r="J9292" s="47">
        <v>36626.01</v>
      </c>
      <c r="K9292" s="48">
        <v>0</v>
      </c>
      <c r="L9292" s="19">
        <v>37185.08</v>
      </c>
      <c r="M9292" s="19">
        <v>0</v>
      </c>
      <c r="N9292" s="47">
        <v>36385.230000000003</v>
      </c>
      <c r="O9292" s="48">
        <v>0</v>
      </c>
      <c r="P9292" s="22">
        <v>50283.54</v>
      </c>
      <c r="Q9292" s="22">
        <v>0</v>
      </c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 t="s">
        <v>1660</v>
      </c>
      <c r="B9293" s="40" t="s">
        <v>1266</v>
      </c>
      <c r="C9293" s="41" t="s">
        <v>1267</v>
      </c>
      <c r="D9293" s="25">
        <f t="shared" si="290"/>
        <v>0</v>
      </c>
      <c r="E9293" s="35">
        <f t="shared" si="291"/>
        <v>0</v>
      </c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 t="s">
        <v>1660</v>
      </c>
      <c r="B9294" s="40" t="s">
        <v>1268</v>
      </c>
      <c r="C9294" s="41" t="s">
        <v>1269</v>
      </c>
      <c r="D9294" s="25">
        <f t="shared" si="290"/>
        <v>875.26</v>
      </c>
      <c r="E9294" s="35">
        <f t="shared" si="291"/>
        <v>0</v>
      </c>
      <c r="F9294" s="29">
        <v>151.94</v>
      </c>
      <c r="G9294" s="30">
        <v>0</v>
      </c>
      <c r="H9294" s="19">
        <v>171.2</v>
      </c>
      <c r="I9294" s="19">
        <v>0</v>
      </c>
      <c r="J9294" s="47">
        <v>231.12</v>
      </c>
      <c r="K9294" s="48">
        <v>0</v>
      </c>
      <c r="L9294" s="19">
        <v>321</v>
      </c>
      <c r="M9294" s="19">
        <v>0</v>
      </c>
      <c r="N9294" s="47">
        <v>0</v>
      </c>
      <c r="O9294" s="48">
        <v>0</v>
      </c>
      <c r="P9294" s="19">
        <v>0</v>
      </c>
      <c r="Q9294" s="19">
        <v>0</v>
      </c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 t="s">
        <v>1660</v>
      </c>
      <c r="B9295" s="40" t="s">
        <v>1270</v>
      </c>
      <c r="C9295" s="41" t="s">
        <v>1271</v>
      </c>
      <c r="D9295" s="25">
        <f t="shared" si="290"/>
        <v>33969.5</v>
      </c>
      <c r="E9295" s="35">
        <f t="shared" si="291"/>
        <v>0</v>
      </c>
      <c r="F9295" s="29">
        <v>6505</v>
      </c>
      <c r="G9295" s="30">
        <v>0</v>
      </c>
      <c r="H9295" s="19">
        <v>6505</v>
      </c>
      <c r="I9295" s="19">
        <v>0</v>
      </c>
      <c r="J9295" s="47">
        <v>0</v>
      </c>
      <c r="K9295" s="48">
        <v>0</v>
      </c>
      <c r="L9295" s="19">
        <v>8056.5</v>
      </c>
      <c r="M9295" s="19">
        <v>0</v>
      </c>
      <c r="N9295" s="47">
        <v>6451.5</v>
      </c>
      <c r="O9295" s="48">
        <v>0</v>
      </c>
      <c r="P9295" s="19">
        <v>6451.5</v>
      </c>
      <c r="Q9295" s="19">
        <v>0</v>
      </c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 t="s">
        <v>1660</v>
      </c>
      <c r="B9296" s="40" t="s">
        <v>1272</v>
      </c>
      <c r="C9296" s="41" t="s">
        <v>1273</v>
      </c>
      <c r="D9296" s="25">
        <f t="shared" si="290"/>
        <v>4635</v>
      </c>
      <c r="E9296" s="35">
        <f t="shared" si="291"/>
        <v>0</v>
      </c>
      <c r="F9296" s="29">
        <v>740</v>
      </c>
      <c r="G9296" s="30">
        <v>0</v>
      </c>
      <c r="H9296" s="19">
        <v>973</v>
      </c>
      <c r="I9296" s="19">
        <v>0</v>
      </c>
      <c r="J9296" s="47">
        <v>418</v>
      </c>
      <c r="K9296" s="48">
        <v>0</v>
      </c>
      <c r="L9296" s="19">
        <v>653</v>
      </c>
      <c r="M9296" s="19">
        <v>0</v>
      </c>
      <c r="N9296" s="47">
        <v>1019</v>
      </c>
      <c r="O9296" s="48">
        <v>0</v>
      </c>
      <c r="P9296" s="19">
        <v>832</v>
      </c>
      <c r="Q9296" s="19">
        <v>0</v>
      </c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 t="s">
        <v>1660</v>
      </c>
      <c r="B9297" s="40" t="s">
        <v>1274</v>
      </c>
      <c r="C9297" s="41" t="s">
        <v>1275</v>
      </c>
      <c r="D9297" s="25">
        <f t="shared" si="290"/>
        <v>0</v>
      </c>
      <c r="E9297" s="35">
        <f t="shared" si="291"/>
        <v>0</v>
      </c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 t="s">
        <v>1660</v>
      </c>
      <c r="B9298" s="40" t="s">
        <v>1276</v>
      </c>
      <c r="C9298" s="41" t="s">
        <v>1277</v>
      </c>
      <c r="D9298" s="25">
        <f t="shared" si="290"/>
        <v>0</v>
      </c>
      <c r="E9298" s="35">
        <f t="shared" si="291"/>
        <v>0</v>
      </c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 t="s">
        <v>1660</v>
      </c>
      <c r="B9299" s="40" t="s">
        <v>1278</v>
      </c>
      <c r="C9299" s="41" t="s">
        <v>1279</v>
      </c>
      <c r="D9299" s="25">
        <f t="shared" si="290"/>
        <v>1982557.8900000001</v>
      </c>
      <c r="E9299" s="35">
        <f t="shared" si="291"/>
        <v>0</v>
      </c>
      <c r="F9299" s="29">
        <v>311666.2</v>
      </c>
      <c r="G9299" s="30">
        <v>0</v>
      </c>
      <c r="H9299" s="19">
        <v>264951.40999999997</v>
      </c>
      <c r="I9299" s="19">
        <v>0</v>
      </c>
      <c r="J9299" s="47">
        <v>200277.88</v>
      </c>
      <c r="K9299" s="48">
        <v>0</v>
      </c>
      <c r="L9299" s="19">
        <v>551358.02</v>
      </c>
      <c r="M9299" s="19">
        <v>0</v>
      </c>
      <c r="N9299" s="47">
        <v>313042.03000000003</v>
      </c>
      <c r="O9299" s="48">
        <v>0</v>
      </c>
      <c r="P9299" s="19">
        <v>341262.35</v>
      </c>
      <c r="Q9299" s="19">
        <v>0</v>
      </c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 t="s">
        <v>1660</v>
      </c>
      <c r="B9300" s="40" t="s">
        <v>1280</v>
      </c>
      <c r="C9300" s="41" t="s">
        <v>1281</v>
      </c>
      <c r="D9300" s="25">
        <f t="shared" si="290"/>
        <v>16940</v>
      </c>
      <c r="E9300" s="35">
        <f t="shared" si="291"/>
        <v>0</v>
      </c>
      <c r="F9300" s="29">
        <v>3170</v>
      </c>
      <c r="G9300" s="30">
        <v>0</v>
      </c>
      <c r="H9300" s="19">
        <v>3500</v>
      </c>
      <c r="I9300" s="19">
        <v>0</v>
      </c>
      <c r="J9300" s="47">
        <v>3530</v>
      </c>
      <c r="K9300" s="48">
        <v>0</v>
      </c>
      <c r="L9300" s="19">
        <v>0</v>
      </c>
      <c r="M9300" s="19">
        <v>0</v>
      </c>
      <c r="N9300" s="47">
        <v>2100</v>
      </c>
      <c r="O9300" s="48">
        <v>0</v>
      </c>
      <c r="P9300" s="22">
        <v>4640</v>
      </c>
      <c r="Q9300" s="22">
        <v>0</v>
      </c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 t="s">
        <v>1660</v>
      </c>
      <c r="B9301" s="40" t="s">
        <v>1282</v>
      </c>
      <c r="C9301" s="41" t="s">
        <v>1283</v>
      </c>
      <c r="D9301" s="25">
        <f t="shared" si="290"/>
        <v>213131.2</v>
      </c>
      <c r="E9301" s="35">
        <f t="shared" si="291"/>
        <v>0</v>
      </c>
      <c r="F9301" s="29"/>
      <c r="G9301" s="30"/>
      <c r="H9301" s="19"/>
      <c r="I9301" s="19"/>
      <c r="J9301" s="47"/>
      <c r="K9301" s="48"/>
      <c r="L9301" s="19"/>
      <c r="M9301" s="19"/>
      <c r="N9301" s="47">
        <v>113361.53</v>
      </c>
      <c r="O9301" s="48">
        <v>0</v>
      </c>
      <c r="P9301" s="19">
        <v>99769.67</v>
      </c>
      <c r="Q9301" s="19">
        <v>0</v>
      </c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 t="s">
        <v>1660</v>
      </c>
      <c r="B9302" s="40" t="s">
        <v>1284</v>
      </c>
      <c r="C9302" s="41" t="s">
        <v>1285</v>
      </c>
      <c r="D9302" s="25">
        <f t="shared" si="290"/>
        <v>1023484</v>
      </c>
      <c r="E9302" s="35">
        <f t="shared" si="291"/>
        <v>0</v>
      </c>
      <c r="F9302" s="29"/>
      <c r="G9302" s="30"/>
      <c r="H9302" s="19">
        <v>10545</v>
      </c>
      <c r="I9302" s="19">
        <v>0</v>
      </c>
      <c r="J9302" s="47">
        <v>0</v>
      </c>
      <c r="K9302" s="48">
        <v>0</v>
      </c>
      <c r="L9302" s="19">
        <v>200915</v>
      </c>
      <c r="M9302" s="19">
        <v>0</v>
      </c>
      <c r="N9302" s="47">
        <v>812024</v>
      </c>
      <c r="O9302" s="48">
        <v>0</v>
      </c>
      <c r="P9302" s="19">
        <v>0</v>
      </c>
      <c r="Q9302" s="19">
        <v>0</v>
      </c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 t="s">
        <v>1660</v>
      </c>
      <c r="B9303" s="40" t="s">
        <v>1286</v>
      </c>
      <c r="C9303" s="41" t="s">
        <v>1287</v>
      </c>
      <c r="D9303" s="25">
        <f t="shared" si="290"/>
        <v>109550</v>
      </c>
      <c r="E9303" s="35">
        <f t="shared" si="291"/>
        <v>0</v>
      </c>
      <c r="F9303" s="29">
        <v>15550</v>
      </c>
      <c r="G9303" s="30">
        <v>0</v>
      </c>
      <c r="H9303" s="19">
        <v>26880</v>
      </c>
      <c r="I9303" s="19">
        <v>0</v>
      </c>
      <c r="J9303" s="47">
        <v>23360</v>
      </c>
      <c r="K9303" s="48">
        <v>0</v>
      </c>
      <c r="L9303" s="19">
        <v>21040</v>
      </c>
      <c r="M9303" s="19">
        <v>0</v>
      </c>
      <c r="N9303" s="47">
        <v>0</v>
      </c>
      <c r="O9303" s="48">
        <v>0</v>
      </c>
      <c r="P9303" s="19">
        <v>22720</v>
      </c>
      <c r="Q9303" s="19">
        <v>0</v>
      </c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 t="s">
        <v>1660</v>
      </c>
      <c r="B9304" s="40" t="s">
        <v>1288</v>
      </c>
      <c r="C9304" s="41" t="s">
        <v>1289</v>
      </c>
      <c r="D9304" s="25">
        <f t="shared" si="290"/>
        <v>0</v>
      </c>
      <c r="E9304" s="35">
        <f t="shared" si="291"/>
        <v>0</v>
      </c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 t="s">
        <v>1660</v>
      </c>
      <c r="B9305" s="40" t="s">
        <v>1290</v>
      </c>
      <c r="C9305" s="41" t="s">
        <v>1291</v>
      </c>
      <c r="D9305" s="25">
        <f t="shared" si="290"/>
        <v>98592.390000000014</v>
      </c>
      <c r="E9305" s="35">
        <f t="shared" si="291"/>
        <v>0</v>
      </c>
      <c r="F9305" s="29">
        <v>5786.35</v>
      </c>
      <c r="G9305" s="30">
        <v>0</v>
      </c>
      <c r="H9305" s="19">
        <v>29216.959999999999</v>
      </c>
      <c r="I9305" s="19">
        <v>0</v>
      </c>
      <c r="J9305" s="47">
        <v>21657</v>
      </c>
      <c r="K9305" s="48">
        <v>0</v>
      </c>
      <c r="L9305" s="19">
        <v>36091.760000000002</v>
      </c>
      <c r="M9305" s="19">
        <v>0</v>
      </c>
      <c r="N9305" s="47">
        <v>5840.32</v>
      </c>
      <c r="O9305" s="48">
        <v>0</v>
      </c>
      <c r="P9305" s="19">
        <v>0</v>
      </c>
      <c r="Q9305" s="19">
        <v>0</v>
      </c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 t="s">
        <v>1660</v>
      </c>
      <c r="B9306" s="40" t="s">
        <v>1292</v>
      </c>
      <c r="C9306" s="41" t="s">
        <v>1293</v>
      </c>
      <c r="D9306" s="25">
        <f t="shared" si="290"/>
        <v>45305</v>
      </c>
      <c r="E9306" s="35">
        <f t="shared" si="291"/>
        <v>0</v>
      </c>
      <c r="F9306" s="31"/>
      <c r="G9306" s="32"/>
      <c r="H9306" s="22">
        <v>10200</v>
      </c>
      <c r="I9306" s="22">
        <v>0</v>
      </c>
      <c r="J9306" s="49">
        <v>8842</v>
      </c>
      <c r="K9306" s="50">
        <v>0</v>
      </c>
      <c r="L9306" s="22">
        <v>17563</v>
      </c>
      <c r="M9306" s="22">
        <v>0</v>
      </c>
      <c r="N9306" s="49">
        <v>8700</v>
      </c>
      <c r="O9306" s="50">
        <v>0</v>
      </c>
      <c r="P9306" s="22">
        <v>0</v>
      </c>
      <c r="Q9306" s="22">
        <v>0</v>
      </c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 t="s">
        <v>1660</v>
      </c>
      <c r="B9307" s="40" t="s">
        <v>1294</v>
      </c>
      <c r="C9307" s="41" t="s">
        <v>1295</v>
      </c>
      <c r="D9307" s="25">
        <f t="shared" si="290"/>
        <v>237749</v>
      </c>
      <c r="E9307" s="35">
        <f t="shared" si="291"/>
        <v>0</v>
      </c>
      <c r="F9307" s="29"/>
      <c r="G9307" s="30"/>
      <c r="H9307" s="19">
        <v>3979</v>
      </c>
      <c r="I9307" s="19">
        <v>0</v>
      </c>
      <c r="J9307" s="47">
        <v>0</v>
      </c>
      <c r="K9307" s="48">
        <v>0</v>
      </c>
      <c r="L9307" s="19">
        <v>233770</v>
      </c>
      <c r="M9307" s="19">
        <v>0</v>
      </c>
      <c r="N9307" s="47">
        <v>0</v>
      </c>
      <c r="O9307" s="48">
        <v>0</v>
      </c>
      <c r="P9307" s="19">
        <v>0</v>
      </c>
      <c r="Q9307" s="19">
        <v>0</v>
      </c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 t="s">
        <v>1660</v>
      </c>
      <c r="B9308" s="40" t="s">
        <v>1296</v>
      </c>
      <c r="C9308" s="41" t="s">
        <v>1297</v>
      </c>
      <c r="D9308" s="25">
        <f t="shared" si="290"/>
        <v>0</v>
      </c>
      <c r="E9308" s="35">
        <f t="shared" si="291"/>
        <v>0</v>
      </c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22"/>
      <c r="Q9308" s="22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 t="s">
        <v>1660</v>
      </c>
      <c r="B9309" s="40" t="s">
        <v>1298</v>
      </c>
      <c r="C9309" s="41" t="s">
        <v>1299</v>
      </c>
      <c r="D9309" s="25">
        <f t="shared" si="290"/>
        <v>0</v>
      </c>
      <c r="E9309" s="35">
        <f t="shared" si="291"/>
        <v>0</v>
      </c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19"/>
      <c r="Q9309" s="19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 t="s">
        <v>1660</v>
      </c>
      <c r="B9310" s="40" t="s">
        <v>1300</v>
      </c>
      <c r="C9310" s="41" t="s">
        <v>1301</v>
      </c>
      <c r="D9310" s="25">
        <f t="shared" si="290"/>
        <v>0</v>
      </c>
      <c r="E9310" s="35">
        <f t="shared" si="291"/>
        <v>0</v>
      </c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 t="s">
        <v>1660</v>
      </c>
      <c r="B9311" s="40" t="s">
        <v>1302</v>
      </c>
      <c r="C9311" s="41" t="s">
        <v>1303</v>
      </c>
      <c r="D9311" s="25">
        <f t="shared" si="290"/>
        <v>14763.5</v>
      </c>
      <c r="E9311" s="35">
        <f t="shared" si="291"/>
        <v>0</v>
      </c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22">
        <v>14763.5</v>
      </c>
      <c r="Q9311" s="22">
        <v>0</v>
      </c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 t="s">
        <v>1660</v>
      </c>
      <c r="B9312" s="40" t="s">
        <v>1304</v>
      </c>
      <c r="C9312" s="41" t="s">
        <v>1305</v>
      </c>
      <c r="D9312" s="25">
        <f t="shared" si="290"/>
        <v>0</v>
      </c>
      <c r="E9312" s="35">
        <f t="shared" si="291"/>
        <v>0</v>
      </c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19"/>
      <c r="Q9312" s="19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 t="s">
        <v>1660</v>
      </c>
      <c r="B9313" s="40" t="s">
        <v>1306</v>
      </c>
      <c r="C9313" s="41" t="s">
        <v>1307</v>
      </c>
      <c r="D9313" s="25">
        <f t="shared" si="290"/>
        <v>0</v>
      </c>
      <c r="E9313" s="35">
        <f t="shared" si="291"/>
        <v>0</v>
      </c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 t="s">
        <v>1660</v>
      </c>
      <c r="B9314" s="40" t="s">
        <v>1308</v>
      </c>
      <c r="C9314" s="41" t="s">
        <v>1309</v>
      </c>
      <c r="D9314" s="25">
        <f t="shared" si="290"/>
        <v>0</v>
      </c>
      <c r="E9314" s="35">
        <f t="shared" si="291"/>
        <v>0</v>
      </c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 t="s">
        <v>1660</v>
      </c>
      <c r="B9315" s="40" t="s">
        <v>1310</v>
      </c>
      <c r="C9315" s="41" t="s">
        <v>1311</v>
      </c>
      <c r="D9315" s="25">
        <f t="shared" si="290"/>
        <v>0</v>
      </c>
      <c r="E9315" s="35">
        <f t="shared" si="291"/>
        <v>0</v>
      </c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 t="s">
        <v>1660</v>
      </c>
      <c r="B9316" s="40" t="s">
        <v>1312</v>
      </c>
      <c r="C9316" s="41" t="s">
        <v>1313</v>
      </c>
      <c r="D9316" s="25">
        <f t="shared" si="290"/>
        <v>0</v>
      </c>
      <c r="E9316" s="35">
        <f t="shared" si="291"/>
        <v>0</v>
      </c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 t="s">
        <v>1660</v>
      </c>
      <c r="B9317" s="40" t="s">
        <v>1314</v>
      </c>
      <c r="C9317" s="41" t="s">
        <v>1315</v>
      </c>
      <c r="D9317" s="25">
        <f t="shared" si="290"/>
        <v>0</v>
      </c>
      <c r="E9317" s="35">
        <f t="shared" si="291"/>
        <v>0</v>
      </c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22"/>
      <c r="Q9317" s="22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 t="s">
        <v>1660</v>
      </c>
      <c r="B9318" s="40" t="s">
        <v>1316</v>
      </c>
      <c r="C9318" s="41" t="s">
        <v>1317</v>
      </c>
      <c r="D9318" s="25">
        <f t="shared" si="290"/>
        <v>452</v>
      </c>
      <c r="E9318" s="35">
        <f t="shared" si="291"/>
        <v>0</v>
      </c>
      <c r="F9318" s="29"/>
      <c r="G9318" s="30"/>
      <c r="H9318" s="19"/>
      <c r="I9318" s="19"/>
      <c r="J9318" s="47"/>
      <c r="K9318" s="48"/>
      <c r="L9318" s="19"/>
      <c r="M9318" s="19"/>
      <c r="N9318" s="47">
        <v>452</v>
      </c>
      <c r="O9318" s="48">
        <v>0</v>
      </c>
      <c r="P9318" s="19">
        <v>0</v>
      </c>
      <c r="Q9318" s="19">
        <v>0</v>
      </c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 t="s">
        <v>1660</v>
      </c>
      <c r="B9319" s="40" t="s">
        <v>1318</v>
      </c>
      <c r="C9319" s="41" t="s">
        <v>1319</v>
      </c>
      <c r="D9319" s="25">
        <f t="shared" si="290"/>
        <v>69400</v>
      </c>
      <c r="E9319" s="35">
        <f t="shared" si="291"/>
        <v>0</v>
      </c>
      <c r="F9319" s="31"/>
      <c r="G9319" s="32"/>
      <c r="H9319" s="22"/>
      <c r="I9319" s="22"/>
      <c r="J9319" s="49"/>
      <c r="K9319" s="50"/>
      <c r="L9319" s="22"/>
      <c r="M9319" s="22"/>
      <c r="N9319" s="49">
        <v>6800</v>
      </c>
      <c r="O9319" s="50">
        <v>0</v>
      </c>
      <c r="P9319" s="22">
        <v>62600</v>
      </c>
      <c r="Q9319" s="22">
        <v>0</v>
      </c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 t="s">
        <v>1660</v>
      </c>
      <c r="B9320" s="40" t="s">
        <v>1320</v>
      </c>
      <c r="C9320" s="41" t="s">
        <v>1321</v>
      </c>
      <c r="D9320" s="25">
        <f t="shared" si="290"/>
        <v>819961.75</v>
      </c>
      <c r="E9320" s="35">
        <f t="shared" si="291"/>
        <v>360</v>
      </c>
      <c r="F9320" s="29"/>
      <c r="G9320" s="30"/>
      <c r="H9320" s="19">
        <v>111588.5</v>
      </c>
      <c r="I9320" s="19">
        <v>360</v>
      </c>
      <c r="J9320" s="47">
        <v>107326</v>
      </c>
      <c r="K9320" s="48">
        <v>0</v>
      </c>
      <c r="L9320" s="19">
        <v>340454.5</v>
      </c>
      <c r="M9320" s="19">
        <v>0</v>
      </c>
      <c r="N9320" s="47">
        <v>77129.75</v>
      </c>
      <c r="O9320" s="48">
        <v>0</v>
      </c>
      <c r="P9320" s="19">
        <v>183463</v>
      </c>
      <c r="Q9320" s="19">
        <v>0</v>
      </c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 t="s">
        <v>1660</v>
      </c>
      <c r="B9321" s="40" t="s">
        <v>1322</v>
      </c>
      <c r="C9321" s="41" t="s">
        <v>1323</v>
      </c>
      <c r="D9321" s="25">
        <f t="shared" si="290"/>
        <v>30351</v>
      </c>
      <c r="E9321" s="35">
        <f t="shared" si="291"/>
        <v>0</v>
      </c>
      <c r="F9321" s="29"/>
      <c r="G9321" s="30"/>
      <c r="H9321" s="19">
        <v>11379</v>
      </c>
      <c r="I9321" s="19">
        <v>0</v>
      </c>
      <c r="J9321" s="47">
        <v>0</v>
      </c>
      <c r="K9321" s="48">
        <v>0</v>
      </c>
      <c r="L9321" s="19">
        <v>1498</v>
      </c>
      <c r="M9321" s="19">
        <v>0</v>
      </c>
      <c r="N9321" s="47">
        <v>9178</v>
      </c>
      <c r="O9321" s="48">
        <v>0</v>
      </c>
      <c r="P9321" s="22">
        <v>8296</v>
      </c>
      <c r="Q9321" s="22">
        <v>0</v>
      </c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 t="s">
        <v>1660</v>
      </c>
      <c r="B9322" s="40" t="s">
        <v>1324</v>
      </c>
      <c r="C9322" s="41" t="s">
        <v>1325</v>
      </c>
      <c r="D9322" s="25">
        <f t="shared" si="290"/>
        <v>0</v>
      </c>
      <c r="E9322" s="35">
        <f t="shared" si="291"/>
        <v>0</v>
      </c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 t="s">
        <v>1660</v>
      </c>
      <c r="B9323" s="40" t="s">
        <v>1326</v>
      </c>
      <c r="C9323" s="41" t="s">
        <v>1327</v>
      </c>
      <c r="D9323" s="25">
        <f t="shared" si="290"/>
        <v>0</v>
      </c>
      <c r="E9323" s="35">
        <f t="shared" si="291"/>
        <v>0</v>
      </c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19"/>
      <c r="Q9323" s="19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 t="s">
        <v>1660</v>
      </c>
      <c r="B9324" s="40" t="s">
        <v>1328</v>
      </c>
      <c r="C9324" s="41" t="s">
        <v>1329</v>
      </c>
      <c r="D9324" s="25">
        <f t="shared" si="290"/>
        <v>0</v>
      </c>
      <c r="E9324" s="35">
        <f t="shared" si="291"/>
        <v>0</v>
      </c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 t="s">
        <v>1660</v>
      </c>
      <c r="B9325" s="40" t="s">
        <v>1330</v>
      </c>
      <c r="C9325" s="41" t="s">
        <v>1331</v>
      </c>
      <c r="D9325" s="25">
        <f t="shared" si="290"/>
        <v>0</v>
      </c>
      <c r="E9325" s="35">
        <f t="shared" si="291"/>
        <v>0</v>
      </c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 t="s">
        <v>1660</v>
      </c>
      <c r="B9326" s="40" t="s">
        <v>1332</v>
      </c>
      <c r="C9326" s="41" t="s">
        <v>1333</v>
      </c>
      <c r="D9326" s="25">
        <f t="shared" si="290"/>
        <v>1693080</v>
      </c>
      <c r="E9326" s="35">
        <f t="shared" si="291"/>
        <v>0</v>
      </c>
      <c r="F9326" s="29">
        <v>273042.5</v>
      </c>
      <c r="G9326" s="30">
        <v>0</v>
      </c>
      <c r="H9326" s="19">
        <v>279460</v>
      </c>
      <c r="I9326" s="19">
        <v>0</v>
      </c>
      <c r="J9326" s="47">
        <v>361372.5</v>
      </c>
      <c r="K9326" s="48">
        <v>0</v>
      </c>
      <c r="L9326" s="19">
        <v>263615</v>
      </c>
      <c r="M9326" s="19">
        <v>0</v>
      </c>
      <c r="N9326" s="47">
        <v>257795</v>
      </c>
      <c r="O9326" s="48">
        <v>0</v>
      </c>
      <c r="P9326" s="22">
        <v>257795</v>
      </c>
      <c r="Q9326" s="22">
        <v>0</v>
      </c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 t="s">
        <v>1660</v>
      </c>
      <c r="B9327" s="40" t="s">
        <v>1334</v>
      </c>
      <c r="C9327" s="41" t="s">
        <v>1335</v>
      </c>
      <c r="D9327" s="25">
        <f t="shared" si="290"/>
        <v>0</v>
      </c>
      <c r="E9327" s="35">
        <f t="shared" si="291"/>
        <v>0</v>
      </c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22"/>
      <c r="Q9327" s="22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 t="s">
        <v>1660</v>
      </c>
      <c r="B9328" s="40" t="s">
        <v>1336</v>
      </c>
      <c r="C9328" s="41" t="s">
        <v>1337</v>
      </c>
      <c r="D9328" s="25">
        <f t="shared" si="290"/>
        <v>0</v>
      </c>
      <c r="E9328" s="35">
        <f t="shared" si="291"/>
        <v>0</v>
      </c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 t="s">
        <v>1660</v>
      </c>
      <c r="B9329" s="40" t="s">
        <v>1338</v>
      </c>
      <c r="C9329" s="41" t="s">
        <v>1339</v>
      </c>
      <c r="D9329" s="25">
        <f t="shared" si="290"/>
        <v>0</v>
      </c>
      <c r="E9329" s="35">
        <f t="shared" si="291"/>
        <v>0</v>
      </c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19"/>
      <c r="Q9329" s="19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 t="s">
        <v>1660</v>
      </c>
      <c r="B9330" s="40" t="s">
        <v>1340</v>
      </c>
      <c r="C9330" s="41" t="s">
        <v>1341</v>
      </c>
      <c r="D9330" s="25">
        <f t="shared" si="290"/>
        <v>0</v>
      </c>
      <c r="E9330" s="35">
        <f t="shared" si="291"/>
        <v>0</v>
      </c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 t="s">
        <v>1660</v>
      </c>
      <c r="B9331" s="40" t="s">
        <v>1342</v>
      </c>
      <c r="C9331" s="41" t="s">
        <v>1343</v>
      </c>
      <c r="D9331" s="25">
        <f t="shared" si="290"/>
        <v>180000</v>
      </c>
      <c r="E9331" s="35">
        <f t="shared" si="291"/>
        <v>0</v>
      </c>
      <c r="F9331" s="29">
        <v>30000</v>
      </c>
      <c r="G9331" s="30">
        <v>0</v>
      </c>
      <c r="H9331" s="19">
        <v>30000</v>
      </c>
      <c r="I9331" s="19">
        <v>0</v>
      </c>
      <c r="J9331" s="47">
        <v>30000</v>
      </c>
      <c r="K9331" s="48">
        <v>0</v>
      </c>
      <c r="L9331" s="19">
        <v>30000</v>
      </c>
      <c r="M9331" s="19">
        <v>0</v>
      </c>
      <c r="N9331" s="47">
        <v>30000</v>
      </c>
      <c r="O9331" s="48">
        <v>0</v>
      </c>
      <c r="P9331" s="22">
        <v>30000</v>
      </c>
      <c r="Q9331" s="22">
        <v>0</v>
      </c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 t="s">
        <v>1660</v>
      </c>
      <c r="B9332" s="40" t="s">
        <v>1344</v>
      </c>
      <c r="C9332" s="41" t="s">
        <v>1345</v>
      </c>
      <c r="D9332" s="25">
        <f t="shared" si="290"/>
        <v>120000</v>
      </c>
      <c r="E9332" s="35">
        <f t="shared" si="291"/>
        <v>0</v>
      </c>
      <c r="F9332" s="29">
        <v>20000</v>
      </c>
      <c r="G9332" s="30">
        <v>0</v>
      </c>
      <c r="H9332" s="19">
        <v>20000</v>
      </c>
      <c r="I9332" s="19">
        <v>0</v>
      </c>
      <c r="J9332" s="47">
        <v>20000</v>
      </c>
      <c r="K9332" s="48">
        <v>0</v>
      </c>
      <c r="L9332" s="19">
        <v>20000</v>
      </c>
      <c r="M9332" s="19">
        <v>0</v>
      </c>
      <c r="N9332" s="47">
        <v>20000</v>
      </c>
      <c r="O9332" s="48">
        <v>0</v>
      </c>
      <c r="P9332" s="22">
        <v>20000</v>
      </c>
      <c r="Q9332" s="22">
        <v>0</v>
      </c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 t="s">
        <v>1660</v>
      </c>
      <c r="B9333" s="40" t="s">
        <v>1346</v>
      </c>
      <c r="C9333" s="41" t="s">
        <v>1347</v>
      </c>
      <c r="D9333" s="25">
        <f t="shared" si="290"/>
        <v>60000</v>
      </c>
      <c r="E9333" s="35">
        <f t="shared" si="291"/>
        <v>0</v>
      </c>
      <c r="F9333" s="29">
        <v>10000</v>
      </c>
      <c r="G9333" s="30">
        <v>0</v>
      </c>
      <c r="H9333" s="19">
        <v>10000</v>
      </c>
      <c r="I9333" s="19">
        <v>0</v>
      </c>
      <c r="J9333" s="47">
        <v>10000</v>
      </c>
      <c r="K9333" s="48">
        <v>0</v>
      </c>
      <c r="L9333" s="19">
        <v>10000</v>
      </c>
      <c r="M9333" s="19">
        <v>0</v>
      </c>
      <c r="N9333" s="47">
        <v>10000</v>
      </c>
      <c r="O9333" s="48">
        <v>0</v>
      </c>
      <c r="P9333" s="19">
        <v>10000</v>
      </c>
      <c r="Q9333" s="19">
        <v>0</v>
      </c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 t="s">
        <v>1660</v>
      </c>
      <c r="B9334" s="40" t="s">
        <v>1348</v>
      </c>
      <c r="C9334" s="41" t="s">
        <v>1349</v>
      </c>
      <c r="D9334" s="25">
        <f t="shared" si="290"/>
        <v>0</v>
      </c>
      <c r="E9334" s="35">
        <f t="shared" si="291"/>
        <v>0</v>
      </c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 t="s">
        <v>1660</v>
      </c>
      <c r="B9335" s="40" t="s">
        <v>1350</v>
      </c>
      <c r="C9335" s="41" t="s">
        <v>1351</v>
      </c>
      <c r="D9335" s="25">
        <f t="shared" si="290"/>
        <v>0</v>
      </c>
      <c r="E9335" s="35">
        <f t="shared" si="291"/>
        <v>0</v>
      </c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19"/>
      <c r="Q9335" s="19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 t="s">
        <v>1660</v>
      </c>
      <c r="B9336" s="40" t="s">
        <v>1352</v>
      </c>
      <c r="C9336" s="41" t="s">
        <v>1353</v>
      </c>
      <c r="D9336" s="25">
        <f t="shared" si="290"/>
        <v>1600</v>
      </c>
      <c r="E9336" s="35">
        <f t="shared" si="291"/>
        <v>0</v>
      </c>
      <c r="F9336" s="31"/>
      <c r="G9336" s="32"/>
      <c r="H9336" s="22">
        <v>1600</v>
      </c>
      <c r="I9336" s="22">
        <v>0</v>
      </c>
      <c r="J9336" s="49">
        <v>0</v>
      </c>
      <c r="K9336" s="50">
        <v>0</v>
      </c>
      <c r="L9336" s="22">
        <v>0</v>
      </c>
      <c r="M9336" s="22">
        <v>0</v>
      </c>
      <c r="N9336" s="49">
        <v>0</v>
      </c>
      <c r="O9336" s="50">
        <v>0</v>
      </c>
      <c r="P9336" s="22">
        <v>0</v>
      </c>
      <c r="Q9336" s="22">
        <v>0</v>
      </c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 t="s">
        <v>1660</v>
      </c>
      <c r="B9337" s="40" t="s">
        <v>1354</v>
      </c>
      <c r="C9337" s="41" t="s">
        <v>1355</v>
      </c>
      <c r="D9337" s="25">
        <f t="shared" si="290"/>
        <v>350073.77</v>
      </c>
      <c r="E9337" s="35">
        <f t="shared" si="291"/>
        <v>0</v>
      </c>
      <c r="F9337" s="29">
        <v>59302.11</v>
      </c>
      <c r="G9337" s="30">
        <v>0</v>
      </c>
      <c r="H9337" s="19">
        <v>57389.15</v>
      </c>
      <c r="I9337" s="19">
        <v>0</v>
      </c>
      <c r="J9337" s="47">
        <v>59302.1</v>
      </c>
      <c r="K9337" s="48">
        <v>0</v>
      </c>
      <c r="L9337" s="19">
        <v>59302.13</v>
      </c>
      <c r="M9337" s="19">
        <v>0</v>
      </c>
      <c r="N9337" s="47">
        <v>55476.17</v>
      </c>
      <c r="O9337" s="48">
        <v>0</v>
      </c>
      <c r="P9337" s="22">
        <v>59302.11</v>
      </c>
      <c r="Q9337" s="22">
        <v>0</v>
      </c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 t="s">
        <v>1660</v>
      </c>
      <c r="B9338" s="40" t="s">
        <v>1356</v>
      </c>
      <c r="C9338" s="41" t="s">
        <v>1357</v>
      </c>
      <c r="D9338" s="25">
        <f t="shared" si="290"/>
        <v>367317.2</v>
      </c>
      <c r="E9338" s="35">
        <f t="shared" si="291"/>
        <v>0</v>
      </c>
      <c r="F9338" s="31">
        <v>62223.14</v>
      </c>
      <c r="G9338" s="32">
        <v>0</v>
      </c>
      <c r="H9338" s="22">
        <v>60215.93</v>
      </c>
      <c r="I9338" s="22">
        <v>0</v>
      </c>
      <c r="J9338" s="49">
        <v>62223.14</v>
      </c>
      <c r="K9338" s="50">
        <v>0</v>
      </c>
      <c r="L9338" s="22">
        <v>62223.13</v>
      </c>
      <c r="M9338" s="22">
        <v>0</v>
      </c>
      <c r="N9338" s="49">
        <v>58208.74</v>
      </c>
      <c r="O9338" s="50">
        <v>0</v>
      </c>
      <c r="P9338" s="22">
        <v>62223.12</v>
      </c>
      <c r="Q9338" s="22">
        <v>0</v>
      </c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 t="s">
        <v>1660</v>
      </c>
      <c r="B9339" s="40" t="s">
        <v>1358</v>
      </c>
      <c r="C9339" s="41" t="s">
        <v>1359</v>
      </c>
      <c r="D9339" s="25">
        <f t="shared" si="290"/>
        <v>99730.639999999985</v>
      </c>
      <c r="E9339" s="35">
        <f t="shared" si="291"/>
        <v>0</v>
      </c>
      <c r="F9339" s="29">
        <v>16894.259999999998</v>
      </c>
      <c r="G9339" s="30">
        <v>0</v>
      </c>
      <c r="H9339" s="19">
        <v>16349.29</v>
      </c>
      <c r="I9339" s="19">
        <v>0</v>
      </c>
      <c r="J9339" s="47">
        <v>16894.259999999998</v>
      </c>
      <c r="K9339" s="48">
        <v>0</v>
      </c>
      <c r="L9339" s="19">
        <v>16894.259999999998</v>
      </c>
      <c r="M9339" s="19">
        <v>0</v>
      </c>
      <c r="N9339" s="47">
        <v>15804.31</v>
      </c>
      <c r="O9339" s="48">
        <v>0</v>
      </c>
      <c r="P9339" s="19">
        <v>16894.259999999998</v>
      </c>
      <c r="Q9339" s="19">
        <v>0</v>
      </c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 t="s">
        <v>1660</v>
      </c>
      <c r="B9340" s="40" t="s">
        <v>1360</v>
      </c>
      <c r="C9340" s="41" t="s">
        <v>1361</v>
      </c>
      <c r="D9340" s="25">
        <f t="shared" si="290"/>
        <v>43129.94</v>
      </c>
      <c r="E9340" s="35">
        <f t="shared" si="291"/>
        <v>0</v>
      </c>
      <c r="F9340" s="31">
        <v>7306.16</v>
      </c>
      <c r="G9340" s="32">
        <v>0</v>
      </c>
      <c r="H9340" s="22">
        <v>7070.48</v>
      </c>
      <c r="I9340" s="22">
        <v>0</v>
      </c>
      <c r="J9340" s="49">
        <v>7306.17</v>
      </c>
      <c r="K9340" s="50">
        <v>0</v>
      </c>
      <c r="L9340" s="22">
        <v>7306.17</v>
      </c>
      <c r="M9340" s="22">
        <v>0</v>
      </c>
      <c r="N9340" s="49">
        <v>6834.8</v>
      </c>
      <c r="O9340" s="50">
        <v>0</v>
      </c>
      <c r="P9340" s="22">
        <v>7306.16</v>
      </c>
      <c r="Q9340" s="22">
        <v>0</v>
      </c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 t="s">
        <v>1660</v>
      </c>
      <c r="B9341" s="40" t="s">
        <v>1362</v>
      </c>
      <c r="C9341" s="41" t="s">
        <v>1363</v>
      </c>
      <c r="D9341" s="25">
        <f t="shared" si="290"/>
        <v>72378.289999999994</v>
      </c>
      <c r="E9341" s="35">
        <f t="shared" si="291"/>
        <v>0</v>
      </c>
      <c r="F9341" s="31">
        <v>12260.8</v>
      </c>
      <c r="G9341" s="32">
        <v>0</v>
      </c>
      <c r="H9341" s="22">
        <v>11865.29</v>
      </c>
      <c r="I9341" s="22">
        <v>0</v>
      </c>
      <c r="J9341" s="49">
        <v>12260.81</v>
      </c>
      <c r="K9341" s="50">
        <v>0</v>
      </c>
      <c r="L9341" s="22">
        <v>12260.8</v>
      </c>
      <c r="M9341" s="22">
        <v>0</v>
      </c>
      <c r="N9341" s="49">
        <v>11469.79</v>
      </c>
      <c r="O9341" s="50">
        <v>0</v>
      </c>
      <c r="P9341" s="19">
        <v>12260.8</v>
      </c>
      <c r="Q9341" s="19">
        <v>0</v>
      </c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 t="s">
        <v>1660</v>
      </c>
      <c r="B9342" s="40" t="s">
        <v>1364</v>
      </c>
      <c r="C9342" s="41" t="s">
        <v>1365</v>
      </c>
      <c r="D9342" s="25">
        <f t="shared" si="290"/>
        <v>0</v>
      </c>
      <c r="E9342" s="35">
        <f t="shared" si="291"/>
        <v>0</v>
      </c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 t="s">
        <v>1660</v>
      </c>
      <c r="B9343" s="40" t="s">
        <v>1366</v>
      </c>
      <c r="C9343" s="41" t="s">
        <v>1367</v>
      </c>
      <c r="D9343" s="25">
        <f t="shared" si="290"/>
        <v>0</v>
      </c>
      <c r="E9343" s="35">
        <f t="shared" si="291"/>
        <v>0</v>
      </c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22"/>
      <c r="Q9343" s="22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 t="s">
        <v>1660</v>
      </c>
      <c r="B9344" s="40" t="s">
        <v>1368</v>
      </c>
      <c r="C9344" s="41" t="s">
        <v>1369</v>
      </c>
      <c r="D9344" s="25">
        <f t="shared" si="290"/>
        <v>0</v>
      </c>
      <c r="E9344" s="35">
        <f t="shared" si="291"/>
        <v>0</v>
      </c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19"/>
      <c r="Q9344" s="19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 t="s">
        <v>1660</v>
      </c>
      <c r="B9345" s="40" t="s">
        <v>1370</v>
      </c>
      <c r="C9345" s="41" t="s">
        <v>1371</v>
      </c>
      <c r="D9345" s="25">
        <f t="shared" si="290"/>
        <v>109649.66999999998</v>
      </c>
      <c r="E9345" s="35">
        <f t="shared" si="291"/>
        <v>0</v>
      </c>
      <c r="F9345" s="31">
        <v>18574.54</v>
      </c>
      <c r="G9345" s="32">
        <v>0</v>
      </c>
      <c r="H9345" s="22">
        <v>17975.349999999999</v>
      </c>
      <c r="I9345" s="22">
        <v>0</v>
      </c>
      <c r="J9345" s="49">
        <v>18574.53</v>
      </c>
      <c r="K9345" s="50">
        <v>0</v>
      </c>
      <c r="L9345" s="22">
        <v>18574.54</v>
      </c>
      <c r="M9345" s="22">
        <v>0</v>
      </c>
      <c r="N9345" s="49">
        <v>17376.169999999998</v>
      </c>
      <c r="O9345" s="50">
        <v>0</v>
      </c>
      <c r="P9345" s="22">
        <v>18574.54</v>
      </c>
      <c r="Q9345" s="22">
        <v>0</v>
      </c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 t="s">
        <v>1660</v>
      </c>
      <c r="B9346" s="40" t="s">
        <v>1372</v>
      </c>
      <c r="C9346" s="41" t="s">
        <v>1373</v>
      </c>
      <c r="D9346" s="25">
        <f t="shared" si="290"/>
        <v>3005.31</v>
      </c>
      <c r="E9346" s="35">
        <f t="shared" si="291"/>
        <v>0</v>
      </c>
      <c r="F9346" s="31">
        <v>509.09</v>
      </c>
      <c r="G9346" s="32">
        <v>0</v>
      </c>
      <c r="H9346" s="22">
        <v>492.68</v>
      </c>
      <c r="I9346" s="22">
        <v>0</v>
      </c>
      <c r="J9346" s="49">
        <v>509.09</v>
      </c>
      <c r="K9346" s="50">
        <v>0</v>
      </c>
      <c r="L9346" s="22">
        <v>509.1</v>
      </c>
      <c r="M9346" s="22">
        <v>0</v>
      </c>
      <c r="N9346" s="49">
        <v>476.25</v>
      </c>
      <c r="O9346" s="50">
        <v>0</v>
      </c>
      <c r="P9346" s="22">
        <v>509.1</v>
      </c>
      <c r="Q9346" s="22">
        <v>0</v>
      </c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 t="s">
        <v>1660</v>
      </c>
      <c r="B9347" s="40" t="s">
        <v>1374</v>
      </c>
      <c r="C9347" s="41" t="s">
        <v>1375</v>
      </c>
      <c r="D9347" s="25">
        <f t="shared" si="290"/>
        <v>506720.18000000005</v>
      </c>
      <c r="E9347" s="35">
        <f t="shared" si="291"/>
        <v>0</v>
      </c>
      <c r="F9347" s="29">
        <v>85837.84</v>
      </c>
      <c r="G9347" s="30">
        <v>0</v>
      </c>
      <c r="H9347" s="19">
        <v>83068.88</v>
      </c>
      <c r="I9347" s="19">
        <v>0</v>
      </c>
      <c r="J9347" s="47">
        <v>85837.85</v>
      </c>
      <c r="K9347" s="48">
        <v>0</v>
      </c>
      <c r="L9347" s="19">
        <v>85837.85</v>
      </c>
      <c r="M9347" s="19">
        <v>0</v>
      </c>
      <c r="N9347" s="47">
        <v>80299.929999999993</v>
      </c>
      <c r="O9347" s="48">
        <v>0</v>
      </c>
      <c r="P9347" s="22">
        <v>85837.83</v>
      </c>
      <c r="Q9347" s="22">
        <v>0</v>
      </c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 t="s">
        <v>1660</v>
      </c>
      <c r="B9348" s="40" t="s">
        <v>1376</v>
      </c>
      <c r="C9348" s="41" t="s">
        <v>1377</v>
      </c>
      <c r="D9348" s="25">
        <f t="shared" ref="D9348:D9411" si="292">F9348+H9348+J9348+L9348+N9348+P9348+R9348+T9348+V9348+X9348+Z9348+AB9348</f>
        <v>17027.82</v>
      </c>
      <c r="E9348" s="35">
        <f t="shared" ref="E9348:E9411" si="293">G9348+I9348+K9348+M9348+O9348+Q9348+S9348+U9348+W9348+Y9348+AA9348+AC9348</f>
        <v>0</v>
      </c>
      <c r="F9348" s="29">
        <v>2884.49</v>
      </c>
      <c r="G9348" s="30">
        <v>0</v>
      </c>
      <c r="H9348" s="19">
        <v>2791.45</v>
      </c>
      <c r="I9348" s="19">
        <v>0</v>
      </c>
      <c r="J9348" s="47">
        <v>2884.49</v>
      </c>
      <c r="K9348" s="48">
        <v>0</v>
      </c>
      <c r="L9348" s="19">
        <v>2884.5</v>
      </c>
      <c r="M9348" s="19">
        <v>0</v>
      </c>
      <c r="N9348" s="47">
        <v>2698.39</v>
      </c>
      <c r="O9348" s="48">
        <v>0</v>
      </c>
      <c r="P9348" s="22">
        <v>2884.5</v>
      </c>
      <c r="Q9348" s="22">
        <v>0</v>
      </c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 t="s">
        <v>1660</v>
      </c>
      <c r="B9349" s="40" t="s">
        <v>1378</v>
      </c>
      <c r="C9349" s="41" t="s">
        <v>1379</v>
      </c>
      <c r="D9349" s="25">
        <f t="shared" si="292"/>
        <v>0</v>
      </c>
      <c r="E9349" s="35">
        <f t="shared" si="293"/>
        <v>0</v>
      </c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 t="s">
        <v>1660</v>
      </c>
      <c r="B9350" s="40" t="s">
        <v>1380</v>
      </c>
      <c r="C9350" s="41" t="s">
        <v>1381</v>
      </c>
      <c r="D9350" s="25">
        <f t="shared" si="292"/>
        <v>0</v>
      </c>
      <c r="E9350" s="35">
        <f t="shared" si="293"/>
        <v>0</v>
      </c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19"/>
      <c r="Q9350" s="19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 t="s">
        <v>1660</v>
      </c>
      <c r="B9351" s="40" t="s">
        <v>1382</v>
      </c>
      <c r="C9351" s="41" t="s">
        <v>1383</v>
      </c>
      <c r="D9351" s="25">
        <f t="shared" si="292"/>
        <v>0</v>
      </c>
      <c r="E9351" s="35">
        <f t="shared" si="293"/>
        <v>0</v>
      </c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 t="s">
        <v>1660</v>
      </c>
      <c r="B9352" s="40" t="s">
        <v>1384</v>
      </c>
      <c r="C9352" s="41" t="s">
        <v>1385</v>
      </c>
      <c r="D9352" s="25">
        <f t="shared" si="292"/>
        <v>952407.75</v>
      </c>
      <c r="E9352" s="35">
        <f t="shared" si="293"/>
        <v>0</v>
      </c>
      <c r="F9352" s="29">
        <v>161336.93</v>
      </c>
      <c r="G9352" s="30">
        <v>0</v>
      </c>
      <c r="H9352" s="19">
        <v>156132.32999999999</v>
      </c>
      <c r="I9352" s="19">
        <v>0</v>
      </c>
      <c r="J9352" s="47">
        <v>161336.9</v>
      </c>
      <c r="K9352" s="48">
        <v>0</v>
      </c>
      <c r="L9352" s="19">
        <v>161336.87</v>
      </c>
      <c r="M9352" s="19">
        <v>0</v>
      </c>
      <c r="N9352" s="47">
        <v>150927.9</v>
      </c>
      <c r="O9352" s="48">
        <v>0</v>
      </c>
      <c r="P9352" s="22">
        <v>161336.82</v>
      </c>
      <c r="Q9352" s="22">
        <v>0</v>
      </c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 t="s">
        <v>1660</v>
      </c>
      <c r="B9353" s="40" t="s">
        <v>1386</v>
      </c>
      <c r="C9353" s="41" t="s">
        <v>1387</v>
      </c>
      <c r="D9353" s="25">
        <f t="shared" si="292"/>
        <v>2337.42</v>
      </c>
      <c r="E9353" s="35">
        <f t="shared" si="293"/>
        <v>0</v>
      </c>
      <c r="F9353" s="31">
        <v>395.96</v>
      </c>
      <c r="G9353" s="32">
        <v>0</v>
      </c>
      <c r="H9353" s="22">
        <v>383.18</v>
      </c>
      <c r="I9353" s="22">
        <v>0</v>
      </c>
      <c r="J9353" s="49">
        <v>395.96</v>
      </c>
      <c r="K9353" s="50">
        <v>0</v>
      </c>
      <c r="L9353" s="22">
        <v>395.96</v>
      </c>
      <c r="M9353" s="22">
        <v>0</v>
      </c>
      <c r="N9353" s="49">
        <v>370.41</v>
      </c>
      <c r="O9353" s="50">
        <v>0</v>
      </c>
      <c r="P9353" s="22">
        <v>395.95</v>
      </c>
      <c r="Q9353" s="22">
        <v>0</v>
      </c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 t="s">
        <v>1660</v>
      </c>
      <c r="B9354" s="40" t="s">
        <v>1388</v>
      </c>
      <c r="C9354" s="41" t="s">
        <v>1389</v>
      </c>
      <c r="D9354" s="25">
        <f t="shared" si="292"/>
        <v>0</v>
      </c>
      <c r="E9354" s="35">
        <f t="shared" si="293"/>
        <v>0</v>
      </c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19"/>
      <c r="Q9354" s="19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 t="s">
        <v>1660</v>
      </c>
      <c r="B9355" s="40" t="s">
        <v>1390</v>
      </c>
      <c r="C9355" s="41" t="s">
        <v>1391</v>
      </c>
      <c r="D9355" s="25">
        <f t="shared" si="292"/>
        <v>26715.170000000002</v>
      </c>
      <c r="E9355" s="35">
        <f t="shared" si="293"/>
        <v>0</v>
      </c>
      <c r="F9355" s="31">
        <v>4525.5200000000004</v>
      </c>
      <c r="G9355" s="32">
        <v>0</v>
      </c>
      <c r="H9355" s="22">
        <v>4379.54</v>
      </c>
      <c r="I9355" s="22">
        <v>0</v>
      </c>
      <c r="J9355" s="49">
        <v>4525.5200000000004</v>
      </c>
      <c r="K9355" s="50">
        <v>0</v>
      </c>
      <c r="L9355" s="22">
        <v>4525.5200000000004</v>
      </c>
      <c r="M9355" s="22">
        <v>0</v>
      </c>
      <c r="N9355" s="49">
        <v>4233.55</v>
      </c>
      <c r="O9355" s="50">
        <v>0</v>
      </c>
      <c r="P9355" s="22">
        <v>4525.5200000000004</v>
      </c>
      <c r="Q9355" s="22">
        <v>0</v>
      </c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 t="s">
        <v>1660</v>
      </c>
      <c r="B9356" s="40" t="s">
        <v>1392</v>
      </c>
      <c r="C9356" s="41" t="s">
        <v>1393</v>
      </c>
      <c r="D9356" s="25">
        <f t="shared" si="292"/>
        <v>0</v>
      </c>
      <c r="E9356" s="35">
        <f t="shared" si="293"/>
        <v>0</v>
      </c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 t="s">
        <v>1660</v>
      </c>
      <c r="B9357" s="40" t="s">
        <v>1394</v>
      </c>
      <c r="C9357" s="41" t="s">
        <v>1395</v>
      </c>
      <c r="D9357" s="25">
        <f t="shared" si="292"/>
        <v>0</v>
      </c>
      <c r="E9357" s="35">
        <f t="shared" si="293"/>
        <v>0</v>
      </c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 t="s">
        <v>1660</v>
      </c>
      <c r="B9358" s="40" t="s">
        <v>1396</v>
      </c>
      <c r="C9358" s="41" t="s">
        <v>1397</v>
      </c>
      <c r="D9358" s="25">
        <f t="shared" si="292"/>
        <v>0</v>
      </c>
      <c r="E9358" s="35">
        <f t="shared" si="293"/>
        <v>0</v>
      </c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 t="s">
        <v>1660</v>
      </c>
      <c r="B9359" s="40" t="s">
        <v>1398</v>
      </c>
      <c r="C9359" s="41" t="s">
        <v>1399</v>
      </c>
      <c r="D9359" s="25">
        <f t="shared" si="292"/>
        <v>0</v>
      </c>
      <c r="E9359" s="35">
        <f t="shared" si="293"/>
        <v>0</v>
      </c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 t="s">
        <v>1660</v>
      </c>
      <c r="B9360" s="40" t="s">
        <v>1400</v>
      </c>
      <c r="C9360" s="41" t="s">
        <v>1401</v>
      </c>
      <c r="D9360" s="25">
        <f t="shared" si="292"/>
        <v>0</v>
      </c>
      <c r="E9360" s="35">
        <f t="shared" si="293"/>
        <v>0</v>
      </c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 t="s">
        <v>1660</v>
      </c>
      <c r="B9361" s="40" t="s">
        <v>1402</v>
      </c>
      <c r="C9361" s="41" t="s">
        <v>1403</v>
      </c>
      <c r="D9361" s="25">
        <f t="shared" si="292"/>
        <v>0</v>
      </c>
      <c r="E9361" s="35">
        <f t="shared" si="293"/>
        <v>0</v>
      </c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 t="s">
        <v>1660</v>
      </c>
      <c r="B9362" s="40" t="s">
        <v>1404</v>
      </c>
      <c r="C9362" s="41" t="s">
        <v>1405</v>
      </c>
      <c r="D9362" s="25">
        <f t="shared" si="292"/>
        <v>0</v>
      </c>
      <c r="E9362" s="35">
        <f t="shared" si="293"/>
        <v>0</v>
      </c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 t="s">
        <v>1660</v>
      </c>
      <c r="B9363" s="40" t="s">
        <v>1406</v>
      </c>
      <c r="C9363" s="41" t="s">
        <v>1407</v>
      </c>
      <c r="D9363" s="25">
        <f t="shared" si="292"/>
        <v>0</v>
      </c>
      <c r="E9363" s="35">
        <f t="shared" si="293"/>
        <v>0</v>
      </c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 t="s">
        <v>1660</v>
      </c>
      <c r="B9364" s="40" t="s">
        <v>1408</v>
      </c>
      <c r="C9364" s="41" t="s">
        <v>1409</v>
      </c>
      <c r="D9364" s="25">
        <f t="shared" si="292"/>
        <v>9204.33</v>
      </c>
      <c r="E9364" s="35">
        <f t="shared" si="293"/>
        <v>0</v>
      </c>
      <c r="F9364" s="31">
        <v>1559.2</v>
      </c>
      <c r="G9364" s="32">
        <v>0</v>
      </c>
      <c r="H9364" s="22">
        <v>1508.91</v>
      </c>
      <c r="I9364" s="22">
        <v>0</v>
      </c>
      <c r="J9364" s="49">
        <v>1559.2</v>
      </c>
      <c r="K9364" s="50">
        <v>0</v>
      </c>
      <c r="L9364" s="22">
        <v>1559.21</v>
      </c>
      <c r="M9364" s="22">
        <v>0</v>
      </c>
      <c r="N9364" s="49">
        <v>1458.61</v>
      </c>
      <c r="O9364" s="50">
        <v>0</v>
      </c>
      <c r="P9364" s="22">
        <v>1559.2</v>
      </c>
      <c r="Q9364" s="22">
        <v>0</v>
      </c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 t="s">
        <v>1660</v>
      </c>
      <c r="B9365" s="40" t="s">
        <v>1410</v>
      </c>
      <c r="C9365" s="41" t="s">
        <v>1411</v>
      </c>
      <c r="D9365" s="25">
        <f t="shared" si="292"/>
        <v>23595.03</v>
      </c>
      <c r="E9365" s="35">
        <f t="shared" si="293"/>
        <v>0</v>
      </c>
      <c r="F9365" s="29">
        <v>3996.97</v>
      </c>
      <c r="G9365" s="30">
        <v>0</v>
      </c>
      <c r="H9365" s="19">
        <v>3868.04</v>
      </c>
      <c r="I9365" s="19">
        <v>0</v>
      </c>
      <c r="J9365" s="47">
        <v>3996.97</v>
      </c>
      <c r="K9365" s="48">
        <v>0</v>
      </c>
      <c r="L9365" s="19">
        <v>3996.98</v>
      </c>
      <c r="M9365" s="19">
        <v>0</v>
      </c>
      <c r="N9365" s="47">
        <v>3739.1</v>
      </c>
      <c r="O9365" s="48">
        <v>0</v>
      </c>
      <c r="P9365" s="19">
        <v>3996.97</v>
      </c>
      <c r="Q9365" s="19">
        <v>0</v>
      </c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 t="s">
        <v>1660</v>
      </c>
      <c r="B9366" s="40" t="s">
        <v>1412</v>
      </c>
      <c r="C9366" s="41" t="s">
        <v>1413</v>
      </c>
      <c r="D9366" s="25">
        <f t="shared" si="292"/>
        <v>0</v>
      </c>
      <c r="E9366" s="35">
        <f t="shared" si="293"/>
        <v>0</v>
      </c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22"/>
      <c r="Q9366" s="22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 t="s">
        <v>1660</v>
      </c>
      <c r="B9367" s="40" t="s">
        <v>1414</v>
      </c>
      <c r="C9367" s="41" t="s">
        <v>1415</v>
      </c>
      <c r="D9367" s="25">
        <f t="shared" si="292"/>
        <v>0</v>
      </c>
      <c r="E9367" s="35">
        <f t="shared" si="293"/>
        <v>0</v>
      </c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 t="s">
        <v>1660</v>
      </c>
      <c r="B9368" s="40" t="s">
        <v>1416</v>
      </c>
      <c r="C9368" s="41" t="s">
        <v>1417</v>
      </c>
      <c r="D9368" s="25">
        <f t="shared" si="292"/>
        <v>0</v>
      </c>
      <c r="E9368" s="35">
        <f t="shared" si="293"/>
        <v>0</v>
      </c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 t="s">
        <v>1660</v>
      </c>
      <c r="B9369" s="40" t="s">
        <v>1418</v>
      </c>
      <c r="C9369" s="41" t="s">
        <v>1419</v>
      </c>
      <c r="D9369" s="25">
        <f t="shared" si="292"/>
        <v>0</v>
      </c>
      <c r="E9369" s="35">
        <f t="shared" si="293"/>
        <v>0</v>
      </c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19"/>
      <c r="Q9369" s="19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 t="s">
        <v>1660</v>
      </c>
      <c r="B9370" s="40" t="s">
        <v>1420</v>
      </c>
      <c r="C9370" s="41" t="s">
        <v>1421</v>
      </c>
      <c r="D9370" s="25">
        <f t="shared" si="292"/>
        <v>0</v>
      </c>
      <c r="E9370" s="35">
        <f t="shared" si="293"/>
        <v>0</v>
      </c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 t="s">
        <v>1660</v>
      </c>
      <c r="B9371" s="40" t="s">
        <v>1422</v>
      </c>
      <c r="C9371" s="41" t="s">
        <v>1423</v>
      </c>
      <c r="D9371" s="25">
        <f t="shared" si="292"/>
        <v>0</v>
      </c>
      <c r="E9371" s="35">
        <f t="shared" si="293"/>
        <v>0</v>
      </c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 t="s">
        <v>1660</v>
      </c>
      <c r="B9372" s="40" t="s">
        <v>1424</v>
      </c>
      <c r="C9372" s="41" t="s">
        <v>1425</v>
      </c>
      <c r="D9372" s="25">
        <f t="shared" si="292"/>
        <v>113768.41</v>
      </c>
      <c r="E9372" s="35">
        <f t="shared" si="293"/>
        <v>0</v>
      </c>
      <c r="F9372" s="29">
        <v>19272.28</v>
      </c>
      <c r="G9372" s="30">
        <v>0</v>
      </c>
      <c r="H9372" s="19">
        <v>18650.5</v>
      </c>
      <c r="I9372" s="19">
        <v>0</v>
      </c>
      <c r="J9372" s="47">
        <v>19272.28</v>
      </c>
      <c r="K9372" s="48">
        <v>0</v>
      </c>
      <c r="L9372" s="19">
        <v>19272.240000000002</v>
      </c>
      <c r="M9372" s="19">
        <v>0</v>
      </c>
      <c r="N9372" s="47">
        <v>18028.900000000001</v>
      </c>
      <c r="O9372" s="48">
        <v>0</v>
      </c>
      <c r="P9372" s="22">
        <v>19272.21</v>
      </c>
      <c r="Q9372" s="22">
        <v>0</v>
      </c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 t="s">
        <v>1660</v>
      </c>
      <c r="B9373" s="40" t="s">
        <v>1426</v>
      </c>
      <c r="C9373" s="41" t="s">
        <v>1427</v>
      </c>
      <c r="D9373" s="25">
        <f t="shared" si="292"/>
        <v>0</v>
      </c>
      <c r="E9373" s="35">
        <f t="shared" si="293"/>
        <v>0</v>
      </c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22"/>
      <c r="Q9373" s="22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 t="s">
        <v>1660</v>
      </c>
      <c r="B9374" s="40" t="s">
        <v>1428</v>
      </c>
      <c r="C9374" s="41" t="s">
        <v>1429</v>
      </c>
      <c r="D9374" s="25">
        <f t="shared" si="292"/>
        <v>5590.75</v>
      </c>
      <c r="E9374" s="35">
        <f t="shared" si="293"/>
        <v>0</v>
      </c>
      <c r="F9374" s="29">
        <v>947.06</v>
      </c>
      <c r="G9374" s="30">
        <v>0</v>
      </c>
      <c r="H9374" s="19">
        <v>916.52</v>
      </c>
      <c r="I9374" s="19">
        <v>0</v>
      </c>
      <c r="J9374" s="47">
        <v>947.06</v>
      </c>
      <c r="K9374" s="48">
        <v>0</v>
      </c>
      <c r="L9374" s="19">
        <v>947.09</v>
      </c>
      <c r="M9374" s="19">
        <v>0</v>
      </c>
      <c r="N9374" s="47">
        <v>885.96</v>
      </c>
      <c r="O9374" s="48">
        <v>0</v>
      </c>
      <c r="P9374" s="19">
        <v>947.06</v>
      </c>
      <c r="Q9374" s="19">
        <v>0</v>
      </c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 t="s">
        <v>1660</v>
      </c>
      <c r="B9375" s="40" t="s">
        <v>1430</v>
      </c>
      <c r="C9375" s="41" t="s">
        <v>1431</v>
      </c>
      <c r="D9375" s="25">
        <f t="shared" si="292"/>
        <v>13516.08</v>
      </c>
      <c r="E9375" s="35">
        <f t="shared" si="293"/>
        <v>0</v>
      </c>
      <c r="F9375" s="29">
        <v>2156.92</v>
      </c>
      <c r="G9375" s="30">
        <v>0</v>
      </c>
      <c r="H9375" s="19">
        <v>2087.38</v>
      </c>
      <c r="I9375" s="19">
        <v>0</v>
      </c>
      <c r="J9375" s="47">
        <v>2156.96</v>
      </c>
      <c r="K9375" s="48">
        <v>0</v>
      </c>
      <c r="L9375" s="19">
        <v>2417.9899999999998</v>
      </c>
      <c r="M9375" s="19">
        <v>0</v>
      </c>
      <c r="N9375" s="47">
        <v>2270.14</v>
      </c>
      <c r="O9375" s="48">
        <v>0</v>
      </c>
      <c r="P9375" s="19">
        <v>2426.69</v>
      </c>
      <c r="Q9375" s="19">
        <v>0</v>
      </c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 t="s">
        <v>1660</v>
      </c>
      <c r="B9376" s="40" t="s">
        <v>1432</v>
      </c>
      <c r="C9376" s="41" t="s">
        <v>1433</v>
      </c>
      <c r="D9376" s="25">
        <f t="shared" si="292"/>
        <v>0</v>
      </c>
      <c r="E9376" s="35">
        <f t="shared" si="293"/>
        <v>0</v>
      </c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 t="s">
        <v>1660</v>
      </c>
      <c r="B9377" s="40" t="s">
        <v>1434</v>
      </c>
      <c r="C9377" s="41" t="s">
        <v>1435</v>
      </c>
      <c r="D9377" s="25">
        <f t="shared" si="292"/>
        <v>0</v>
      </c>
      <c r="E9377" s="35">
        <f t="shared" si="293"/>
        <v>0</v>
      </c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 t="s">
        <v>1660</v>
      </c>
      <c r="B9378" s="40" t="s">
        <v>1436</v>
      </c>
      <c r="C9378" s="41" t="s">
        <v>1437</v>
      </c>
      <c r="D9378" s="25">
        <f t="shared" si="292"/>
        <v>407825.4</v>
      </c>
      <c r="E9378" s="35">
        <f t="shared" si="293"/>
        <v>0</v>
      </c>
      <c r="F9378" s="29">
        <v>65401.120000000003</v>
      </c>
      <c r="G9378" s="30">
        <v>0</v>
      </c>
      <c r="H9378" s="19">
        <v>63291.4</v>
      </c>
      <c r="I9378" s="19">
        <v>0</v>
      </c>
      <c r="J9378" s="47">
        <v>69528.13</v>
      </c>
      <c r="K9378" s="48">
        <v>0</v>
      </c>
      <c r="L9378" s="19">
        <v>70209.570000000007</v>
      </c>
      <c r="M9378" s="19">
        <v>0</v>
      </c>
      <c r="N9378" s="47">
        <v>67292.800000000003</v>
      </c>
      <c r="O9378" s="48">
        <v>0</v>
      </c>
      <c r="P9378" s="19">
        <v>72102.38</v>
      </c>
      <c r="Q9378" s="19">
        <v>0</v>
      </c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 t="s">
        <v>1660</v>
      </c>
      <c r="B9379" s="40" t="s">
        <v>1438</v>
      </c>
      <c r="C9379" s="41" t="s">
        <v>1439</v>
      </c>
      <c r="D9379" s="25">
        <f t="shared" si="292"/>
        <v>67493</v>
      </c>
      <c r="E9379" s="35">
        <f t="shared" si="293"/>
        <v>0</v>
      </c>
      <c r="F9379" s="29">
        <v>11381.68</v>
      </c>
      <c r="G9379" s="30">
        <v>0</v>
      </c>
      <c r="H9379" s="19">
        <v>11014.62</v>
      </c>
      <c r="I9379" s="19">
        <v>0</v>
      </c>
      <c r="J9379" s="47">
        <v>11381.66</v>
      </c>
      <c r="K9379" s="48">
        <v>0</v>
      </c>
      <c r="L9379" s="19">
        <v>11381.73</v>
      </c>
      <c r="M9379" s="19">
        <v>0</v>
      </c>
      <c r="N9379" s="47">
        <v>10647.34</v>
      </c>
      <c r="O9379" s="48">
        <v>0</v>
      </c>
      <c r="P9379" s="22">
        <v>11685.97</v>
      </c>
      <c r="Q9379" s="22">
        <v>0</v>
      </c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 t="s">
        <v>1660</v>
      </c>
      <c r="B9380" s="40" t="s">
        <v>1440</v>
      </c>
      <c r="C9380" s="41" t="s">
        <v>1441</v>
      </c>
      <c r="D9380" s="25">
        <f t="shared" si="292"/>
        <v>9275.2900000000009</v>
      </c>
      <c r="E9380" s="35">
        <f t="shared" si="293"/>
        <v>0</v>
      </c>
      <c r="F9380" s="29">
        <v>1571.22</v>
      </c>
      <c r="G9380" s="30">
        <v>0</v>
      </c>
      <c r="H9380" s="19">
        <v>1520.54</v>
      </c>
      <c r="I9380" s="19">
        <v>0</v>
      </c>
      <c r="J9380" s="47">
        <v>1571.22</v>
      </c>
      <c r="K9380" s="48">
        <v>0</v>
      </c>
      <c r="L9380" s="19">
        <v>1571.22</v>
      </c>
      <c r="M9380" s="19">
        <v>0</v>
      </c>
      <c r="N9380" s="47">
        <v>1469.87</v>
      </c>
      <c r="O9380" s="48">
        <v>0</v>
      </c>
      <c r="P9380" s="19">
        <v>1571.22</v>
      </c>
      <c r="Q9380" s="19">
        <v>0</v>
      </c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 t="s">
        <v>1660</v>
      </c>
      <c r="B9381" s="40" t="s">
        <v>1442</v>
      </c>
      <c r="C9381" s="41" t="s">
        <v>1443</v>
      </c>
      <c r="D9381" s="25">
        <f t="shared" si="292"/>
        <v>0</v>
      </c>
      <c r="E9381" s="35">
        <f t="shared" si="293"/>
        <v>0</v>
      </c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 t="s">
        <v>1660</v>
      </c>
      <c r="B9382" s="40" t="s">
        <v>1444</v>
      </c>
      <c r="C9382" s="41" t="s">
        <v>1445</v>
      </c>
      <c r="D9382" s="25">
        <f t="shared" si="292"/>
        <v>0</v>
      </c>
      <c r="E9382" s="35">
        <f t="shared" si="293"/>
        <v>0</v>
      </c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 t="s">
        <v>1660</v>
      </c>
      <c r="B9383" s="40" t="s">
        <v>1446</v>
      </c>
      <c r="C9383" s="41" t="s">
        <v>1447</v>
      </c>
      <c r="D9383" s="25">
        <f t="shared" si="292"/>
        <v>0</v>
      </c>
      <c r="E9383" s="35">
        <f t="shared" si="293"/>
        <v>0</v>
      </c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19"/>
      <c r="Q9383" s="19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 t="s">
        <v>1660</v>
      </c>
      <c r="B9384" s="40" t="s">
        <v>1448</v>
      </c>
      <c r="C9384" s="41" t="s">
        <v>1449</v>
      </c>
      <c r="D9384" s="25">
        <f t="shared" si="292"/>
        <v>0</v>
      </c>
      <c r="E9384" s="35">
        <f t="shared" si="293"/>
        <v>0</v>
      </c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 t="s">
        <v>1660</v>
      </c>
      <c r="B9385" s="40" t="s">
        <v>1450</v>
      </c>
      <c r="C9385" s="41" t="s">
        <v>1451</v>
      </c>
      <c r="D9385" s="25">
        <f t="shared" si="292"/>
        <v>0</v>
      </c>
      <c r="E9385" s="35">
        <f t="shared" si="293"/>
        <v>0</v>
      </c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 t="s">
        <v>1660</v>
      </c>
      <c r="B9386" s="40" t="s">
        <v>1452</v>
      </c>
      <c r="C9386" s="41" t="s">
        <v>1453</v>
      </c>
      <c r="D9386" s="25">
        <f t="shared" si="292"/>
        <v>0</v>
      </c>
      <c r="E9386" s="35">
        <f t="shared" si="293"/>
        <v>0</v>
      </c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 t="s">
        <v>1660</v>
      </c>
      <c r="B9387" s="40" t="s">
        <v>1454</v>
      </c>
      <c r="C9387" s="41" t="s">
        <v>1455</v>
      </c>
      <c r="D9387" s="25">
        <f t="shared" si="292"/>
        <v>0</v>
      </c>
      <c r="E9387" s="35">
        <f t="shared" si="293"/>
        <v>0</v>
      </c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 t="s">
        <v>1660</v>
      </c>
      <c r="B9388" s="40" t="s">
        <v>1456</v>
      </c>
      <c r="C9388" s="41" t="s">
        <v>1457</v>
      </c>
      <c r="D9388" s="25">
        <f t="shared" si="292"/>
        <v>0</v>
      </c>
      <c r="E9388" s="35">
        <f t="shared" si="293"/>
        <v>0</v>
      </c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 t="s">
        <v>1660</v>
      </c>
      <c r="B9389" s="40" t="s">
        <v>1458</v>
      </c>
      <c r="C9389" s="41" t="s">
        <v>1459</v>
      </c>
      <c r="D9389" s="25">
        <f t="shared" si="292"/>
        <v>0</v>
      </c>
      <c r="E9389" s="35">
        <f t="shared" si="293"/>
        <v>0</v>
      </c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 t="s">
        <v>1660</v>
      </c>
      <c r="B9390" s="40" t="s">
        <v>1460</v>
      </c>
      <c r="C9390" s="41" t="s">
        <v>1461</v>
      </c>
      <c r="D9390" s="25">
        <f t="shared" si="292"/>
        <v>0</v>
      </c>
      <c r="E9390" s="35">
        <f t="shared" si="293"/>
        <v>0</v>
      </c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 t="s">
        <v>1660</v>
      </c>
      <c r="B9391" s="40" t="s">
        <v>1462</v>
      </c>
      <c r="C9391" s="41" t="s">
        <v>1463</v>
      </c>
      <c r="D9391" s="25">
        <f t="shared" si="292"/>
        <v>0</v>
      </c>
      <c r="E9391" s="35">
        <f t="shared" si="293"/>
        <v>0</v>
      </c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 t="s">
        <v>1660</v>
      </c>
      <c r="B9392" s="40" t="s">
        <v>1464</v>
      </c>
      <c r="C9392" s="41" t="s">
        <v>1465</v>
      </c>
      <c r="D9392" s="25">
        <f t="shared" si="292"/>
        <v>0</v>
      </c>
      <c r="E9392" s="35">
        <f t="shared" si="293"/>
        <v>0</v>
      </c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 t="s">
        <v>1660</v>
      </c>
      <c r="B9393" s="40" t="s">
        <v>1466</v>
      </c>
      <c r="C9393" s="41" t="s">
        <v>1467</v>
      </c>
      <c r="D9393" s="25">
        <f t="shared" si="292"/>
        <v>0</v>
      </c>
      <c r="E9393" s="35">
        <f t="shared" si="293"/>
        <v>0</v>
      </c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 t="s">
        <v>1660</v>
      </c>
      <c r="B9394" s="40" t="s">
        <v>1468</v>
      </c>
      <c r="C9394" s="41" t="s">
        <v>1469</v>
      </c>
      <c r="D9394" s="25">
        <f t="shared" si="292"/>
        <v>0</v>
      </c>
      <c r="E9394" s="35">
        <f t="shared" si="293"/>
        <v>0</v>
      </c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 t="s">
        <v>1660</v>
      </c>
      <c r="B9395" s="40" t="s">
        <v>1470</v>
      </c>
      <c r="C9395" s="41" t="s">
        <v>1471</v>
      </c>
      <c r="D9395" s="25">
        <f t="shared" si="292"/>
        <v>0</v>
      </c>
      <c r="E9395" s="35">
        <f t="shared" si="293"/>
        <v>0</v>
      </c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 t="s">
        <v>1660</v>
      </c>
      <c r="B9396" s="40" t="s">
        <v>1472</v>
      </c>
      <c r="C9396" s="41" t="s">
        <v>1473</v>
      </c>
      <c r="D9396" s="25">
        <f t="shared" si="292"/>
        <v>0</v>
      </c>
      <c r="E9396" s="35">
        <f t="shared" si="293"/>
        <v>0</v>
      </c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22"/>
      <c r="Q9396" s="22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 t="s">
        <v>1660</v>
      </c>
      <c r="B9397" s="40" t="s">
        <v>1474</v>
      </c>
      <c r="C9397" s="41" t="s">
        <v>1475</v>
      </c>
      <c r="D9397" s="25">
        <f t="shared" si="292"/>
        <v>0</v>
      </c>
      <c r="E9397" s="35">
        <f t="shared" si="293"/>
        <v>0</v>
      </c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19"/>
      <c r="Q9397" s="19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 t="s">
        <v>1660</v>
      </c>
      <c r="B9398" s="40" t="s">
        <v>1476</v>
      </c>
      <c r="C9398" s="41" t="s">
        <v>1477</v>
      </c>
      <c r="D9398" s="25">
        <f t="shared" si="292"/>
        <v>0</v>
      </c>
      <c r="E9398" s="35">
        <f t="shared" si="293"/>
        <v>0</v>
      </c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22"/>
      <c r="Q9398" s="22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 t="s">
        <v>1660</v>
      </c>
      <c r="B9399" s="40" t="s">
        <v>1478</v>
      </c>
      <c r="C9399" s="41" t="s">
        <v>1479</v>
      </c>
      <c r="D9399" s="25">
        <f t="shared" si="292"/>
        <v>0</v>
      </c>
      <c r="E9399" s="35">
        <f t="shared" si="293"/>
        <v>0</v>
      </c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19"/>
      <c r="Q9399" s="19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 t="s">
        <v>1660</v>
      </c>
      <c r="B9400" s="40" t="s">
        <v>1480</v>
      </c>
      <c r="C9400" s="41" t="s">
        <v>1481</v>
      </c>
      <c r="D9400" s="25">
        <f t="shared" si="292"/>
        <v>0</v>
      </c>
      <c r="E9400" s="35">
        <f t="shared" si="293"/>
        <v>0</v>
      </c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 t="s">
        <v>1660</v>
      </c>
      <c r="B9401" s="40" t="s">
        <v>1482</v>
      </c>
      <c r="C9401" s="41" t="s">
        <v>1483</v>
      </c>
      <c r="D9401" s="25">
        <f t="shared" si="292"/>
        <v>0</v>
      </c>
      <c r="E9401" s="35">
        <f t="shared" si="293"/>
        <v>0</v>
      </c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 t="s">
        <v>1660</v>
      </c>
      <c r="B9402" s="40" t="s">
        <v>1484</v>
      </c>
      <c r="C9402" s="41" t="s">
        <v>1485</v>
      </c>
      <c r="D9402" s="25">
        <f t="shared" si="292"/>
        <v>307598.19999999995</v>
      </c>
      <c r="E9402" s="35">
        <f t="shared" si="293"/>
        <v>2005.4</v>
      </c>
      <c r="F9402" s="29">
        <v>225748.36</v>
      </c>
      <c r="G9402" s="30">
        <v>0</v>
      </c>
      <c r="H9402" s="19">
        <v>13005.5</v>
      </c>
      <c r="I9402" s="19">
        <v>0</v>
      </c>
      <c r="J9402" s="47">
        <v>12390</v>
      </c>
      <c r="K9402" s="48">
        <v>0</v>
      </c>
      <c r="L9402" s="19">
        <v>33310.32</v>
      </c>
      <c r="M9402" s="19">
        <v>0</v>
      </c>
      <c r="N9402" s="47">
        <v>1485.8</v>
      </c>
      <c r="O9402" s="48">
        <v>2005.4</v>
      </c>
      <c r="P9402" s="22">
        <v>21658.22</v>
      </c>
      <c r="Q9402" s="22">
        <v>0</v>
      </c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 t="s">
        <v>1660</v>
      </c>
      <c r="B9403" s="40" t="s">
        <v>1486</v>
      </c>
      <c r="C9403" s="41" t="s">
        <v>1487</v>
      </c>
      <c r="D9403" s="25">
        <f t="shared" si="292"/>
        <v>60700.02</v>
      </c>
      <c r="E9403" s="35">
        <f t="shared" si="293"/>
        <v>1900</v>
      </c>
      <c r="F9403" s="29">
        <v>43815.99</v>
      </c>
      <c r="G9403" s="30">
        <v>0</v>
      </c>
      <c r="H9403" s="19">
        <v>0</v>
      </c>
      <c r="I9403" s="19">
        <v>0</v>
      </c>
      <c r="J9403" s="47">
        <v>5052.72</v>
      </c>
      <c r="K9403" s="48">
        <v>0</v>
      </c>
      <c r="L9403" s="19">
        <v>9304.2999999999993</v>
      </c>
      <c r="M9403" s="19">
        <v>0</v>
      </c>
      <c r="N9403" s="47">
        <v>0</v>
      </c>
      <c r="O9403" s="48">
        <v>1900</v>
      </c>
      <c r="P9403" s="22">
        <v>2527.0100000000002</v>
      </c>
      <c r="Q9403" s="22">
        <v>0</v>
      </c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 t="s">
        <v>1660</v>
      </c>
      <c r="B9404" s="40" t="s">
        <v>1488</v>
      </c>
      <c r="C9404" s="41" t="s">
        <v>1489</v>
      </c>
      <c r="D9404" s="25">
        <f t="shared" si="292"/>
        <v>0</v>
      </c>
      <c r="E9404" s="35">
        <f t="shared" si="293"/>
        <v>0</v>
      </c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 t="s">
        <v>1660</v>
      </c>
      <c r="B9405" s="40" t="s">
        <v>1490</v>
      </c>
      <c r="C9405" s="41" t="s">
        <v>1491</v>
      </c>
      <c r="D9405" s="25">
        <f t="shared" si="292"/>
        <v>0</v>
      </c>
      <c r="E9405" s="35">
        <f t="shared" si="293"/>
        <v>0</v>
      </c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 t="s">
        <v>1660</v>
      </c>
      <c r="B9406" s="40" t="s">
        <v>1492</v>
      </c>
      <c r="C9406" s="41" t="s">
        <v>1493</v>
      </c>
      <c r="D9406" s="25">
        <f t="shared" si="292"/>
        <v>0</v>
      </c>
      <c r="E9406" s="35">
        <f t="shared" si="293"/>
        <v>0</v>
      </c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19"/>
      <c r="Q9406" s="19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 t="s">
        <v>1660</v>
      </c>
      <c r="B9407" s="40" t="s">
        <v>1494</v>
      </c>
      <c r="C9407" s="41" t="s">
        <v>1495</v>
      </c>
      <c r="D9407" s="25">
        <f t="shared" si="292"/>
        <v>0</v>
      </c>
      <c r="E9407" s="35">
        <f t="shared" si="293"/>
        <v>0</v>
      </c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 t="s">
        <v>1660</v>
      </c>
      <c r="B9408" s="40" t="s">
        <v>1496</v>
      </c>
      <c r="C9408" s="41" t="s">
        <v>1497</v>
      </c>
      <c r="D9408" s="25">
        <f t="shared" si="292"/>
        <v>0</v>
      </c>
      <c r="E9408" s="35">
        <f t="shared" si="293"/>
        <v>0</v>
      </c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 t="s">
        <v>1660</v>
      </c>
      <c r="B9409" s="40" t="s">
        <v>1498</v>
      </c>
      <c r="C9409" s="41" t="s">
        <v>1499</v>
      </c>
      <c r="D9409" s="25">
        <f t="shared" si="292"/>
        <v>0</v>
      </c>
      <c r="E9409" s="35">
        <f t="shared" si="293"/>
        <v>0</v>
      </c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 t="s">
        <v>1660</v>
      </c>
      <c r="B9410" s="40" t="s">
        <v>1500</v>
      </c>
      <c r="C9410" s="41" t="s">
        <v>1501</v>
      </c>
      <c r="D9410" s="25">
        <f t="shared" si="292"/>
        <v>0</v>
      </c>
      <c r="E9410" s="35">
        <f t="shared" si="293"/>
        <v>0</v>
      </c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 t="s">
        <v>1660</v>
      </c>
      <c r="B9411" s="40" t="s">
        <v>1502</v>
      </c>
      <c r="C9411" s="41" t="s">
        <v>1503</v>
      </c>
      <c r="D9411" s="25">
        <f t="shared" si="292"/>
        <v>0</v>
      </c>
      <c r="E9411" s="35">
        <f t="shared" si="293"/>
        <v>0</v>
      </c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 t="s">
        <v>1660</v>
      </c>
      <c r="B9412" s="40" t="s">
        <v>1504</v>
      </c>
      <c r="C9412" s="41" t="s">
        <v>1505</v>
      </c>
      <c r="D9412" s="25">
        <f t="shared" ref="D9412:D9446" si="294">F9412+H9412+J9412+L9412+N9412+P9412+R9412+T9412+V9412+X9412+Z9412+AB9412</f>
        <v>0</v>
      </c>
      <c r="E9412" s="35">
        <f t="shared" ref="E9412:E9446" si="295">G9412+I9412+K9412+M9412+O9412+Q9412+S9412+U9412+W9412+Y9412+AA9412+AC9412</f>
        <v>0</v>
      </c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 t="s">
        <v>1660</v>
      </c>
      <c r="B9413" s="40" t="s">
        <v>1506</v>
      </c>
      <c r="C9413" s="41" t="s">
        <v>1507</v>
      </c>
      <c r="D9413" s="25">
        <f t="shared" si="294"/>
        <v>0</v>
      </c>
      <c r="E9413" s="35">
        <f t="shared" si="295"/>
        <v>0</v>
      </c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 t="s">
        <v>1660</v>
      </c>
      <c r="B9414" s="40" t="s">
        <v>1508</v>
      </c>
      <c r="C9414" s="41" t="s">
        <v>1509</v>
      </c>
      <c r="D9414" s="25">
        <f t="shared" si="294"/>
        <v>0</v>
      </c>
      <c r="E9414" s="35">
        <f t="shared" si="295"/>
        <v>0</v>
      </c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 t="s">
        <v>1660</v>
      </c>
      <c r="B9415" s="40" t="s">
        <v>1510</v>
      </c>
      <c r="C9415" s="41" t="s">
        <v>1511</v>
      </c>
      <c r="D9415" s="25">
        <f t="shared" si="294"/>
        <v>0</v>
      </c>
      <c r="E9415" s="35">
        <f t="shared" si="295"/>
        <v>0</v>
      </c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 t="s">
        <v>1660</v>
      </c>
      <c r="B9416" s="40" t="s">
        <v>1512</v>
      </c>
      <c r="C9416" s="41" t="s">
        <v>1513</v>
      </c>
      <c r="D9416" s="25">
        <f t="shared" si="294"/>
        <v>0</v>
      </c>
      <c r="E9416" s="35">
        <f t="shared" si="295"/>
        <v>0</v>
      </c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 t="s">
        <v>1660</v>
      </c>
      <c r="B9417" s="40" t="s">
        <v>1514</v>
      </c>
      <c r="C9417" s="41" t="s">
        <v>1515</v>
      </c>
      <c r="D9417" s="25">
        <f t="shared" si="294"/>
        <v>0</v>
      </c>
      <c r="E9417" s="35">
        <f t="shared" si="295"/>
        <v>0</v>
      </c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 t="s">
        <v>1660</v>
      </c>
      <c r="B9418" s="40" t="s">
        <v>1516</v>
      </c>
      <c r="C9418" s="41" t="s">
        <v>1517</v>
      </c>
      <c r="D9418" s="25">
        <f t="shared" si="294"/>
        <v>0</v>
      </c>
      <c r="E9418" s="35">
        <f t="shared" si="295"/>
        <v>0</v>
      </c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 t="s">
        <v>1660</v>
      </c>
      <c r="B9419" s="40" t="s">
        <v>1518</v>
      </c>
      <c r="C9419" s="41" t="s">
        <v>1519</v>
      </c>
      <c r="D9419" s="25">
        <f t="shared" si="294"/>
        <v>0</v>
      </c>
      <c r="E9419" s="35">
        <f t="shared" si="295"/>
        <v>0</v>
      </c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 t="s">
        <v>1660</v>
      </c>
      <c r="B9420" s="40" t="s">
        <v>1520</v>
      </c>
      <c r="C9420" s="41" t="s">
        <v>1521</v>
      </c>
      <c r="D9420" s="25">
        <f t="shared" si="294"/>
        <v>0</v>
      </c>
      <c r="E9420" s="35">
        <f t="shared" si="295"/>
        <v>0</v>
      </c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 t="s">
        <v>1660</v>
      </c>
      <c r="B9421" s="40" t="s">
        <v>1522</v>
      </c>
      <c r="C9421" s="41" t="s">
        <v>1523</v>
      </c>
      <c r="D9421" s="25">
        <f t="shared" si="294"/>
        <v>0</v>
      </c>
      <c r="E9421" s="35">
        <f t="shared" si="295"/>
        <v>0</v>
      </c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 t="s">
        <v>1660</v>
      </c>
      <c r="B9422" s="40" t="s">
        <v>1524</v>
      </c>
      <c r="C9422" s="41" t="s">
        <v>1525</v>
      </c>
      <c r="D9422" s="25">
        <f t="shared" si="294"/>
        <v>0</v>
      </c>
      <c r="E9422" s="35">
        <f t="shared" si="295"/>
        <v>0</v>
      </c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 t="s">
        <v>1660</v>
      </c>
      <c r="B9423" s="40" t="s">
        <v>1526</v>
      </c>
      <c r="C9423" s="41" t="s">
        <v>1527</v>
      </c>
      <c r="D9423" s="25">
        <f t="shared" si="294"/>
        <v>0</v>
      </c>
      <c r="E9423" s="35">
        <f t="shared" si="295"/>
        <v>0</v>
      </c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 t="s">
        <v>1660</v>
      </c>
      <c r="B9424" s="40" t="s">
        <v>1528</v>
      </c>
      <c r="C9424" s="41" t="s">
        <v>1529</v>
      </c>
      <c r="D9424" s="25">
        <f t="shared" si="294"/>
        <v>0</v>
      </c>
      <c r="E9424" s="35">
        <f t="shared" si="295"/>
        <v>0</v>
      </c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 t="s">
        <v>1660</v>
      </c>
      <c r="B9425" s="40" t="s">
        <v>1530</v>
      </c>
      <c r="C9425" s="41" t="s">
        <v>1531</v>
      </c>
      <c r="D9425" s="25">
        <f t="shared" si="294"/>
        <v>0</v>
      </c>
      <c r="E9425" s="35">
        <f t="shared" si="295"/>
        <v>0</v>
      </c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 t="s">
        <v>1660</v>
      </c>
      <c r="B9426" s="40" t="s">
        <v>1532</v>
      </c>
      <c r="C9426" s="41" t="s">
        <v>1533</v>
      </c>
      <c r="D9426" s="25">
        <f t="shared" si="294"/>
        <v>0</v>
      </c>
      <c r="E9426" s="35">
        <f t="shared" si="295"/>
        <v>0</v>
      </c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 t="s">
        <v>1660</v>
      </c>
      <c r="B9427" s="40" t="s">
        <v>1534</v>
      </c>
      <c r="C9427" s="41" t="s">
        <v>1535</v>
      </c>
      <c r="D9427" s="25">
        <f t="shared" si="294"/>
        <v>0</v>
      </c>
      <c r="E9427" s="35">
        <f t="shared" si="295"/>
        <v>0</v>
      </c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 t="s">
        <v>1660</v>
      </c>
      <c r="B9428" s="40" t="s">
        <v>1536</v>
      </c>
      <c r="C9428" s="41" t="s">
        <v>1537</v>
      </c>
      <c r="D9428" s="25">
        <f t="shared" si="294"/>
        <v>0</v>
      </c>
      <c r="E9428" s="35">
        <f t="shared" si="295"/>
        <v>0</v>
      </c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 t="s">
        <v>1660</v>
      </c>
      <c r="B9429" s="40" t="s">
        <v>1538</v>
      </c>
      <c r="C9429" s="41" t="s">
        <v>1539</v>
      </c>
      <c r="D9429" s="25">
        <f t="shared" si="294"/>
        <v>0</v>
      </c>
      <c r="E9429" s="35">
        <f t="shared" si="295"/>
        <v>0</v>
      </c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 t="s">
        <v>1660</v>
      </c>
      <c r="B9430" s="40" t="s">
        <v>1540</v>
      </c>
      <c r="C9430" s="41" t="s">
        <v>1541</v>
      </c>
      <c r="D9430" s="25">
        <f t="shared" si="294"/>
        <v>0</v>
      </c>
      <c r="E9430" s="35">
        <f t="shared" si="295"/>
        <v>0</v>
      </c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 t="s">
        <v>1660</v>
      </c>
      <c r="B9431" s="40" t="s">
        <v>1542</v>
      </c>
      <c r="C9431" s="41" t="s">
        <v>1543</v>
      </c>
      <c r="D9431" s="25">
        <f t="shared" si="294"/>
        <v>0</v>
      </c>
      <c r="E9431" s="35">
        <f t="shared" si="295"/>
        <v>0</v>
      </c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 t="s">
        <v>1660</v>
      </c>
      <c r="B9432" s="40" t="s">
        <v>1544</v>
      </c>
      <c r="C9432" s="41" t="s">
        <v>1545</v>
      </c>
      <c r="D9432" s="25">
        <f t="shared" si="294"/>
        <v>0</v>
      </c>
      <c r="E9432" s="35">
        <f t="shared" si="295"/>
        <v>0</v>
      </c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 t="s">
        <v>1660</v>
      </c>
      <c r="B9433" s="40" t="s">
        <v>1546</v>
      </c>
      <c r="C9433" s="41" t="s">
        <v>1547</v>
      </c>
      <c r="D9433" s="25">
        <f t="shared" si="294"/>
        <v>0</v>
      </c>
      <c r="E9433" s="35">
        <f t="shared" si="295"/>
        <v>0</v>
      </c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 t="s">
        <v>1660</v>
      </c>
      <c r="B9434" s="40" t="s">
        <v>1548</v>
      </c>
      <c r="C9434" s="41" t="s">
        <v>1549</v>
      </c>
      <c r="D9434" s="25">
        <f t="shared" si="294"/>
        <v>0</v>
      </c>
      <c r="E9434" s="35">
        <f t="shared" si="295"/>
        <v>0</v>
      </c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 t="s">
        <v>1660</v>
      </c>
      <c r="B9435" s="40" t="s">
        <v>1550</v>
      </c>
      <c r="C9435" s="41" t="s">
        <v>1551</v>
      </c>
      <c r="D9435" s="25">
        <f t="shared" si="294"/>
        <v>0</v>
      </c>
      <c r="E9435" s="35">
        <f t="shared" si="295"/>
        <v>0</v>
      </c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22"/>
      <c r="Q9435" s="22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 t="s">
        <v>1660</v>
      </c>
      <c r="B9436" s="40" t="s">
        <v>1552</v>
      </c>
      <c r="C9436" s="41" t="s">
        <v>1553</v>
      </c>
      <c r="D9436" s="25">
        <f t="shared" si="294"/>
        <v>9000</v>
      </c>
      <c r="E9436" s="35">
        <f t="shared" si="295"/>
        <v>0</v>
      </c>
      <c r="F9436" s="29"/>
      <c r="G9436" s="30"/>
      <c r="H9436" s="19">
        <v>8000</v>
      </c>
      <c r="I9436" s="19">
        <v>0</v>
      </c>
      <c r="J9436" s="47">
        <v>0</v>
      </c>
      <c r="K9436" s="48">
        <v>0</v>
      </c>
      <c r="L9436" s="19">
        <v>1000</v>
      </c>
      <c r="M9436" s="19">
        <v>0</v>
      </c>
      <c r="N9436" s="47">
        <v>0</v>
      </c>
      <c r="O9436" s="48">
        <v>0</v>
      </c>
      <c r="P9436" s="19">
        <v>0</v>
      </c>
      <c r="Q9436" s="19">
        <v>0</v>
      </c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 t="s">
        <v>1660</v>
      </c>
      <c r="B9437" s="40" t="s">
        <v>1554</v>
      </c>
      <c r="C9437" s="41" t="s">
        <v>1555</v>
      </c>
      <c r="D9437" s="25">
        <f t="shared" si="294"/>
        <v>0</v>
      </c>
      <c r="E9437" s="35">
        <f t="shared" si="295"/>
        <v>0</v>
      </c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22"/>
      <c r="Q9437" s="22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 t="s">
        <v>1660</v>
      </c>
      <c r="B9438" s="40" t="s">
        <v>1556</v>
      </c>
      <c r="C9438" s="41" t="s">
        <v>1557</v>
      </c>
      <c r="D9438" s="25">
        <f t="shared" si="294"/>
        <v>0</v>
      </c>
      <c r="E9438" s="35">
        <f t="shared" si="295"/>
        <v>0</v>
      </c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19"/>
      <c r="Q9438" s="19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 t="s">
        <v>1660</v>
      </c>
      <c r="B9439" s="40" t="s">
        <v>1558</v>
      </c>
      <c r="C9439" s="41" t="s">
        <v>1559</v>
      </c>
      <c r="D9439" s="25">
        <f t="shared" si="294"/>
        <v>0</v>
      </c>
      <c r="E9439" s="35">
        <f t="shared" si="295"/>
        <v>0</v>
      </c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22"/>
      <c r="Q9439" s="22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 t="s">
        <v>1660</v>
      </c>
      <c r="B9440" s="40" t="s">
        <v>1560</v>
      </c>
      <c r="C9440" s="41" t="s">
        <v>1561</v>
      </c>
      <c r="D9440" s="25">
        <f t="shared" si="294"/>
        <v>0</v>
      </c>
      <c r="E9440" s="35">
        <f t="shared" si="295"/>
        <v>0</v>
      </c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19"/>
      <c r="Q9440" s="19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 t="s">
        <v>1660</v>
      </c>
      <c r="B9441" s="40" t="s">
        <v>1562</v>
      </c>
      <c r="C9441" s="41" t="s">
        <v>1563</v>
      </c>
      <c r="D9441" s="25">
        <f t="shared" si="294"/>
        <v>0</v>
      </c>
      <c r="E9441" s="35">
        <f t="shared" si="295"/>
        <v>0</v>
      </c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 t="s">
        <v>1660</v>
      </c>
      <c r="B9442" s="40" t="s">
        <v>1564</v>
      </c>
      <c r="C9442" s="41" t="s">
        <v>1565</v>
      </c>
      <c r="D9442" s="25">
        <f t="shared" si="294"/>
        <v>0</v>
      </c>
      <c r="E9442" s="35">
        <f t="shared" si="295"/>
        <v>0</v>
      </c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 t="s">
        <v>1660</v>
      </c>
      <c r="B9443" s="40" t="s">
        <v>1566</v>
      </c>
      <c r="C9443" s="41" t="s">
        <v>1567</v>
      </c>
      <c r="D9443" s="25">
        <f t="shared" si="294"/>
        <v>0</v>
      </c>
      <c r="E9443" s="35">
        <f t="shared" si="295"/>
        <v>0</v>
      </c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 t="s">
        <v>1660</v>
      </c>
      <c r="B9444" s="40" t="s">
        <v>1568</v>
      </c>
      <c r="C9444" s="41" t="s">
        <v>1569</v>
      </c>
      <c r="D9444" s="25">
        <f t="shared" si="294"/>
        <v>0</v>
      </c>
      <c r="E9444" s="35">
        <f t="shared" si="295"/>
        <v>0</v>
      </c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 t="s">
        <v>1660</v>
      </c>
      <c r="B9445" s="40" t="s">
        <v>1570</v>
      </c>
      <c r="C9445" s="41" t="s">
        <v>1571</v>
      </c>
      <c r="D9445" s="25">
        <f t="shared" si="294"/>
        <v>559920</v>
      </c>
      <c r="E9445" s="35">
        <f t="shared" si="295"/>
        <v>186640</v>
      </c>
      <c r="F9445" s="29"/>
      <c r="G9445" s="30"/>
      <c r="H9445" s="19"/>
      <c r="I9445" s="19"/>
      <c r="J9445" s="47">
        <v>186640</v>
      </c>
      <c r="K9445" s="48">
        <v>0</v>
      </c>
      <c r="L9445" s="19">
        <v>186640</v>
      </c>
      <c r="M9445" s="19">
        <v>186640</v>
      </c>
      <c r="N9445" s="47">
        <v>0</v>
      </c>
      <c r="O9445" s="48">
        <v>0</v>
      </c>
      <c r="P9445" s="22">
        <v>186640</v>
      </c>
      <c r="Q9445" s="22">
        <v>0</v>
      </c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 t="s">
        <v>1660</v>
      </c>
      <c r="B9446" s="40" t="s">
        <v>1572</v>
      </c>
      <c r="C9446" s="41" t="s">
        <v>1573</v>
      </c>
      <c r="D9446" s="25">
        <f t="shared" si="294"/>
        <v>0</v>
      </c>
      <c r="E9446" s="35">
        <f t="shared" si="295"/>
        <v>0</v>
      </c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22"/>
      <c r="Q9446" s="22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19"/>
      <c r="Q9447" s="19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22"/>
      <c r="Q9448" s="22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19"/>
      <c r="Q9449" s="19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22"/>
      <c r="Q9456" s="22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19"/>
      <c r="Q9457" s="19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22"/>
      <c r="Q9464" s="22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19"/>
      <c r="Q9469" s="19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22"/>
      <c r="Q9471" s="22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19"/>
      <c r="Q9472" s="19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22"/>
      <c r="Q9479" s="22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19"/>
      <c r="Q9483" s="19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22"/>
      <c r="Q9485" s="22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19"/>
      <c r="Q9487" s="19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22"/>
      <c r="Q9490" s="22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19"/>
      <c r="Q9493" s="19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22"/>
      <c r="Q9498" s="22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19"/>
      <c r="Q9502" s="19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22"/>
      <c r="Q9506" s="22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19"/>
      <c r="Q9510" s="19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22"/>
      <c r="Q9512" s="22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19"/>
      <c r="Q9514" s="19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22"/>
      <c r="Q9515" s="22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19"/>
      <c r="Q9517" s="19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22"/>
      <c r="Q9518" s="22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19"/>
      <c r="Q9520" s="19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22"/>
      <c r="Q9521" s="22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19"/>
      <c r="Q9522" s="19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22"/>
      <c r="Q9523" s="22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19"/>
      <c r="Q9526" s="19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22"/>
      <c r="Q9531" s="22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19"/>
      <c r="Q9533" s="19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22"/>
      <c r="Q9534" s="22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19"/>
      <c r="Q9535" s="19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22"/>
      <c r="Q9537" s="22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19"/>
      <c r="Q9539" s="19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22"/>
      <c r="Q9540" s="22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19"/>
      <c r="Q9541" s="19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22"/>
      <c r="Q9546" s="22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 t="s">
        <v>1604</v>
      </c>
      <c r="AE9551" s="27" t="s">
        <v>1638</v>
      </c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 t="s">
        <v>1605</v>
      </c>
      <c r="AE9552" s="27" t="s">
        <v>1638</v>
      </c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 t="s">
        <v>1606</v>
      </c>
      <c r="AE9553" s="27" t="s">
        <v>1638</v>
      </c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 t="s">
        <v>1607</v>
      </c>
      <c r="AE9554" s="27" t="s">
        <v>1638</v>
      </c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 t="s">
        <v>1608</v>
      </c>
      <c r="AE9555" s="27" t="s">
        <v>1638</v>
      </c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 t="s">
        <v>1609</v>
      </c>
      <c r="AE9556" s="27" t="s">
        <v>1638</v>
      </c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19"/>
      <c r="Q9557" s="19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 t="s">
        <v>1610</v>
      </c>
      <c r="AE9557" s="27" t="s">
        <v>1638</v>
      </c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 t="s">
        <v>1611</v>
      </c>
      <c r="AE9558" s="27" t="s">
        <v>1638</v>
      </c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22"/>
      <c r="Q9559" s="22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 t="s">
        <v>1612</v>
      </c>
      <c r="AE9559" s="27" t="s">
        <v>1638</v>
      </c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 t="s">
        <v>1613</v>
      </c>
      <c r="AE9560" s="27" t="s">
        <v>1638</v>
      </c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 t="s">
        <v>1614</v>
      </c>
      <c r="AE9561" s="27" t="s">
        <v>1638</v>
      </c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19"/>
      <c r="Q9562" s="19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22"/>
      <c r="Q9563" s="22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19"/>
      <c r="Q9565" s="19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22"/>
      <c r="Q9570" s="22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19"/>
      <c r="Q9571" s="19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22"/>
      <c r="Q9572" s="22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19"/>
      <c r="Q9573" s="19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22"/>
      <c r="Q9576" s="22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19"/>
      <c r="Q9577" s="19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22"/>
      <c r="Q9578" s="22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19"/>
      <c r="Q9579" s="19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22"/>
      <c r="Q9585" s="22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19"/>
      <c r="Q9588" s="19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22"/>
      <c r="Q9597" s="22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19"/>
      <c r="Q9601" s="19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22"/>
      <c r="Q9602" s="22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19"/>
      <c r="Q9603" s="19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22"/>
      <c r="Q9609" s="22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19"/>
      <c r="Q9610" s="19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22"/>
      <c r="Q9611" s="22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19"/>
      <c r="Q9612" s="19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22"/>
      <c r="Q9620" s="22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19"/>
      <c r="Q9621" s="19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22"/>
      <c r="Q9622" s="22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19"/>
      <c r="Q9624" s="19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22"/>
      <c r="Q9625" s="22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19"/>
      <c r="Q9627" s="19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22"/>
      <c r="Q9628" s="22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19"/>
      <c r="Q9630" s="19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22"/>
      <c r="Q9631" s="22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19"/>
      <c r="Q9632" s="19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22"/>
      <c r="Q9638" s="22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19"/>
      <c r="Q9639" s="19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22"/>
      <c r="Q9640" s="22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19"/>
      <c r="Q9642" s="19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22"/>
      <c r="Q9643" s="22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19"/>
      <c r="Q9644" s="19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22"/>
      <c r="Q9647" s="22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19"/>
      <c r="Q9648" s="19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22"/>
      <c r="Q9649" s="22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19"/>
      <c r="Q9650" s="19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22"/>
      <c r="Q9659" s="22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19"/>
      <c r="Q9660" s="19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22"/>
      <c r="Q9661" s="22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19"/>
      <c r="Q9667" s="19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22"/>
      <c r="Q9668" s="22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19"/>
      <c r="Q9677" s="19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22"/>
      <c r="Q9678" s="22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19"/>
      <c r="Q9682" s="19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22"/>
      <c r="Q9691" s="22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19"/>
      <c r="Q9692" s="19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 t="s">
        <v>1615</v>
      </c>
      <c r="AE9694" s="27" t="s">
        <v>1637</v>
      </c>
      <c r="AF9694" s="27" t="s">
        <v>1616</v>
      </c>
      <c r="AG9694" s="53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 t="s">
        <v>1617</v>
      </c>
      <c r="AE9695" s="27" t="s">
        <v>1637</v>
      </c>
      <c r="AF9695" s="27" t="s">
        <v>1618</v>
      </c>
      <c r="AG9695" s="53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 t="s">
        <v>1619</v>
      </c>
      <c r="AE9696" s="27" t="s">
        <v>1637</v>
      </c>
      <c r="AF9696" s="27" t="s">
        <v>1620</v>
      </c>
      <c r="AG9696" s="53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 t="s">
        <v>1621</v>
      </c>
      <c r="AG9697" s="53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 t="s">
        <v>1640</v>
      </c>
      <c r="AG9698" s="53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 t="s">
        <v>1617</v>
      </c>
      <c r="AE9699" s="27" t="s">
        <v>1637</v>
      </c>
      <c r="AF9699" s="27" t="s">
        <v>1618</v>
      </c>
      <c r="AG9699" s="53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 t="s">
        <v>1617</v>
      </c>
      <c r="AE9700" s="27" t="s">
        <v>1637</v>
      </c>
      <c r="AF9700" s="27" t="s">
        <v>1618</v>
      </c>
      <c r="AG9700" s="53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 t="s">
        <v>1617</v>
      </c>
      <c r="AE9701" s="27" t="s">
        <v>1637</v>
      </c>
      <c r="AF9701" s="27" t="s">
        <v>1618</v>
      </c>
      <c r="AG9701" s="53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 t="s">
        <v>1615</v>
      </c>
      <c r="AE9705" s="27" t="s">
        <v>1637</v>
      </c>
      <c r="AF9705" s="27" t="s">
        <v>1616</v>
      </c>
      <c r="AG9705" s="53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 t="s">
        <v>1617</v>
      </c>
      <c r="AE9706" s="27" t="s">
        <v>1637</v>
      </c>
      <c r="AF9706" s="27" t="s">
        <v>1618</v>
      </c>
      <c r="AG9706" s="53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 t="s">
        <v>1619</v>
      </c>
      <c r="AE9707" s="27" t="s">
        <v>1637</v>
      </c>
      <c r="AF9707" s="27" t="s">
        <v>1620</v>
      </c>
      <c r="AG9707" s="53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 t="s">
        <v>1621</v>
      </c>
      <c r="AG9708" s="53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 t="s">
        <v>1640</v>
      </c>
      <c r="AG9709" s="53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 t="s">
        <v>1617</v>
      </c>
      <c r="AE9710" s="27" t="s">
        <v>1637</v>
      </c>
      <c r="AF9710" s="27" t="s">
        <v>1618</v>
      </c>
      <c r="AG9710" s="53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 t="s">
        <v>1617</v>
      </c>
      <c r="AE9711" s="27" t="s">
        <v>1637</v>
      </c>
      <c r="AF9711" s="27" t="s">
        <v>1618</v>
      </c>
      <c r="AG9711" s="53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 t="s">
        <v>1617</v>
      </c>
      <c r="AE9712" s="27" t="s">
        <v>1637</v>
      </c>
      <c r="AF9712" s="27" t="s">
        <v>1618</v>
      </c>
      <c r="AG9712" s="53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 t="s">
        <v>1615</v>
      </c>
      <c r="AE9713" s="27" t="s">
        <v>1637</v>
      </c>
      <c r="AF9713" s="27" t="s">
        <v>1616</v>
      </c>
      <c r="AG9713" s="53" t="s">
        <v>1638</v>
      </c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22"/>
      <c r="Q9714" s="22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 t="s">
        <v>1617</v>
      </c>
      <c r="AE9714" s="27" t="s">
        <v>1637</v>
      </c>
      <c r="AF9714" s="27" t="s">
        <v>1618</v>
      </c>
      <c r="AG9714" s="53" t="s">
        <v>1638</v>
      </c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 t="s">
        <v>1619</v>
      </c>
      <c r="AE9715" s="27" t="s">
        <v>1637</v>
      </c>
      <c r="AF9715" s="27" t="s">
        <v>1620</v>
      </c>
      <c r="AG9715" s="53" t="s">
        <v>1638</v>
      </c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 t="s">
        <v>1621</v>
      </c>
      <c r="AG9716" s="53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 t="s">
        <v>1640</v>
      </c>
      <c r="AG9717" s="53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 t="s">
        <v>1622</v>
      </c>
      <c r="AG9718" s="53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 t="s">
        <v>1622</v>
      </c>
      <c r="AG9719" s="53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19"/>
      <c r="Q9720" s="19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 t="s">
        <v>1617</v>
      </c>
      <c r="AE9722" s="27" t="s">
        <v>1637</v>
      </c>
      <c r="AF9722" s="27" t="s">
        <v>1618</v>
      </c>
      <c r="AG9722" s="53" t="s">
        <v>1638</v>
      </c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22"/>
      <c r="Q9723" s="22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 t="s">
        <v>1617</v>
      </c>
      <c r="AE9723" s="27" t="s">
        <v>1637</v>
      </c>
      <c r="AF9723" s="27" t="s">
        <v>1618</v>
      </c>
      <c r="AG9723" s="53" t="s">
        <v>1638</v>
      </c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 t="s">
        <v>1617</v>
      </c>
      <c r="AE9724" s="27" t="s">
        <v>1637</v>
      </c>
      <c r="AF9724" s="27" t="s">
        <v>1618</v>
      </c>
      <c r="AG9724" s="53" t="s">
        <v>1638</v>
      </c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19"/>
      <c r="Q9726" s="19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22"/>
      <c r="Q9727" s="22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19"/>
      <c r="Q9730" s="19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22"/>
      <c r="Q9731" s="22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 t="s">
        <v>1623</v>
      </c>
      <c r="AG9731" s="53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 t="s">
        <v>1623</v>
      </c>
      <c r="AG9732" s="53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19"/>
      <c r="Q9733" s="19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 t="s">
        <v>1623</v>
      </c>
      <c r="AG9733" s="53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22"/>
      <c r="Q9734" s="22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19"/>
      <c r="Q9735" s="19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 t="s">
        <v>1623</v>
      </c>
      <c r="AG9735" s="53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 t="s">
        <v>1623</v>
      </c>
      <c r="AG9736" s="53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 t="s">
        <v>1623</v>
      </c>
      <c r="AG9737" s="53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22"/>
      <c r="Q9744" s="22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19"/>
      <c r="Q9745" s="19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 t="s">
        <v>1624</v>
      </c>
      <c r="AG9746" s="53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22"/>
      <c r="Q9747" s="22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 t="s">
        <v>1624</v>
      </c>
      <c r="AG9747" s="53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 t="s">
        <v>1624</v>
      </c>
      <c r="AG9748" s="53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19"/>
      <c r="Q9749" s="19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 t="s">
        <v>1624</v>
      </c>
      <c r="AG9749" s="53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 t="s">
        <v>1624</v>
      </c>
      <c r="AG9750" s="53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22"/>
      <c r="Q9751" s="22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 t="s">
        <v>1624</v>
      </c>
      <c r="AG9751" s="53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 t="s">
        <v>1624</v>
      </c>
      <c r="AG9752" s="53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 t="s">
        <v>1624</v>
      </c>
      <c r="AG9753" s="53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 t="s">
        <v>1624</v>
      </c>
      <c r="AG9754" s="53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19"/>
      <c r="Q9755" s="19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 t="s">
        <v>1624</v>
      </c>
      <c r="AG9755" s="53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22"/>
      <c r="Q9756" s="22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 t="s">
        <v>1624</v>
      </c>
      <c r="AG9756" s="53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19"/>
      <c r="Q9757" s="19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22"/>
      <c r="Q9758" s="22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19"/>
      <c r="Q9760" s="19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22"/>
      <c r="Q9763" s="22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19"/>
      <c r="Q9766" s="19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22"/>
      <c r="Q9767" s="22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19"/>
      <c r="Q9770" s="19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22"/>
      <c r="Q9772" s="22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19"/>
      <c r="Q9778" s="19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22"/>
      <c r="Q9780" s="22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19"/>
      <c r="Q9783" s="19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22"/>
      <c r="Q9786" s="22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19"/>
      <c r="Q9787" s="19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22"/>
      <c r="Q9799" s="22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19"/>
      <c r="Q9800" s="19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22"/>
      <c r="Q9801" s="22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19"/>
      <c r="Q9803" s="19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22"/>
      <c r="Q9804" s="22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19"/>
      <c r="Q9805" s="19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22"/>
      <c r="Q9820" s="22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19"/>
      <c r="Q9822" s="19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22"/>
      <c r="Q9823" s="22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19"/>
      <c r="Q9826" s="19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22"/>
      <c r="Q9828" s="22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19"/>
      <c r="Q9830" s="19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22"/>
      <c r="Q9834" s="22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19"/>
      <c r="Q9844" s="19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22"/>
      <c r="Q9848" s="22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19"/>
      <c r="Q9851" s="19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22"/>
      <c r="Q9854" s="22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19"/>
      <c r="Q9860" s="19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22"/>
      <c r="Q9861" s="22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19"/>
      <c r="Q9867" s="19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22"/>
      <c r="Q9868" s="22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19"/>
      <c r="Q9870" s="19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22"/>
      <c r="Q9873" s="22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19"/>
      <c r="Q9874" s="19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22"/>
      <c r="Q9875" s="22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19"/>
      <c r="Q9876" s="19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22"/>
      <c r="Q9878" s="22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19"/>
      <c r="Q9881" s="19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22"/>
      <c r="Q9882" s="22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19"/>
      <c r="Q9884" s="19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22"/>
      <c r="Q9885" s="22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19"/>
      <c r="Q9887" s="19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22"/>
      <c r="Q9890" s="22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19"/>
      <c r="Q9891" s="19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22"/>
      <c r="Q9897" s="22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19"/>
      <c r="Q9901" s="19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22"/>
      <c r="Q9935" s="22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19"/>
      <c r="Q9937" s="19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22"/>
      <c r="Q9940" s="22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19"/>
      <c r="Q9941" s="19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22"/>
      <c r="Q9952" s="22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19"/>
      <c r="Q9953" s="19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22"/>
      <c r="Q9955" s="22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19"/>
      <c r="Q9956" s="19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22"/>
      <c r="Q9962" s="22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19"/>
      <c r="Q9963" s="19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22"/>
      <c r="Q9965" s="22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19"/>
      <c r="Q9969" s="19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22"/>
      <c r="Q9970" s="22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19"/>
      <c r="Q9971" s="19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22"/>
      <c r="Q9977" s="22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19"/>
      <c r="Q9983" s="19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22"/>
      <c r="Q9985" s="22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19"/>
      <c r="Q9988" s="19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22"/>
      <c r="Q9993" s="22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19"/>
      <c r="Q9994" s="19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22"/>
      <c r="Q9995" s="22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19"/>
      <c r="Q9996" s="19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22"/>
      <c r="Q9998" s="22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19"/>
      <c r="Q10003" s="19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22"/>
      <c r="Q10006" s="22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19"/>
      <c r="Q10007" s="19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22"/>
      <c r="Q10009" s="22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19"/>
      <c r="Q10011" s="19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22"/>
      <c r="Q10013" s="22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19"/>
      <c r="Q10015" s="19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22"/>
      <c r="Q10020" s="22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19"/>
      <c r="Q10022" s="19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22"/>
      <c r="Q10034" s="22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19"/>
      <c r="Q10035" s="19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22"/>
      <c r="Q10036" s="22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19"/>
      <c r="Q10037" s="19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22"/>
      <c r="Q10045" s="22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19"/>
      <c r="Q10047" s="19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22"/>
      <c r="Q10049" s="22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19"/>
      <c r="Q10052" s="19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22"/>
      <c r="Q10067" s="22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19"/>
      <c r="Q10069" s="19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22"/>
      <c r="Q10073" s="22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19"/>
      <c r="Q10074" s="19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22"/>
      <c r="Q10075" s="22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19"/>
      <c r="Q10078" s="19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22"/>
      <c r="Q10079" s="22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19"/>
      <c r="Q10085" s="19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22"/>
      <c r="Q10087" s="22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19"/>
      <c r="Q10095" s="19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22"/>
      <c r="Q10104" s="22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19"/>
      <c r="Q10105" s="19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22"/>
      <c r="Q10108" s="22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19"/>
      <c r="Q10110" s="19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22"/>
      <c r="Q10114" s="22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19"/>
      <c r="Q10116" s="19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22"/>
      <c r="Q10119" s="22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19"/>
      <c r="Q10123" s="19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22"/>
      <c r="Q10125" s="22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19"/>
      <c r="Q10126" s="19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22"/>
      <c r="Q10127" s="22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19"/>
      <c r="Q10128" s="19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22"/>
      <c r="Q10135" s="22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19"/>
      <c r="Q10136" s="19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22"/>
      <c r="Q10140" s="22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19"/>
      <c r="Q10141" s="19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22"/>
      <c r="Q10151" s="22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19"/>
      <c r="Q10152" s="19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22"/>
      <c r="Q10153" s="22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19"/>
      <c r="Q10154" s="19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22"/>
      <c r="Q10160" s="22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19"/>
      <c r="Q10165" s="19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22"/>
      <c r="Q10166" s="22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19"/>
      <c r="Q10170" s="19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22"/>
      <c r="Q10180" s="22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19"/>
      <c r="Q10181" s="19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22"/>
      <c r="Q10186" s="22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19"/>
      <c r="Q10187" s="19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22"/>
      <c r="Q10190" s="22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19"/>
      <c r="Q10193" s="19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22"/>
      <c r="Q10235" s="22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19"/>
      <c r="Q10236" s="19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22"/>
      <c r="Q10243" s="22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19"/>
      <c r="Q10244" s="19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22"/>
      <c r="Q10251" s="22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19"/>
      <c r="Q10254" s="19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22"/>
      <c r="Q10255" s="22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19"/>
      <c r="Q10256" s="19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22"/>
      <c r="Q10258" s="22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19"/>
      <c r="Q10259" s="19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22"/>
      <c r="Q10267" s="22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19"/>
      <c r="Q10270" s="19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22"/>
      <c r="Q10272" s="22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19"/>
      <c r="Q10274" s="19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22"/>
      <c r="Q10275" s="22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19"/>
      <c r="Q10276" s="19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22"/>
      <c r="Q10278" s="22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19"/>
      <c r="Q10279" s="19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22"/>
      <c r="Q10285" s="22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19"/>
      <c r="Q10289" s="19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22"/>
      <c r="Q10293" s="22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19"/>
      <c r="Q10297" s="19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22"/>
      <c r="Q10298" s="22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19"/>
      <c r="Q10301" s="19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22"/>
      <c r="Q10302" s="22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19"/>
      <c r="Q10304" s="19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22"/>
      <c r="Q10305" s="22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19"/>
      <c r="Q10313" s="19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22"/>
      <c r="Q10316" s="22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19"/>
      <c r="Q10317" s="19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22"/>
      <c r="Q10318" s="22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19"/>
      <c r="Q10320" s="19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22"/>
      <c r="Q10324" s="22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19"/>
      <c r="Q10326" s="19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22"/>
      <c r="Q10330" s="22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19"/>
      <c r="Q10334" s="19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22"/>
      <c r="Q10335" s="22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19"/>
      <c r="Q10337" s="19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22"/>
      <c r="Q10338" s="22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 t="s">
        <v>1604</v>
      </c>
      <c r="AE10338" s="27" t="s">
        <v>1638</v>
      </c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 t="s">
        <v>1605</v>
      </c>
      <c r="AE10339" s="27" t="s">
        <v>1638</v>
      </c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19"/>
      <c r="Q10340" s="19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 t="s">
        <v>1606</v>
      </c>
      <c r="AE10340" s="27" t="s">
        <v>1638</v>
      </c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22"/>
      <c r="Q10341" s="22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 t="s">
        <v>1607</v>
      </c>
      <c r="AE10341" s="27" t="s">
        <v>1638</v>
      </c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 t="s">
        <v>1608</v>
      </c>
      <c r="AE10342" s="27" t="s">
        <v>1638</v>
      </c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 t="s">
        <v>1609</v>
      </c>
      <c r="AE10343" s="27" t="s">
        <v>1638</v>
      </c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 t="s">
        <v>1610</v>
      </c>
      <c r="AE10344" s="27" t="s">
        <v>1638</v>
      </c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 t="s">
        <v>1611</v>
      </c>
      <c r="AE10345" s="27" t="s">
        <v>1638</v>
      </c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 t="s">
        <v>1612</v>
      </c>
      <c r="AE10346" s="27" t="s">
        <v>1638</v>
      </c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 t="s">
        <v>1613</v>
      </c>
      <c r="AE10347" s="27" t="s">
        <v>1638</v>
      </c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 t="s">
        <v>1614</v>
      </c>
      <c r="AE10348" s="27" t="s">
        <v>1638</v>
      </c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19"/>
      <c r="Q10349" s="19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22"/>
      <c r="Q10350" s="22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19"/>
      <c r="Q10351" s="19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22"/>
      <c r="Q10357" s="22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19"/>
      <c r="Q10358" s="19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22"/>
      <c r="Q10359" s="22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19"/>
      <c r="Q10361" s="19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22"/>
      <c r="Q10362" s="22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19"/>
      <c r="Q10364" s="19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22"/>
      <c r="Q10365" s="22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19"/>
      <c r="Q10366" s="19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22"/>
      <c r="Q10370" s="22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19"/>
      <c r="Q10372" s="19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22"/>
      <c r="Q10373" s="22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19"/>
      <c r="Q10375" s="19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22"/>
      <c r="Q10382" s="22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19"/>
      <c r="Q10384" s="19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22"/>
      <c r="Q10385" s="22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19"/>
      <c r="Q10391" s="19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22"/>
      <c r="Q10392" s="22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19"/>
      <c r="Q10393" s="19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22"/>
      <c r="Q10395" s="22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19"/>
      <c r="Q10400" s="19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22"/>
      <c r="Q10401" s="22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19"/>
      <c r="Q10402" s="19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22"/>
      <c r="Q10404" s="22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19"/>
      <c r="Q10405" s="19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22"/>
      <c r="Q10407" s="22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19"/>
      <c r="Q10408" s="19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22"/>
      <c r="Q10409" s="22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19"/>
      <c r="Q10411" s="19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22"/>
      <c r="Q10412" s="22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19"/>
      <c r="Q10414" s="19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22"/>
      <c r="Q10415" s="22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19"/>
      <c r="Q10417" s="19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22"/>
      <c r="Q10418" s="22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19"/>
      <c r="Q10419" s="19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22"/>
      <c r="Q10425" s="22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19"/>
      <c r="Q10426" s="19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22"/>
      <c r="Q10427" s="22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19"/>
      <c r="Q10429" s="19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22"/>
      <c r="Q10430" s="22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19"/>
      <c r="Q10431" s="19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22"/>
      <c r="Q10434" s="22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19"/>
      <c r="Q10435" s="19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22"/>
      <c r="Q10436" s="22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19"/>
      <c r="Q10437" s="19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22"/>
      <c r="Q10446" s="22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19"/>
      <c r="Q10447" s="19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22"/>
      <c r="Q10448" s="22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19"/>
      <c r="Q10469" s="19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22"/>
      <c r="Q10474" s="22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19"/>
      <c r="Q10475" s="19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22"/>
      <c r="Q10476" s="22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19"/>
      <c r="Q10477" s="19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22"/>
      <c r="Q10478" s="22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19"/>
      <c r="Q10479" s="19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 t="s">
        <v>1615</v>
      </c>
      <c r="AE10481" s="27" t="s">
        <v>1637</v>
      </c>
      <c r="AF10481" s="27" t="s">
        <v>1616</v>
      </c>
      <c r="AG10481" s="53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 t="s">
        <v>1617</v>
      </c>
      <c r="AE10482" s="27" t="s">
        <v>1637</v>
      </c>
      <c r="AF10482" s="27" t="s">
        <v>1618</v>
      </c>
      <c r="AG10482" s="53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 t="s">
        <v>1619</v>
      </c>
      <c r="AE10483" s="27" t="s">
        <v>1637</v>
      </c>
      <c r="AF10483" s="27" t="s">
        <v>1620</v>
      </c>
      <c r="AG10483" s="53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 t="s">
        <v>1621</v>
      </c>
      <c r="AG10484" s="53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 t="s">
        <v>1640</v>
      </c>
      <c r="AG10485" s="53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 t="s">
        <v>1617</v>
      </c>
      <c r="AE10486" s="27" t="s">
        <v>1637</v>
      </c>
      <c r="AF10486" s="27" t="s">
        <v>1618</v>
      </c>
      <c r="AG10486" s="53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 t="s">
        <v>1617</v>
      </c>
      <c r="AE10487" s="27" t="s">
        <v>1637</v>
      </c>
      <c r="AF10487" s="27" t="s">
        <v>1618</v>
      </c>
      <c r="AG10487" s="53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 t="s">
        <v>1617</v>
      </c>
      <c r="AE10488" s="27" t="s">
        <v>1637</v>
      </c>
      <c r="AF10488" s="27" t="s">
        <v>1618</v>
      </c>
      <c r="AG10488" s="53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 t="s">
        <v>1615</v>
      </c>
      <c r="AE10492" s="27" t="s">
        <v>1637</v>
      </c>
      <c r="AF10492" s="27" t="s">
        <v>1616</v>
      </c>
      <c r="AG10492" s="53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 t="s">
        <v>1617</v>
      </c>
      <c r="AE10493" s="27" t="s">
        <v>1637</v>
      </c>
      <c r="AF10493" s="27" t="s">
        <v>1618</v>
      </c>
      <c r="AG10493" s="53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 t="s">
        <v>1619</v>
      </c>
      <c r="AE10494" s="27" t="s">
        <v>1637</v>
      </c>
      <c r="AF10494" s="27" t="s">
        <v>1620</v>
      </c>
      <c r="AG10494" s="53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 t="s">
        <v>1621</v>
      </c>
      <c r="AG10495" s="53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22"/>
      <c r="Q10496" s="22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 t="s">
        <v>1640</v>
      </c>
      <c r="AG10496" s="53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19"/>
      <c r="Q10497" s="19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 t="s">
        <v>1617</v>
      </c>
      <c r="AE10497" s="27" t="s">
        <v>1637</v>
      </c>
      <c r="AF10497" s="27" t="s">
        <v>1618</v>
      </c>
      <c r="AG10497" s="53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 t="s">
        <v>1617</v>
      </c>
      <c r="AE10498" s="27" t="s">
        <v>1637</v>
      </c>
      <c r="AF10498" s="27" t="s">
        <v>1618</v>
      </c>
      <c r="AG10498" s="53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 t="s">
        <v>1617</v>
      </c>
      <c r="AE10499" s="27" t="s">
        <v>1637</v>
      </c>
      <c r="AF10499" s="27" t="s">
        <v>1618</v>
      </c>
      <c r="AG10499" s="53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 t="s">
        <v>1615</v>
      </c>
      <c r="AE10500" s="27" t="s">
        <v>1637</v>
      </c>
      <c r="AF10500" s="27" t="s">
        <v>1616</v>
      </c>
      <c r="AG10500" s="53" t="s">
        <v>1638</v>
      </c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22"/>
      <c r="Q10501" s="22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 t="s">
        <v>1617</v>
      </c>
      <c r="AE10501" s="27" t="s">
        <v>1637</v>
      </c>
      <c r="AF10501" s="27" t="s">
        <v>1618</v>
      </c>
      <c r="AG10501" s="53" t="s">
        <v>1638</v>
      </c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 t="s">
        <v>1619</v>
      </c>
      <c r="AE10502" s="27" t="s">
        <v>1637</v>
      </c>
      <c r="AF10502" s="27" t="s">
        <v>1620</v>
      </c>
      <c r="AG10502" s="53" t="s">
        <v>1638</v>
      </c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 t="s">
        <v>1621</v>
      </c>
      <c r="AG10503" s="53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 t="s">
        <v>1640</v>
      </c>
      <c r="AG10504" s="53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 t="s">
        <v>1622</v>
      </c>
      <c r="AG10505" s="53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 t="s">
        <v>1622</v>
      </c>
      <c r="AG10506" s="53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19"/>
      <c r="Q10507" s="19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 t="s">
        <v>1617</v>
      </c>
      <c r="AE10509" s="27" t="s">
        <v>1637</v>
      </c>
      <c r="AF10509" s="27" t="s">
        <v>1618</v>
      </c>
      <c r="AG10509" s="53" t="s">
        <v>1638</v>
      </c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 t="s">
        <v>1617</v>
      </c>
      <c r="AE10510" s="27" t="s">
        <v>1637</v>
      </c>
      <c r="AF10510" s="27" t="s">
        <v>1618</v>
      </c>
      <c r="AG10510" s="53" t="s">
        <v>1638</v>
      </c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22"/>
      <c r="Q10511" s="22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 t="s">
        <v>1617</v>
      </c>
      <c r="AE10511" s="27" t="s">
        <v>1637</v>
      </c>
      <c r="AF10511" s="27" t="s">
        <v>1618</v>
      </c>
      <c r="AG10511" s="53" t="s">
        <v>1638</v>
      </c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19"/>
      <c r="Q10512" s="19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22"/>
      <c r="Q10513" s="22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19"/>
      <c r="Q10515" s="19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22"/>
      <c r="Q10516" s="22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19"/>
      <c r="Q10517" s="19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 t="s">
        <v>1623</v>
      </c>
      <c r="AG10518" s="53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22"/>
      <c r="Q10519" s="22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 t="s">
        <v>1623</v>
      </c>
      <c r="AG10519" s="53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19"/>
      <c r="Q10520" s="19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 t="s">
        <v>1623</v>
      </c>
      <c r="AG10520" s="53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22"/>
      <c r="Q10521" s="22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19"/>
      <c r="Q10522" s="19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 t="s">
        <v>1623</v>
      </c>
      <c r="AG10522" s="53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 t="s">
        <v>1623</v>
      </c>
      <c r="AG10523" s="53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 t="s">
        <v>1623</v>
      </c>
      <c r="AG10524" s="53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 t="s">
        <v>1624</v>
      </c>
      <c r="AG10533" s="53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22"/>
      <c r="Q10534" s="22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 t="s">
        <v>1624</v>
      </c>
      <c r="AG10534" s="53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 t="s">
        <v>1624</v>
      </c>
      <c r="AG10535" s="53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19"/>
      <c r="Q10536" s="19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 t="s">
        <v>1624</v>
      </c>
      <c r="AG10536" s="53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 t="s">
        <v>1624</v>
      </c>
      <c r="AG10537" s="53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 t="s">
        <v>1624</v>
      </c>
      <c r="AG10538" s="53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22"/>
      <c r="Q10539" s="22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 t="s">
        <v>1624</v>
      </c>
      <c r="AG10539" s="53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 t="s">
        <v>1624</v>
      </c>
      <c r="AG10540" s="53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 t="s">
        <v>1624</v>
      </c>
      <c r="AG10541" s="53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19"/>
      <c r="Q10542" s="19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 t="s">
        <v>1624</v>
      </c>
      <c r="AG10542" s="53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22"/>
      <c r="Q10543" s="22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 t="s">
        <v>1624</v>
      </c>
      <c r="AG10543" s="53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19"/>
      <c r="Q10544" s="19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22"/>
      <c r="Q10545" s="22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19"/>
      <c r="Q10546" s="19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22"/>
      <c r="Q10548" s="22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19"/>
      <c r="Q10549" s="19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22"/>
      <c r="Q10551" s="22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19"/>
      <c r="Q10552" s="19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22"/>
      <c r="Q10554" s="22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19"/>
      <c r="Q10555" s="19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22"/>
      <c r="Q10556" s="22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19"/>
      <c r="Q10557" s="19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22"/>
      <c r="Q10559" s="22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19"/>
      <c r="Q10561" s="19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22"/>
      <c r="Q10562" s="22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19"/>
      <c r="Q10565" s="19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22"/>
      <c r="Q10569" s="22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19"/>
      <c r="Q10570" s="19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22"/>
      <c r="Q10577" s="22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19"/>
      <c r="Q10578" s="19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22"/>
      <c r="Q10583" s="22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19"/>
      <c r="Q10585" s="19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22"/>
      <c r="Q10587" s="22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19"/>
      <c r="Q10590" s="19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22"/>
      <c r="Q10591" s="22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19"/>
      <c r="Q10592" s="19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22"/>
      <c r="Q10611" s="22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19"/>
      <c r="Q10612" s="19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22"/>
      <c r="Q10614" s="22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19"/>
      <c r="Q10617" s="19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22"/>
      <c r="Q10621" s="22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19"/>
      <c r="Q10631" s="19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22"/>
      <c r="Q10635" s="22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19"/>
      <c r="Q10638" s="19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22"/>
      <c r="Q10639" s="22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19"/>
      <c r="Q10640" s="19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22"/>
      <c r="Q10641" s="22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19"/>
      <c r="Q10642" s="19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22"/>
      <c r="Q10643" s="22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19"/>
      <c r="Q10646" s="19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22"/>
      <c r="Q10648" s="22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19"/>
      <c r="Q10653" s="19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22"/>
      <c r="Q10655" s="22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19"/>
      <c r="Q10658" s="19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22"/>
      <c r="Q10662" s="22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19"/>
      <c r="Q10663" s="19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22"/>
      <c r="Q10665" s="22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19"/>
      <c r="Q10668" s="19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22"/>
      <c r="Q10669" s="22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19"/>
      <c r="Q10671" s="19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22"/>
      <c r="Q10672" s="22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19"/>
      <c r="Q10679" s="19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22"/>
      <c r="Q10684" s="22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19"/>
      <c r="Q10685" s="19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22"/>
      <c r="Q10686" s="22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19"/>
      <c r="Q10687" s="19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22"/>
      <c r="Q10688" s="22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19"/>
      <c r="Q10689" s="19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22"/>
      <c r="Q10695" s="22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19"/>
      <c r="Q10696" s="19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22"/>
      <c r="Q10715" s="22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19"/>
      <c r="Q10717" s="19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22"/>
      <c r="Q10722" s="22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19"/>
      <c r="Q10723" s="19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22"/>
      <c r="Q10724" s="22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19"/>
      <c r="Q10725" s="19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22"/>
      <c r="Q10727" s="22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19"/>
      <c r="Q10728" s="19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22"/>
      <c r="Q10736" s="22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19"/>
      <c r="Q10737" s="19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22"/>
      <c r="Q10739" s="22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19"/>
      <c r="Q10740" s="19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22"/>
      <c r="Q10742" s="22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19"/>
      <c r="Q10743" s="19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22"/>
      <c r="Q10747" s="22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19"/>
      <c r="Q10749" s="19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22"/>
      <c r="Q10752" s="22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19"/>
      <c r="Q10756" s="19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22"/>
      <c r="Q10757" s="22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19"/>
      <c r="Q10759" s="19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22"/>
      <c r="Q10765" s="22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19"/>
      <c r="Q10771" s="19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22"/>
      <c r="Q10772" s="22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19"/>
      <c r="Q10774" s="19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22"/>
      <c r="Q10780" s="22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19"/>
      <c r="Q10781" s="19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22"/>
      <c r="Q10782" s="22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19"/>
      <c r="Q10783" s="19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22"/>
      <c r="Q10785" s="22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19"/>
      <c r="Q10790" s="19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22"/>
      <c r="Q10793" s="22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19"/>
      <c r="Q10794" s="19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22"/>
      <c r="Q10800" s="22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19"/>
      <c r="Q10802" s="19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22"/>
      <c r="Q10807" s="22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19"/>
      <c r="Q10808" s="19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22"/>
      <c r="Q10823" s="22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19"/>
      <c r="Q10824" s="19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22"/>
      <c r="Q10832" s="22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19"/>
      <c r="Q10839" s="19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22"/>
      <c r="Q10843" s="22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19"/>
      <c r="Q10844" s="19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22"/>
      <c r="Q10846" s="22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19"/>
      <c r="Q10847" s="19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22"/>
      <c r="Q10849" s="22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19"/>
      <c r="Q10850" s="19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22"/>
      <c r="Q10854" s="22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19"/>
      <c r="Q10855" s="19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22"/>
      <c r="Q10860" s="22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19"/>
      <c r="Q10864" s="19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22"/>
      <c r="Q10866" s="22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19"/>
      <c r="Q10872" s="19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22"/>
      <c r="Q10874" s="22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19"/>
      <c r="Q10875" s="19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22"/>
      <c r="Q10876" s="22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19"/>
      <c r="Q10879" s="19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22"/>
      <c r="Q10880" s="22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19"/>
      <c r="Q10881" s="19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22"/>
      <c r="Q10882" s="22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19"/>
      <c r="Q10883" s="19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22"/>
      <c r="Q10891" s="22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19"/>
      <c r="Q10892" s="19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22"/>
      <c r="Q10894" s="22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19"/>
      <c r="Q10897" s="19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22"/>
      <c r="Q10901" s="22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19"/>
      <c r="Q10903" s="19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22"/>
      <c r="Q10906" s="22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19"/>
      <c r="Q10910" s="19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22"/>
      <c r="Q10912" s="22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19"/>
      <c r="Q10915" s="19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22"/>
      <c r="Q10919" s="22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19"/>
      <c r="Q10924" s="19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22"/>
      <c r="Q10927" s="22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19"/>
      <c r="Q10929" s="19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22"/>
      <c r="Q10938" s="22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19"/>
      <c r="Q10942" s="19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22"/>
      <c r="Q10943" s="22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19"/>
      <c r="Q10944" s="19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22"/>
      <c r="Q10946" s="22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19"/>
      <c r="Q10952" s="19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22"/>
      <c r="Q10953" s="22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19"/>
      <c r="Q10958" s="19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22"/>
      <c r="Q10977" s="22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19"/>
      <c r="Q10980" s="19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22"/>
      <c r="Q11009" s="22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19"/>
      <c r="Q11010" s="19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22"/>
      <c r="Q11011" s="22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19"/>
      <c r="Q11012" s="19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22"/>
      <c r="Q11022" s="22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19"/>
      <c r="Q11023" s="19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22"/>
      <c r="Q11030" s="22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19"/>
      <c r="Q11031" s="19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22"/>
      <c r="Q11034" s="22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19"/>
      <c r="Q11035" s="19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22"/>
      <c r="Q11038" s="22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19"/>
      <c r="Q11042" s="19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22"/>
      <c r="Q11047" s="22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19"/>
      <c r="Q11048" s="19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22"/>
      <c r="Q11054" s="22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19"/>
      <c r="Q11057" s="19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22"/>
      <c r="Q11059" s="22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19"/>
      <c r="Q11060" s="19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22"/>
      <c r="Q11072" s="22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19"/>
      <c r="Q11074" s="19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22"/>
      <c r="Q11075" s="22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19"/>
      <c r="Q11076" s="19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22"/>
      <c r="Q11080" s="22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19"/>
      <c r="Q11085" s="19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22"/>
      <c r="Q11086" s="22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19"/>
      <c r="Q11088" s="19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22"/>
      <c r="Q11089" s="22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19"/>
      <c r="Q11091" s="19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22"/>
      <c r="Q11093" s="22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19"/>
      <c r="Q11094" s="19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22"/>
      <c r="Q11097" s="22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19"/>
      <c r="Q11100" s="19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22"/>
      <c r="Q11105" s="22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19"/>
      <c r="Q11107" s="19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22"/>
      <c r="Q11111" s="22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19"/>
      <c r="Q11113" s="19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22"/>
      <c r="Q11120" s="22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19"/>
      <c r="Q11121" s="19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22"/>
      <c r="Q11122" s="22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19"/>
      <c r="Q11124" s="19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22"/>
      <c r="Q11125" s="22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 t="s">
        <v>1604</v>
      </c>
      <c r="AE11125" s="27" t="s">
        <v>1638</v>
      </c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 t="s">
        <v>1605</v>
      </c>
      <c r="AE11126" s="27" t="s">
        <v>1638</v>
      </c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19"/>
      <c r="Q11127" s="19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 t="s">
        <v>1606</v>
      </c>
      <c r="AE11127" s="27" t="s">
        <v>1638</v>
      </c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22"/>
      <c r="Q11128" s="22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 t="s">
        <v>1607</v>
      </c>
      <c r="AE11128" s="27" t="s">
        <v>1638</v>
      </c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19"/>
      <c r="Q11129" s="19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 t="s">
        <v>1608</v>
      </c>
      <c r="AE11129" s="27" t="s">
        <v>1638</v>
      </c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22"/>
      <c r="Q11130" s="22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 t="s">
        <v>1609</v>
      </c>
      <c r="AE11130" s="27" t="s">
        <v>1638</v>
      </c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19"/>
      <c r="Q11131" s="19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 t="s">
        <v>1610</v>
      </c>
      <c r="AE11131" s="27" t="s">
        <v>1638</v>
      </c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 t="s">
        <v>1611</v>
      </c>
      <c r="AE11132" s="27" t="s">
        <v>1638</v>
      </c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22"/>
      <c r="Q11133" s="22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 t="s">
        <v>1612</v>
      </c>
      <c r="AE11133" s="27" t="s">
        <v>1638</v>
      </c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 t="s">
        <v>1613</v>
      </c>
      <c r="AE11134" s="27" t="s">
        <v>1638</v>
      </c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19"/>
      <c r="Q11135" s="19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 t="s">
        <v>1614</v>
      </c>
      <c r="AE11135" s="27" t="s">
        <v>1638</v>
      </c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22"/>
      <c r="Q11137" s="22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19"/>
      <c r="Q11138" s="19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22"/>
      <c r="Q11144" s="22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19"/>
      <c r="Q11145" s="19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22"/>
      <c r="Q11146" s="22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19"/>
      <c r="Q11147" s="19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22"/>
      <c r="Q11150" s="22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19"/>
      <c r="Q11151" s="19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22"/>
      <c r="Q11152" s="22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19"/>
      <c r="Q11153" s="19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22"/>
      <c r="Q11174" s="22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19"/>
      <c r="Q11179" s="19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22"/>
      <c r="Q11182" s="22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19"/>
      <c r="Q11188" s="19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22"/>
      <c r="Q11191" s="22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19"/>
      <c r="Q11192" s="19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22"/>
      <c r="Q11212" s="22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19"/>
      <c r="Q11213" s="19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22"/>
      <c r="Q11214" s="22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19"/>
      <c r="Q11215" s="19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22"/>
      <c r="Q11233" s="22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19"/>
      <c r="Q11234" s="19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22"/>
      <c r="Q11235" s="22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19"/>
      <c r="Q11240" s="19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22"/>
      <c r="Q11241" s="22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19"/>
      <c r="Q11250" s="19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22"/>
      <c r="Q11251" s="22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19"/>
      <c r="Q11256" s="19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 t="s">
        <v>1615</v>
      </c>
      <c r="AE11268" s="27" t="s">
        <v>1637</v>
      </c>
      <c r="AF11268" s="27" t="s">
        <v>1616</v>
      </c>
      <c r="AG11268" s="53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 t="s">
        <v>1617</v>
      </c>
      <c r="AE11269" s="27" t="s">
        <v>1637</v>
      </c>
      <c r="AF11269" s="27" t="s">
        <v>1618</v>
      </c>
      <c r="AG11269" s="53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 t="s">
        <v>1619</v>
      </c>
      <c r="AE11270" s="27" t="s">
        <v>1637</v>
      </c>
      <c r="AF11270" s="27" t="s">
        <v>1620</v>
      </c>
      <c r="AG11270" s="53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 t="s">
        <v>1621</v>
      </c>
      <c r="AG11271" s="53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 t="s">
        <v>1640</v>
      </c>
      <c r="AG11272" s="53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 t="s">
        <v>1617</v>
      </c>
      <c r="AE11273" s="27" t="s">
        <v>1637</v>
      </c>
      <c r="AF11273" s="27" t="s">
        <v>1618</v>
      </c>
      <c r="AG11273" s="53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 t="s">
        <v>1617</v>
      </c>
      <c r="AE11274" s="27" t="s">
        <v>1637</v>
      </c>
      <c r="AF11274" s="27" t="s">
        <v>1618</v>
      </c>
      <c r="AG11274" s="53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 t="s">
        <v>1617</v>
      </c>
      <c r="AE11275" s="27" t="s">
        <v>1637</v>
      </c>
      <c r="AF11275" s="27" t="s">
        <v>1618</v>
      </c>
      <c r="AG11275" s="53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 t="s">
        <v>1615</v>
      </c>
      <c r="AE11279" s="27" t="s">
        <v>1637</v>
      </c>
      <c r="AF11279" s="27" t="s">
        <v>1616</v>
      </c>
      <c r="AG11279" s="53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 t="s">
        <v>1617</v>
      </c>
      <c r="AE11280" s="27" t="s">
        <v>1637</v>
      </c>
      <c r="AF11280" s="27" t="s">
        <v>1618</v>
      </c>
      <c r="AG11280" s="53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 t="s">
        <v>1619</v>
      </c>
      <c r="AE11281" s="27" t="s">
        <v>1637</v>
      </c>
      <c r="AF11281" s="27" t="s">
        <v>1620</v>
      </c>
      <c r="AG11281" s="53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 t="s">
        <v>1621</v>
      </c>
      <c r="AG11282" s="53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 t="s">
        <v>1640</v>
      </c>
      <c r="AG11283" s="53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 t="s">
        <v>1617</v>
      </c>
      <c r="AE11284" s="27" t="s">
        <v>1637</v>
      </c>
      <c r="AF11284" s="27" t="s">
        <v>1618</v>
      </c>
      <c r="AG11284" s="53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 t="s">
        <v>1617</v>
      </c>
      <c r="AE11285" s="27" t="s">
        <v>1637</v>
      </c>
      <c r="AF11285" s="27" t="s">
        <v>1618</v>
      </c>
      <c r="AG11285" s="53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 t="s">
        <v>1617</v>
      </c>
      <c r="AE11286" s="27" t="s">
        <v>1637</v>
      </c>
      <c r="AF11286" s="27" t="s">
        <v>1618</v>
      </c>
      <c r="AG11286" s="53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 t="s">
        <v>1615</v>
      </c>
      <c r="AE11287" s="27" t="s">
        <v>1637</v>
      </c>
      <c r="AF11287" s="27" t="s">
        <v>1616</v>
      </c>
      <c r="AG11287" s="53" t="s">
        <v>1638</v>
      </c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22"/>
      <c r="Q11288" s="22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 t="s">
        <v>1617</v>
      </c>
      <c r="AE11288" s="27" t="s">
        <v>1637</v>
      </c>
      <c r="AF11288" s="27" t="s">
        <v>1618</v>
      </c>
      <c r="AG11288" s="53" t="s">
        <v>1638</v>
      </c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 t="s">
        <v>1619</v>
      </c>
      <c r="AE11289" s="27" t="s">
        <v>1637</v>
      </c>
      <c r="AF11289" s="27" t="s">
        <v>1620</v>
      </c>
      <c r="AG11289" s="53" t="s">
        <v>1638</v>
      </c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 t="s">
        <v>1621</v>
      </c>
      <c r="AG11290" s="53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 t="s">
        <v>1640</v>
      </c>
      <c r="AG11291" s="53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 t="s">
        <v>1622</v>
      </c>
      <c r="AG11292" s="53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 t="s">
        <v>1622</v>
      </c>
      <c r="AG11293" s="53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19"/>
      <c r="Q11294" s="19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 t="s">
        <v>1617</v>
      </c>
      <c r="AE11296" s="27" t="s">
        <v>1637</v>
      </c>
      <c r="AF11296" s="27" t="s">
        <v>1618</v>
      </c>
      <c r="AG11296" s="53" t="s">
        <v>1638</v>
      </c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 t="s">
        <v>1617</v>
      </c>
      <c r="AE11297" s="27" t="s">
        <v>1637</v>
      </c>
      <c r="AF11297" s="27" t="s">
        <v>1618</v>
      </c>
      <c r="AG11297" s="53" t="s">
        <v>1638</v>
      </c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22"/>
      <c r="Q11298" s="22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 t="s">
        <v>1617</v>
      </c>
      <c r="AE11298" s="27" t="s">
        <v>1637</v>
      </c>
      <c r="AF11298" s="27" t="s">
        <v>1618</v>
      </c>
      <c r="AG11298" s="53" t="s">
        <v>1638</v>
      </c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19"/>
      <c r="Q11299" s="19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22"/>
      <c r="Q11301" s="22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19"/>
      <c r="Q11302" s="19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22"/>
      <c r="Q11303" s="22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19"/>
      <c r="Q11304" s="19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22"/>
      <c r="Q11305" s="22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 t="s">
        <v>1623</v>
      </c>
      <c r="AG11305" s="53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 t="s">
        <v>1623</v>
      </c>
      <c r="AG11306" s="53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19"/>
      <c r="Q11307" s="19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 t="s">
        <v>1623</v>
      </c>
      <c r="AG11307" s="53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22"/>
      <c r="Q11308" s="22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19"/>
      <c r="Q11309" s="19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 t="s">
        <v>1623</v>
      </c>
      <c r="AG11309" s="53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 t="s">
        <v>1623</v>
      </c>
      <c r="AG11310" s="53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 t="s">
        <v>1623</v>
      </c>
      <c r="AG11311" s="53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22"/>
      <c r="Q11314" s="22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19"/>
      <c r="Q11315" s="19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22"/>
      <c r="Q11320" s="22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 t="s">
        <v>1624</v>
      </c>
      <c r="AG11320" s="53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 t="s">
        <v>1624</v>
      </c>
      <c r="AG11321" s="53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19"/>
      <c r="Q11322" s="19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 t="s">
        <v>1624</v>
      </c>
      <c r="AG11322" s="53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 t="s">
        <v>1624</v>
      </c>
      <c r="AG11323" s="53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 t="s">
        <v>1624</v>
      </c>
      <c r="AG11324" s="53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22"/>
      <c r="Q11325" s="22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 t="s">
        <v>1624</v>
      </c>
      <c r="AG11325" s="53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 t="s">
        <v>1624</v>
      </c>
      <c r="AG11326" s="53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 t="s">
        <v>1624</v>
      </c>
      <c r="AG11327" s="53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19"/>
      <c r="Q11328" s="19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 t="s">
        <v>1624</v>
      </c>
      <c r="AG11328" s="53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 t="s">
        <v>1624</v>
      </c>
      <c r="AG11329" s="53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22"/>
      <c r="Q11330" s="22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 t="s">
        <v>1624</v>
      </c>
      <c r="AG11330" s="53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19"/>
      <c r="Q11333" s="19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22"/>
      <c r="Q11338" s="22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19"/>
      <c r="Q11339" s="19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22"/>
      <c r="Q11341" s="22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19"/>
      <c r="Q11342" s="19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22"/>
      <c r="Q11343" s="22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19"/>
      <c r="Q11344" s="19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22"/>
      <c r="Q11346" s="22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19"/>
      <c r="Q11348" s="19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22"/>
      <c r="Q11349" s="22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19"/>
      <c r="Q11352" s="19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22"/>
      <c r="Q11364" s="22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19"/>
      <c r="Q11365" s="19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22"/>
      <c r="Q11375" s="22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19"/>
      <c r="Q11377" s="19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22"/>
      <c r="Q11378" s="22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19"/>
      <c r="Q11379" s="19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22"/>
      <c r="Q11398" s="22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19"/>
      <c r="Q11399" s="19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22"/>
      <c r="Q11401" s="22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19"/>
      <c r="Q11404" s="19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22"/>
      <c r="Q11408" s="22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19"/>
      <c r="Q11418" s="19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22"/>
      <c r="Q11422" s="22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19"/>
      <c r="Q11426" s="19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22"/>
      <c r="Q11428" s="22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19"/>
      <c r="Q11429" s="19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22"/>
      <c r="Q11430" s="22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19"/>
      <c r="Q11434" s="19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22"/>
      <c r="Q11435" s="22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19"/>
      <c r="Q11437" s="19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22"/>
      <c r="Q11438" s="22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19"/>
      <c r="Q11440" s="19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22"/>
      <c r="Q11441" s="22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19"/>
      <c r="Q11446" s="19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22"/>
      <c r="Q11450" s="22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19"/>
      <c r="Q11451" s="19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22"/>
      <c r="Q11452" s="22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19"/>
      <c r="Q11455" s="19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22"/>
      <c r="Q11456" s="22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19"/>
      <c r="Q11458" s="19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22"/>
      <c r="Q11460" s="22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19"/>
      <c r="Q11461" s="19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22"/>
      <c r="Q11464" s="22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19"/>
      <c r="Q11465" s="19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22"/>
      <c r="Q11471" s="22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19"/>
      <c r="Q11472" s="19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22"/>
      <c r="Q11473" s="22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19"/>
      <c r="Q11474" s="19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22"/>
      <c r="Q11509" s="22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19"/>
      <c r="Q11510" s="19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22"/>
      <c r="Q11511" s="22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19"/>
      <c r="Q11512" s="19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22"/>
      <c r="Q11514" s="22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19"/>
      <c r="Q11515" s="19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22"/>
      <c r="Q11526" s="22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19"/>
      <c r="Q11527" s="19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22"/>
      <c r="Q11529" s="22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19"/>
      <c r="Q11530" s="19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22"/>
      <c r="Q11539" s="22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19"/>
      <c r="Q11543" s="19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22"/>
      <c r="Q11544" s="22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19"/>
      <c r="Q11545" s="19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22"/>
      <c r="Q11551" s="22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19"/>
      <c r="Q11552" s="19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22"/>
      <c r="Q11553" s="22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19"/>
      <c r="Q11557" s="19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22"/>
      <c r="Q11560" s="22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19"/>
      <c r="Q11561" s="19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22"/>
      <c r="Q11569" s="22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19"/>
      <c r="Q11570" s="19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22"/>
      <c r="Q11572" s="22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19"/>
      <c r="Q11577" s="19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22"/>
      <c r="Q11579" s="22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19"/>
      <c r="Q11581" s="19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22"/>
      <c r="Q11587" s="22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19"/>
      <c r="Q11589" s="19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22"/>
      <c r="Q11594" s="22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19"/>
      <c r="Q11596" s="19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22"/>
      <c r="Q11610" s="22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19"/>
      <c r="Q11611" s="19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22"/>
      <c r="Q11618" s="22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19"/>
      <c r="Q11620" s="19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22"/>
      <c r="Q11624" s="22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19"/>
      <c r="Q11625" s="19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22"/>
      <c r="Q11630" s="22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19"/>
      <c r="Q11631" s="19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22"/>
      <c r="Q11641" s="22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19"/>
      <c r="Q11642" s="19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22"/>
      <c r="Q11647" s="22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19"/>
      <c r="Q11651" s="19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22"/>
      <c r="Q11653" s="22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19"/>
      <c r="Q11655" s="19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22"/>
      <c r="Q11656" s="22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19"/>
      <c r="Q11659" s="19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22"/>
      <c r="Q11661" s="22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19"/>
      <c r="Q11662" s="19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22"/>
      <c r="Q11663" s="22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19"/>
      <c r="Q11666" s="19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22"/>
      <c r="Q11667" s="22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19"/>
      <c r="Q11668" s="19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22"/>
      <c r="Q11669" s="22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19"/>
      <c r="Q11670" s="19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22"/>
      <c r="Q11673" s="22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19"/>
      <c r="Q11674" s="19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22"/>
      <c r="Q11682" s="22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19"/>
      <c r="Q11684" s="19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22"/>
      <c r="Q11688" s="22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19"/>
      <c r="Q11690" s="19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22"/>
      <c r="Q11693" s="22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19"/>
      <c r="Q11694" s="19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22"/>
      <c r="Q11696" s="22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19"/>
      <c r="Q11697" s="19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22"/>
      <c r="Q11699" s="22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19"/>
      <c r="Q11700" s="19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22"/>
      <c r="Q11701" s="22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19"/>
      <c r="Q11702" s="19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22"/>
      <c r="Q11714" s="22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19"/>
      <c r="Q11715" s="19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22"/>
      <c r="Q11721" s="22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19"/>
      <c r="Q11722" s="19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22"/>
      <c r="Q11725" s="22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19"/>
      <c r="Q11730" s="19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22"/>
      <c r="Q11733" s="22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19"/>
      <c r="Q11738" s="19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22"/>
      <c r="Q11740" s="22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19"/>
      <c r="Q11744" s="19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22"/>
      <c r="Q11764" s="22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19"/>
      <c r="Q11765" s="19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22"/>
      <c r="Q11766" s="22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19"/>
      <c r="Q11767" s="19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22"/>
      <c r="Q11809" s="22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19"/>
      <c r="Q11810" s="19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22"/>
      <c r="Q11817" s="22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19"/>
      <c r="Q11818" s="19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22"/>
      <c r="Q11825" s="22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19"/>
      <c r="Q11830" s="19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22"/>
      <c r="Q11832" s="22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19"/>
      <c r="Q11833" s="19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22"/>
      <c r="Q11841" s="22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19"/>
      <c r="Q11844" s="19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22"/>
      <c r="Q11846" s="22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19"/>
      <c r="Q11848" s="19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22"/>
      <c r="Q11852" s="22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19"/>
      <c r="Q11853" s="19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22"/>
      <c r="Q11860" s="22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19"/>
      <c r="Q11863" s="19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22"/>
      <c r="Q11867" s="22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19"/>
      <c r="Q11871" s="19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22"/>
      <c r="Q11873" s="22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19"/>
      <c r="Q11875" s="19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22"/>
      <c r="Q11876" s="22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19"/>
      <c r="Q11878" s="19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22"/>
      <c r="Q11880" s="22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19"/>
      <c r="Q11882" s="19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22"/>
      <c r="Q11884" s="22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19"/>
      <c r="Q11886" s="19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22"/>
      <c r="Q11890" s="22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19"/>
      <c r="Q11891" s="19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22"/>
      <c r="Q11892" s="22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19"/>
      <c r="Q11894" s="19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22"/>
      <c r="Q11898" s="22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19"/>
      <c r="Q11900" s="19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22"/>
      <c r="Q11907" s="22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19"/>
      <c r="Q11908" s="19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22"/>
      <c r="Q11909" s="22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19"/>
      <c r="Q11911" s="19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22"/>
      <c r="Q11912" s="22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 t="s">
        <v>1604</v>
      </c>
      <c r="AE11912" s="27" t="s">
        <v>1638</v>
      </c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 t="s">
        <v>1605</v>
      </c>
      <c r="AE11913" s="27" t="s">
        <v>1638</v>
      </c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19"/>
      <c r="Q11914" s="19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 t="s">
        <v>1606</v>
      </c>
      <c r="AE11914" s="27" t="s">
        <v>1638</v>
      </c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22"/>
      <c r="Q11915" s="22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 t="s">
        <v>1607</v>
      </c>
      <c r="AE11915" s="27" t="s">
        <v>1638</v>
      </c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19"/>
      <c r="Q11916" s="19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 t="s">
        <v>1608</v>
      </c>
      <c r="AE11916" s="27" t="s">
        <v>1638</v>
      </c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22"/>
      <c r="Q11917" s="22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 t="s">
        <v>1609</v>
      </c>
      <c r="AE11917" s="27" t="s">
        <v>1638</v>
      </c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19"/>
      <c r="Q11918" s="19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 t="s">
        <v>1610</v>
      </c>
      <c r="AE11918" s="27" t="s">
        <v>1638</v>
      </c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22"/>
      <c r="Q11919" s="22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 t="s">
        <v>1611</v>
      </c>
      <c r="AE11919" s="27" t="s">
        <v>1638</v>
      </c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 t="s">
        <v>1612</v>
      </c>
      <c r="AE11920" s="27" t="s">
        <v>1638</v>
      </c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 t="s">
        <v>1613</v>
      </c>
      <c r="AE11921" s="27" t="s">
        <v>1638</v>
      </c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 t="s">
        <v>1614</v>
      </c>
      <c r="AE11922" s="27" t="s">
        <v>1638</v>
      </c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19"/>
      <c r="Q11926" s="19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22"/>
      <c r="Q11931" s="22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19"/>
      <c r="Q11932" s="19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22"/>
      <c r="Q11933" s="22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19"/>
      <c r="Q11935" s="19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22"/>
      <c r="Q11936" s="22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19"/>
      <c r="Q11937" s="19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22"/>
      <c r="Q11943" s="22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19"/>
      <c r="Q11944" s="19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22"/>
      <c r="Q11955" s="22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19"/>
      <c r="Q11956" s="19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22"/>
      <c r="Q11961" s="22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19"/>
      <c r="Q11964" s="19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22"/>
      <c r="Q11970" s="22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19"/>
      <c r="Q11973" s="19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22"/>
      <c r="Q11984" s="22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19"/>
      <c r="Q11985" s="19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22"/>
      <c r="Q11986" s="22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19"/>
      <c r="Q11987" s="19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22"/>
      <c r="Q12023" s="22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19"/>
      <c r="Q12028" s="19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22"/>
      <c r="Q12029" s="22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19"/>
      <c r="Q12038" s="19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22"/>
      <c r="Q12039" s="22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19"/>
      <c r="Q12043" s="19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22"/>
      <c r="Q12045" s="22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19"/>
      <c r="Q12046" s="19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22"/>
      <c r="Q12050" s="22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19"/>
      <c r="Q12051" s="19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 t="s">
        <v>1615</v>
      </c>
      <c r="AE12055" s="27" t="s">
        <v>1637</v>
      </c>
      <c r="AF12055" s="27" t="s">
        <v>1616</v>
      </c>
      <c r="AG12055" s="53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 t="s">
        <v>1617</v>
      </c>
      <c r="AE12056" s="27" t="s">
        <v>1637</v>
      </c>
      <c r="AF12056" s="27" t="s">
        <v>1618</v>
      </c>
      <c r="AG12056" s="53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 t="s">
        <v>1619</v>
      </c>
      <c r="AE12057" s="27" t="s">
        <v>1637</v>
      </c>
      <c r="AF12057" s="27" t="s">
        <v>1620</v>
      </c>
      <c r="AG12057" s="53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 t="s">
        <v>1621</v>
      </c>
      <c r="AG12058" s="53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 t="s">
        <v>1640</v>
      </c>
      <c r="AG12059" s="53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 t="s">
        <v>1617</v>
      </c>
      <c r="AE12060" s="27" t="s">
        <v>1637</v>
      </c>
      <c r="AF12060" s="27" t="s">
        <v>1618</v>
      </c>
      <c r="AG12060" s="53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 t="s">
        <v>1617</v>
      </c>
      <c r="AE12061" s="27" t="s">
        <v>1637</v>
      </c>
      <c r="AF12061" s="27" t="s">
        <v>1618</v>
      </c>
      <c r="AG12061" s="53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 t="s">
        <v>1617</v>
      </c>
      <c r="AE12062" s="27" t="s">
        <v>1637</v>
      </c>
      <c r="AF12062" s="27" t="s">
        <v>1618</v>
      </c>
      <c r="AG12062" s="53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 t="s">
        <v>1615</v>
      </c>
      <c r="AE12066" s="27" t="s">
        <v>1637</v>
      </c>
      <c r="AF12066" s="27" t="s">
        <v>1616</v>
      </c>
      <c r="AG12066" s="53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 t="s">
        <v>1617</v>
      </c>
      <c r="AE12067" s="27" t="s">
        <v>1637</v>
      </c>
      <c r="AF12067" s="27" t="s">
        <v>1618</v>
      </c>
      <c r="AG12067" s="53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 t="s">
        <v>1619</v>
      </c>
      <c r="AE12068" s="27" t="s">
        <v>1637</v>
      </c>
      <c r="AF12068" s="27" t="s">
        <v>1620</v>
      </c>
      <c r="AG12068" s="53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 t="s">
        <v>1621</v>
      </c>
      <c r="AG12069" s="53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22"/>
      <c r="Q12070" s="22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 t="s">
        <v>1640</v>
      </c>
      <c r="AG12070" s="53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19"/>
      <c r="Q12071" s="19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 t="s">
        <v>1617</v>
      </c>
      <c r="AE12071" s="27" t="s">
        <v>1637</v>
      </c>
      <c r="AF12071" s="27" t="s">
        <v>1618</v>
      </c>
      <c r="AG12071" s="53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 t="s">
        <v>1617</v>
      </c>
      <c r="AE12072" s="27" t="s">
        <v>1637</v>
      </c>
      <c r="AF12072" s="27" t="s">
        <v>1618</v>
      </c>
      <c r="AG12072" s="53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 t="s">
        <v>1617</v>
      </c>
      <c r="AE12073" s="27" t="s">
        <v>1637</v>
      </c>
      <c r="AF12073" s="27" t="s">
        <v>1618</v>
      </c>
      <c r="AG12073" s="53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 t="s">
        <v>1615</v>
      </c>
      <c r="AE12074" s="27" t="s">
        <v>1637</v>
      </c>
      <c r="AF12074" s="27" t="s">
        <v>1616</v>
      </c>
      <c r="AG12074" s="53" t="s">
        <v>1638</v>
      </c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22"/>
      <c r="Q12075" s="22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 t="s">
        <v>1617</v>
      </c>
      <c r="AE12075" s="27" t="s">
        <v>1637</v>
      </c>
      <c r="AF12075" s="27" t="s">
        <v>1618</v>
      </c>
      <c r="AG12075" s="53" t="s">
        <v>1638</v>
      </c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 t="s">
        <v>1619</v>
      </c>
      <c r="AE12076" s="27" t="s">
        <v>1637</v>
      </c>
      <c r="AF12076" s="27" t="s">
        <v>1620</v>
      </c>
      <c r="AG12076" s="53" t="s">
        <v>1638</v>
      </c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 t="s">
        <v>1621</v>
      </c>
      <c r="AG12077" s="53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 t="s">
        <v>1640</v>
      </c>
      <c r="AG12078" s="53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 t="s">
        <v>1622</v>
      </c>
      <c r="AG12079" s="53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 t="s">
        <v>1622</v>
      </c>
      <c r="AG12080" s="53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19"/>
      <c r="Q12081" s="19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 t="s">
        <v>1617</v>
      </c>
      <c r="AE12083" s="27" t="s">
        <v>1637</v>
      </c>
      <c r="AF12083" s="27" t="s">
        <v>1618</v>
      </c>
      <c r="AG12083" s="53" t="s">
        <v>1638</v>
      </c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 t="s">
        <v>1617</v>
      </c>
      <c r="AE12084" s="27" t="s">
        <v>1637</v>
      </c>
      <c r="AF12084" s="27" t="s">
        <v>1618</v>
      </c>
      <c r="AG12084" s="53" t="s">
        <v>1638</v>
      </c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22"/>
      <c r="Q12085" s="22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 t="s">
        <v>1617</v>
      </c>
      <c r="AE12085" s="27" t="s">
        <v>1637</v>
      </c>
      <c r="AF12085" s="27" t="s">
        <v>1618</v>
      </c>
      <c r="AG12085" s="53" t="s">
        <v>1638</v>
      </c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19"/>
      <c r="Q12086" s="19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22"/>
      <c r="Q12088" s="22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19"/>
      <c r="Q12089" s="19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22"/>
      <c r="Q12090" s="22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19"/>
      <c r="Q12091" s="19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 t="s">
        <v>1623</v>
      </c>
      <c r="AG12092" s="53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22"/>
      <c r="Q12093" s="22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 t="s">
        <v>1623</v>
      </c>
      <c r="AG12093" s="53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19"/>
      <c r="Q12094" s="19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 t="s">
        <v>1623</v>
      </c>
      <c r="AG12094" s="53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22"/>
      <c r="Q12095" s="22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19"/>
      <c r="Q12096" s="19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 t="s">
        <v>1623</v>
      </c>
      <c r="AG12096" s="53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 t="s">
        <v>1623</v>
      </c>
      <c r="AG12097" s="53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 t="s">
        <v>1623</v>
      </c>
      <c r="AG12098" s="53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22"/>
      <c r="Q12106" s="22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19"/>
      <c r="Q12107" s="19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 t="s">
        <v>1624</v>
      </c>
      <c r="AG12107" s="53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 t="s">
        <v>1624</v>
      </c>
      <c r="AG12108" s="53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 t="s">
        <v>1624</v>
      </c>
      <c r="AG12109" s="53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 t="s">
        <v>1624</v>
      </c>
      <c r="AG12110" s="53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 t="s">
        <v>1624</v>
      </c>
      <c r="AG12111" s="53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 t="s">
        <v>1624</v>
      </c>
      <c r="AG12112" s="53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22"/>
      <c r="Q12113" s="22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 t="s">
        <v>1624</v>
      </c>
      <c r="AG12113" s="53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 t="s">
        <v>1624</v>
      </c>
      <c r="AG12114" s="53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19"/>
      <c r="Q12115" s="19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 t="s">
        <v>1624</v>
      </c>
      <c r="AG12115" s="53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 t="s">
        <v>1624</v>
      </c>
      <c r="AG12116" s="53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22"/>
      <c r="Q12117" s="22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 t="s">
        <v>1624</v>
      </c>
      <c r="AG12117" s="53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19"/>
      <c r="Q12118" s="19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22"/>
      <c r="Q12119" s="22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19"/>
      <c r="Q12121" s="19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22"/>
      <c r="Q12124" s="22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19"/>
      <c r="Q12132" s="19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22"/>
      <c r="Q12133" s="22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19"/>
      <c r="Q12135" s="19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22"/>
      <c r="Q12136" s="22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19"/>
      <c r="Q12139" s="19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22"/>
      <c r="Q12141" s="22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19"/>
      <c r="Q12142" s="19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22"/>
      <c r="Q12143" s="22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19"/>
      <c r="Q12144" s="19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22"/>
      <c r="Q12147" s="22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19"/>
      <c r="Q12148" s="19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22"/>
      <c r="Q12162" s="22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19"/>
      <c r="Q12166" s="19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22"/>
      <c r="Q12185" s="22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19"/>
      <c r="Q12187" s="19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22"/>
      <c r="Q12189" s="22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19"/>
      <c r="Q12191" s="19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22"/>
      <c r="Q12195" s="22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19"/>
      <c r="Q12205" s="19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22"/>
      <c r="Q12209" s="22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19"/>
      <c r="Q12212" s="19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22"/>
      <c r="Q12215" s="22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19"/>
      <c r="Q12216" s="19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22"/>
      <c r="Q12217" s="22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19"/>
      <c r="Q12218" s="19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22"/>
      <c r="Q12219" s="22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19"/>
      <c r="Q12220" s="19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22"/>
      <c r="Q12221" s="22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19"/>
      <c r="Q12227" s="19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22"/>
      <c r="Q12228" s="22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19"/>
      <c r="Q12231" s="19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22"/>
      <c r="Q12235" s="22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19"/>
      <c r="Q12237" s="19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22"/>
      <c r="Q12239" s="22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19"/>
      <c r="Q12242" s="19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22"/>
      <c r="Q12243" s="22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19"/>
      <c r="Q12245" s="19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22"/>
      <c r="Q12247" s="22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19"/>
      <c r="Q12249" s="19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22"/>
      <c r="Q12251" s="22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19"/>
      <c r="Q12252" s="19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22"/>
      <c r="Q12253" s="22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19"/>
      <c r="Q12254" s="19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22"/>
      <c r="Q12258" s="22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19"/>
      <c r="Q12259" s="19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22"/>
      <c r="Q12260" s="22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19"/>
      <c r="Q12261" s="19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22"/>
      <c r="Q12262" s="22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19"/>
      <c r="Q12263" s="19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22"/>
      <c r="Q12268" s="22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19"/>
      <c r="Q12269" s="19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22"/>
      <c r="Q12296" s="22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19"/>
      <c r="Q12297" s="19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22"/>
      <c r="Q12298" s="22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19"/>
      <c r="Q12299" s="19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22"/>
      <c r="Q12301" s="22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19"/>
      <c r="Q12302" s="19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22"/>
      <c r="Q12313" s="22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19"/>
      <c r="Q12314" s="19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22"/>
      <c r="Q12316" s="22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19"/>
      <c r="Q12317" s="19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22"/>
      <c r="Q12321" s="22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19"/>
      <c r="Q12322" s="19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22"/>
      <c r="Q12323" s="22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19"/>
      <c r="Q12324" s="19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22"/>
      <c r="Q12326" s="22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19"/>
      <c r="Q12330" s="19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22"/>
      <c r="Q12331" s="22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19"/>
      <c r="Q12333" s="19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22"/>
      <c r="Q12338" s="22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19"/>
      <c r="Q12348" s="19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22"/>
      <c r="Q12354" s="22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19"/>
      <c r="Q12355" s="19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22"/>
      <c r="Q12356" s="22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19"/>
      <c r="Q12357" s="19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22"/>
      <c r="Q12359" s="22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19"/>
      <c r="Q12364" s="19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22"/>
      <c r="Q12366" s="22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19"/>
      <c r="Q12368" s="19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22"/>
      <c r="Q12374" s="22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19"/>
      <c r="Q12376" s="19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22"/>
      <c r="Q12381" s="22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19"/>
      <c r="Q12382" s="19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22"/>
      <c r="Q12397" s="22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19"/>
      <c r="Q12398" s="19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22"/>
      <c r="Q12406" s="22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19"/>
      <c r="Q12407" s="19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22"/>
      <c r="Q12408" s="22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19"/>
      <c r="Q12414" s="19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22"/>
      <c r="Q12417" s="22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19"/>
      <c r="Q12418" s="19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22"/>
      <c r="Q12426" s="22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19"/>
      <c r="Q12427" s="19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22"/>
      <c r="Q12428" s="22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19"/>
      <c r="Q12429" s="19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22"/>
      <c r="Q12434" s="22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19"/>
      <c r="Q12435" s="19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22"/>
      <c r="Q12436" s="22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19"/>
      <c r="Q12438" s="19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22"/>
      <c r="Q12440" s="22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19"/>
      <c r="Q12446" s="19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22"/>
      <c r="Q12448" s="22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19"/>
      <c r="Q12449" s="19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22"/>
      <c r="Q12450" s="22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19"/>
      <c r="Q12453" s="19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22"/>
      <c r="Q12454" s="22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19"/>
      <c r="Q12455" s="19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22"/>
      <c r="Q12456" s="22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19"/>
      <c r="Q12457" s="19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22"/>
      <c r="Q12465" s="22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19"/>
      <c r="Q12466" s="19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22"/>
      <c r="Q12468" s="22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19"/>
      <c r="Q12471" s="19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22"/>
      <c r="Q12475" s="22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19"/>
      <c r="Q12477" s="19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22"/>
      <c r="Q12480" s="22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19"/>
      <c r="Q12488" s="19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22"/>
      <c r="Q12489" s="22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19"/>
      <c r="Q12490" s="19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22"/>
      <c r="Q12512" s="22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19"/>
      <c r="Q12515" s="19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22"/>
      <c r="Q12521" s="22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19"/>
      <c r="Q12522" s="19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22"/>
      <c r="Q12523" s="22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19"/>
      <c r="Q12524" s="19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22"/>
      <c r="Q12527" s="22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19"/>
      <c r="Q12531" s="19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22"/>
      <c r="Q12551" s="22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19"/>
      <c r="Q12553" s="19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22"/>
      <c r="Q12585" s="22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19"/>
      <c r="Q12586" s="19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22"/>
      <c r="Q12596" s="22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19"/>
      <c r="Q12597" s="19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22"/>
      <c r="Q12604" s="22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19"/>
      <c r="Q12605" s="19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22"/>
      <c r="Q12612" s="22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19"/>
      <c r="Q12616" s="19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22"/>
      <c r="Q12619" s="22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19"/>
      <c r="Q12620" s="19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22"/>
      <c r="Q12627" s="22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19"/>
      <c r="Q12631" s="19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22"/>
      <c r="Q12633" s="22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19"/>
      <c r="Q12635" s="19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22"/>
      <c r="Q12647" s="22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19"/>
      <c r="Q12650" s="19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22"/>
      <c r="Q12654" s="22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19"/>
      <c r="Q12659" s="19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22"/>
      <c r="Q12660" s="22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19"/>
      <c r="Q12662" s="19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22"/>
      <c r="Q12663" s="22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19"/>
      <c r="Q12665" s="19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22"/>
      <c r="Q12667" s="22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19"/>
      <c r="Q12668" s="19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22"/>
      <c r="Q12669" s="22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19"/>
      <c r="Q12674" s="19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22"/>
      <c r="Q12679" s="22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19"/>
      <c r="Q12681" s="19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22"/>
      <c r="Q12682" s="22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19"/>
      <c r="Q12683" s="19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22"/>
      <c r="Q12684" s="22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19"/>
      <c r="Q12687" s="19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22"/>
      <c r="Q12694" s="22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19"/>
      <c r="Q12695" s="19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22"/>
      <c r="Q12696" s="22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19"/>
      <c r="Q12698" s="19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22"/>
      <c r="Q12699" s="22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 t="s">
        <v>1604</v>
      </c>
      <c r="AE12699" s="27" t="s">
        <v>1638</v>
      </c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 t="s">
        <v>1605</v>
      </c>
      <c r="AE12700" s="27" t="s">
        <v>1638</v>
      </c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19"/>
      <c r="Q12701" s="19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 t="s">
        <v>1606</v>
      </c>
      <c r="AE12701" s="27" t="s">
        <v>1638</v>
      </c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22"/>
      <c r="Q12702" s="22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 t="s">
        <v>1607</v>
      </c>
      <c r="AE12702" s="27" t="s">
        <v>1638</v>
      </c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19"/>
      <c r="Q12703" s="19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 t="s">
        <v>1608</v>
      </c>
      <c r="AE12703" s="27" t="s">
        <v>1638</v>
      </c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 t="s">
        <v>1609</v>
      </c>
      <c r="AE12704" s="27" t="s">
        <v>1638</v>
      </c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 t="s">
        <v>1610</v>
      </c>
      <c r="AE12705" s="27" t="s">
        <v>1638</v>
      </c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 t="s">
        <v>1611</v>
      </c>
      <c r="AE12706" s="27" t="s">
        <v>1638</v>
      </c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22"/>
      <c r="Q12707" s="22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 t="s">
        <v>1612</v>
      </c>
      <c r="AE12707" s="27" t="s">
        <v>1638</v>
      </c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 t="s">
        <v>1613</v>
      </c>
      <c r="AE12708" s="27" t="s">
        <v>1638</v>
      </c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19"/>
      <c r="Q12709" s="19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 t="s">
        <v>1614</v>
      </c>
      <c r="AE12709" s="27" t="s">
        <v>1638</v>
      </c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22"/>
      <c r="Q12710" s="22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19"/>
      <c r="Q12713" s="19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22"/>
      <c r="Q12718" s="22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19"/>
      <c r="Q12719" s="19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22"/>
      <c r="Q12720" s="22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19"/>
      <c r="Q12721" s="19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22"/>
      <c r="Q12724" s="22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19"/>
      <c r="Q12725" s="19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22"/>
      <c r="Q12726" s="22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19"/>
      <c r="Q12727" s="19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22"/>
      <c r="Q12733" s="22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19"/>
      <c r="Q12734" s="19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22"/>
      <c r="Q12735" s="22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19"/>
      <c r="Q12736" s="19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22"/>
      <c r="Q12745" s="22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19"/>
      <c r="Q12746" s="19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22"/>
      <c r="Q12747" s="22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19"/>
      <c r="Q12751" s="19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22"/>
      <c r="Q12754" s="22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19"/>
      <c r="Q12755" s="19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22"/>
      <c r="Q12756" s="22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19"/>
      <c r="Q12760" s="19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22"/>
      <c r="Q12763" s="22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19"/>
      <c r="Q12764" s="19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22"/>
      <c r="Q12765" s="22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19"/>
      <c r="Q12766" s="19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22"/>
      <c r="Q12768" s="22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19"/>
      <c r="Q12769" s="19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22"/>
      <c r="Q12770" s="22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19"/>
      <c r="Q12772" s="19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22"/>
      <c r="Q12773" s="22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19"/>
      <c r="Q12775" s="19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22"/>
      <c r="Q12776" s="22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19"/>
      <c r="Q12778" s="19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22"/>
      <c r="Q12779" s="22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19"/>
      <c r="Q12780" s="19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22"/>
      <c r="Q12786" s="22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19"/>
      <c r="Q12787" s="19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22"/>
      <c r="Q12788" s="22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19"/>
      <c r="Q12789" s="19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22"/>
      <c r="Q12795" s="22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19"/>
      <c r="Q12796" s="19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22"/>
      <c r="Q12797" s="22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19"/>
      <c r="Q12798" s="19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22"/>
      <c r="Q12807" s="22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19"/>
      <c r="Q12808" s="19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22"/>
      <c r="Q12809" s="22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19"/>
      <c r="Q12813" s="19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22"/>
      <c r="Q12814" s="22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19"/>
      <c r="Q12815" s="19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22"/>
      <c r="Q12816" s="22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19"/>
      <c r="Q12819" s="19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22"/>
      <c r="Q12820" s="22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19"/>
      <c r="Q12823" s="19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22"/>
      <c r="Q12824" s="22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19"/>
      <c r="Q12825" s="19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22"/>
      <c r="Q12826" s="22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19"/>
      <c r="Q12829" s="19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22"/>
      <c r="Q12832" s="22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19"/>
      <c r="Q12833" s="19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22"/>
      <c r="Q12834" s="22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19"/>
      <c r="Q12836" s="19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22"/>
      <c r="Q12837" s="22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19"/>
      <c r="Q12838" s="19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 t="s">
        <v>1615</v>
      </c>
      <c r="AE12842" s="27" t="s">
        <v>1637</v>
      </c>
      <c r="AF12842" s="27" t="s">
        <v>1616</v>
      </c>
      <c r="AG12842" s="53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 t="s">
        <v>1617</v>
      </c>
      <c r="AE12843" s="27" t="s">
        <v>1637</v>
      </c>
      <c r="AF12843" s="27" t="s">
        <v>1618</v>
      </c>
      <c r="AG12843" s="53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 t="s">
        <v>1619</v>
      </c>
      <c r="AE12844" s="27" t="s">
        <v>1637</v>
      </c>
      <c r="AF12844" s="27" t="s">
        <v>1620</v>
      </c>
      <c r="AG12844" s="53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 t="s">
        <v>1621</v>
      </c>
      <c r="AG12845" s="53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 t="s">
        <v>1640</v>
      </c>
      <c r="AG12846" s="55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 t="s">
        <v>1617</v>
      </c>
      <c r="AE12847" s="27" t="s">
        <v>1637</v>
      </c>
      <c r="AF12847" s="24" t="s">
        <v>1618</v>
      </c>
      <c r="AG12847" s="55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 t="s">
        <v>1617</v>
      </c>
      <c r="AE12848" s="27" t="s">
        <v>1637</v>
      </c>
      <c r="AF12848" s="27" t="s">
        <v>1618</v>
      </c>
      <c r="AG12848" s="53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 t="s">
        <v>1617</v>
      </c>
      <c r="AE12849" s="27" t="s">
        <v>1637</v>
      </c>
      <c r="AF12849" s="27" t="s">
        <v>1618</v>
      </c>
      <c r="AG12849" s="53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 t="s">
        <v>1615</v>
      </c>
      <c r="AE12853" s="27" t="s">
        <v>1637</v>
      </c>
      <c r="AF12853" s="27" t="s">
        <v>1616</v>
      </c>
      <c r="AG12853" s="53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 t="s">
        <v>1617</v>
      </c>
      <c r="AE12854" s="27" t="s">
        <v>1637</v>
      </c>
      <c r="AF12854" s="27" t="s">
        <v>1618</v>
      </c>
      <c r="AG12854" s="53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 t="s">
        <v>1619</v>
      </c>
      <c r="AE12855" s="27" t="s">
        <v>1637</v>
      </c>
      <c r="AF12855" s="27" t="s">
        <v>1620</v>
      </c>
      <c r="AG12855" s="53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 t="s">
        <v>1621</v>
      </c>
      <c r="AG12856" s="53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 t="s">
        <v>1640</v>
      </c>
      <c r="AG12857" s="55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 t="s">
        <v>1617</v>
      </c>
      <c r="AE12858" s="27" t="s">
        <v>1637</v>
      </c>
      <c r="AF12858" s="24" t="s">
        <v>1618</v>
      </c>
      <c r="AG12858" s="55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 t="s">
        <v>1617</v>
      </c>
      <c r="AE12859" s="27" t="s">
        <v>1637</v>
      </c>
      <c r="AF12859" s="27" t="s">
        <v>1618</v>
      </c>
      <c r="AG12859" s="53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 t="s">
        <v>1617</v>
      </c>
      <c r="AE12860" s="27" t="s">
        <v>1637</v>
      </c>
      <c r="AF12860" s="27" t="s">
        <v>1618</v>
      </c>
      <c r="AG12860" s="53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 t="s">
        <v>1615</v>
      </c>
      <c r="AE12861" s="27" t="s">
        <v>1637</v>
      </c>
      <c r="AF12861" s="27" t="s">
        <v>1616</v>
      </c>
      <c r="AG12861" s="53" t="s">
        <v>1638</v>
      </c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22"/>
      <c r="Q12862" s="22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 t="s">
        <v>1617</v>
      </c>
      <c r="AE12862" s="27" t="s">
        <v>1637</v>
      </c>
      <c r="AF12862" s="27" t="s">
        <v>1618</v>
      </c>
      <c r="AG12862" s="53" t="s">
        <v>1638</v>
      </c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 t="s">
        <v>1619</v>
      </c>
      <c r="AE12863" s="27" t="s">
        <v>1637</v>
      </c>
      <c r="AF12863" s="27" t="s">
        <v>1620</v>
      </c>
      <c r="AG12863" s="53" t="s">
        <v>1638</v>
      </c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 t="s">
        <v>1621</v>
      </c>
      <c r="AG12864" s="53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 t="s">
        <v>1640</v>
      </c>
      <c r="AG12865" s="53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 t="s">
        <v>1622</v>
      </c>
      <c r="AG12866" s="53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 t="s">
        <v>1622</v>
      </c>
      <c r="AG12867" s="53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19"/>
      <c r="Q12868" s="19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 t="s">
        <v>1617</v>
      </c>
      <c r="AE12870" s="27" t="s">
        <v>1637</v>
      </c>
      <c r="AF12870" s="24" t="s">
        <v>1618</v>
      </c>
      <c r="AG12870" s="55" t="s">
        <v>1638</v>
      </c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22"/>
      <c r="Q12871" s="22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 t="s">
        <v>1617</v>
      </c>
      <c r="AE12871" s="27" t="s">
        <v>1637</v>
      </c>
      <c r="AF12871" s="27" t="s">
        <v>1618</v>
      </c>
      <c r="AG12871" s="53" t="s">
        <v>1638</v>
      </c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 t="s">
        <v>1617</v>
      </c>
      <c r="AE12872" s="27" t="s">
        <v>1637</v>
      </c>
      <c r="AF12872" s="27" t="s">
        <v>1618</v>
      </c>
      <c r="AG12872" s="53" t="s">
        <v>1638</v>
      </c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19"/>
      <c r="Q12873" s="19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22"/>
      <c r="Q12875" s="22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19"/>
      <c r="Q12879" s="19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 t="s">
        <v>1623</v>
      </c>
      <c r="AG12879" s="53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22"/>
      <c r="Q12880" s="22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 t="s">
        <v>1623</v>
      </c>
      <c r="AG12880" s="53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19"/>
      <c r="Q12881" s="19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 t="s">
        <v>1623</v>
      </c>
      <c r="AG12881" s="53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22"/>
      <c r="Q12882" s="22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19"/>
      <c r="Q12883" s="19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 t="s">
        <v>1623</v>
      </c>
      <c r="AG12883" s="53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 t="s">
        <v>1623</v>
      </c>
      <c r="AG12884" s="55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 t="s">
        <v>1623</v>
      </c>
      <c r="AG12885" s="55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22"/>
      <c r="Q12894" s="22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 t="s">
        <v>1624</v>
      </c>
      <c r="AG12894" s="53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19"/>
      <c r="Q12895" s="19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 t="s">
        <v>1624</v>
      </c>
      <c r="AG12895" s="53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 t="s">
        <v>1624</v>
      </c>
      <c r="AG12896" s="53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 t="s">
        <v>1624</v>
      </c>
      <c r="AG12897" s="53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 t="s">
        <v>1624</v>
      </c>
      <c r="AG12898" s="53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22"/>
      <c r="Q12899" s="22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 t="s">
        <v>1624</v>
      </c>
      <c r="AG12899" s="53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 t="s">
        <v>1624</v>
      </c>
      <c r="AG12900" s="53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 t="s">
        <v>1624</v>
      </c>
      <c r="AG12901" s="53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19"/>
      <c r="Q12902" s="19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 t="s">
        <v>1624</v>
      </c>
      <c r="AG12902" s="53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 t="s">
        <v>1624</v>
      </c>
      <c r="AG12903" s="53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22"/>
      <c r="Q12904" s="22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 t="s">
        <v>1624</v>
      </c>
      <c r="AG12904" s="53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19"/>
      <c r="Q12905" s="19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22"/>
      <c r="Q12906" s="22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19"/>
      <c r="Q12907" s="19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22"/>
      <c r="Q12911" s="22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19"/>
      <c r="Q12913" s="19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22"/>
      <c r="Q12915" s="22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19"/>
      <c r="Q12916" s="19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22"/>
      <c r="Q12917" s="22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19"/>
      <c r="Q12918" s="19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22"/>
      <c r="Q12920" s="22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19"/>
      <c r="Q12921" s="19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22"/>
      <c r="Q12923" s="22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19"/>
      <c r="Q12926" s="19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22"/>
      <c r="Q12945" s="22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19"/>
      <c r="Q12946" s="19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22"/>
      <c r="Q12949" s="22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19"/>
      <c r="Q12951" s="19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22"/>
      <c r="Q12952" s="22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19"/>
      <c r="Q12953" s="19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22"/>
      <c r="Q12972" s="22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19"/>
      <c r="Q12973" s="19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22"/>
      <c r="Q12976" s="22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19"/>
      <c r="Q12978" s="19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22"/>
      <c r="Q12982" s="22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19"/>
      <c r="Q12992" s="19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22"/>
      <c r="Q12996" s="22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19"/>
      <c r="Q13000" s="19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22"/>
      <c r="Q13002" s="22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19"/>
      <c r="Q13003" s="19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22"/>
      <c r="Q13004" s="22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19"/>
      <c r="Q13007" s="19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22"/>
      <c r="Q13013" s="22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19"/>
      <c r="Q13020" s="19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22"/>
      <c r="Q13023" s="22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19"/>
      <c r="Q13025" s="19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22"/>
      <c r="Q13026" s="22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19"/>
      <c r="Q13029" s="19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22"/>
      <c r="Q13030" s="22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19"/>
      <c r="Q13032" s="19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22"/>
      <c r="Q13034" s="22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19"/>
      <c r="Q13035" s="19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22"/>
      <c r="Q13036" s="22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19"/>
      <c r="Q13040" s="19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22"/>
      <c r="Q13045" s="22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19"/>
      <c r="Q13046" s="19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22"/>
      <c r="Q13047" s="22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19"/>
      <c r="Q13048" s="19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22"/>
      <c r="Q13077" s="22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19"/>
      <c r="Q13078" s="19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22"/>
      <c r="Q13079" s="22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19"/>
      <c r="Q13080" s="19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22"/>
      <c r="Q13083" s="22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19"/>
      <c r="Q13084" s="19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22"/>
      <c r="Q13085" s="22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19"/>
      <c r="Q13086" s="19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22"/>
      <c r="Q13088" s="22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19"/>
      <c r="Q13089" s="19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22"/>
      <c r="Q13100" s="22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19"/>
      <c r="Q13101" s="19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22"/>
      <c r="Q13103" s="22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19"/>
      <c r="Q13104" s="19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22"/>
      <c r="Q13114" s="22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19"/>
      <c r="Q13117" s="19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22"/>
      <c r="Q13118" s="22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19"/>
      <c r="Q13120" s="19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22"/>
      <c r="Q13125" s="22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19"/>
      <c r="Q13131" s="19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22"/>
      <c r="Q13134" s="22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19"/>
      <c r="Q13136" s="19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22"/>
      <c r="Q13141" s="22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19"/>
      <c r="Q13142" s="19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22"/>
      <c r="Q13143" s="22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19"/>
      <c r="Q13144" s="19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22"/>
      <c r="Q13146" s="22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19"/>
      <c r="Q13151" s="19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22"/>
      <c r="Q13154" s="22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19"/>
      <c r="Q13155" s="19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22"/>
      <c r="Q13161" s="22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19"/>
      <c r="Q13163" s="19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22"/>
      <c r="Q13184" s="22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19"/>
      <c r="Q13185" s="19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22"/>
      <c r="Q13193" s="22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19"/>
      <c r="Q13195" s="19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22"/>
      <c r="Q13197" s="22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19"/>
      <c r="Q13199" s="19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22"/>
      <c r="Q13200" s="22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19"/>
      <c r="Q13201" s="19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22"/>
      <c r="Q13213" s="22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19"/>
      <c r="Q13214" s="19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22"/>
      <c r="Q13215" s="22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19"/>
      <c r="Q13216" s="19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22"/>
      <c r="Q13217" s="22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19"/>
      <c r="Q13218" s="19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22"/>
      <c r="Q13221" s="22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19"/>
      <c r="Q13222" s="19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22"/>
      <c r="Q13223" s="22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19"/>
      <c r="Q13225" s="19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22"/>
      <c r="Q13228" s="22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19"/>
      <c r="Q13229" s="19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22"/>
      <c r="Q13230" s="22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19"/>
      <c r="Q13232" s="19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22"/>
      <c r="Q13235" s="22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19"/>
      <c r="Q13236" s="19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22"/>
      <c r="Q13237" s="22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19"/>
      <c r="Q13240" s="19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22"/>
      <c r="Q13241" s="22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19"/>
      <c r="Q13242" s="19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22"/>
      <c r="Q13243" s="22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19"/>
      <c r="Q13244" s="19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22"/>
      <c r="Q13255" s="22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19"/>
      <c r="Q13258" s="19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22"/>
      <c r="Q13262" s="22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19"/>
      <c r="Q13264" s="19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22"/>
      <c r="Q13267" s="22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19"/>
      <c r="Q13270" s="19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22"/>
      <c r="Q13273" s="22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19"/>
      <c r="Q13274" s="19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22"/>
      <c r="Q13275" s="22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19"/>
      <c r="Q13276" s="19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22"/>
      <c r="Q13284" s="22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19"/>
      <c r="Q13285" s="19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22"/>
      <c r="Q13288" s="22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19"/>
      <c r="Q13289" s="19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22"/>
      <c r="Q13299" s="22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19"/>
      <c r="Q13302" s="19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22"/>
      <c r="Q13305" s="22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19"/>
      <c r="Q13306" s="19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22"/>
      <c r="Q13307" s="22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19"/>
      <c r="Q13311" s="19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22"/>
      <c r="Q13312" s="22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19"/>
      <c r="Q13313" s="19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22"/>
      <c r="Q13314" s="22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19"/>
      <c r="Q13317" s="19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22"/>
      <c r="Q13338" s="22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19"/>
      <c r="Q13341" s="19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22"/>
      <c r="Q13374" s="22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19"/>
      <c r="Q13375" s="19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22"/>
      <c r="Q13381" s="22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19"/>
      <c r="Q13382" s="19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22"/>
      <c r="Q13383" s="22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19"/>
      <c r="Q13384" s="19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22"/>
      <c r="Q13391" s="22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19"/>
      <c r="Q13392" s="19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22"/>
      <c r="Q13399" s="22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19"/>
      <c r="Q13402" s="19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22"/>
      <c r="Q13406" s="22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19"/>
      <c r="Q13407" s="19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22"/>
      <c r="Q13413" s="22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19"/>
      <c r="Q13414" s="19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22"/>
      <c r="Q13415" s="22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19"/>
      <c r="Q13418" s="19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22"/>
      <c r="Q13420" s="22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19"/>
      <c r="Q13422" s="19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22"/>
      <c r="Q13433" s="22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19"/>
      <c r="Q13437" s="19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22"/>
      <c r="Q13441" s="22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19"/>
      <c r="Q13445" s="19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22"/>
      <c r="Q13447" s="22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19"/>
      <c r="Q13449" s="19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22"/>
      <c r="Q13450" s="22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19"/>
      <c r="Q13452" s="19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22"/>
      <c r="Q13454" s="22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19"/>
      <c r="Q13457" s="19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22"/>
      <c r="Q13458" s="22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19"/>
      <c r="Q13461" s="19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22"/>
      <c r="Q13466" s="22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19"/>
      <c r="Q13468" s="19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22"/>
      <c r="Q13472" s="22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19"/>
      <c r="Q13475" s="19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22"/>
      <c r="Q13481" s="22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50" customFormat="1" ht="14.4" customHeight="1" x14ac:dyDescent="0.3">
      <c r="A13486" s="39"/>
      <c r="B13486" s="144"/>
      <c r="C13486" s="41"/>
      <c r="D13486" s="145"/>
      <c r="E13486" s="146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47" t="s">
        <v>1604</v>
      </c>
      <c r="AE13486" s="148" t="s">
        <v>1638</v>
      </c>
      <c r="AF13486" s="148"/>
      <c r="AG13486" s="149"/>
    </row>
    <row r="13487" spans="1:52" s="150" customFormat="1" ht="14.4" customHeight="1" x14ac:dyDescent="0.3">
      <c r="A13487" s="39"/>
      <c r="B13487" s="40"/>
      <c r="C13487" s="41"/>
      <c r="D13487" s="145"/>
      <c r="E13487" s="146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19"/>
      <c r="Q13487" s="19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47" t="s">
        <v>1605</v>
      </c>
      <c r="AE13487" s="148" t="s">
        <v>1638</v>
      </c>
      <c r="AF13487" s="148"/>
      <c r="AG13487" s="149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83"/>
      <c r="Q13488" s="83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 t="s">
        <v>1606</v>
      </c>
      <c r="AE13488" s="27" t="s">
        <v>1638</v>
      </c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22"/>
      <c r="Q13489" s="22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 t="s">
        <v>1607</v>
      </c>
      <c r="AE13489" s="27" t="s">
        <v>1638</v>
      </c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19"/>
      <c r="Q13490" s="19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 t="s">
        <v>1608</v>
      </c>
      <c r="AE13490" s="27" t="s">
        <v>1638</v>
      </c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22"/>
      <c r="Q13491" s="22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 t="s">
        <v>1609</v>
      </c>
      <c r="AE13491" s="27" t="s">
        <v>1638</v>
      </c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 t="s">
        <v>1610</v>
      </c>
      <c r="AE13492" s="27" t="s">
        <v>1638</v>
      </c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19"/>
      <c r="Q13493" s="19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 t="s">
        <v>1611</v>
      </c>
      <c r="AE13493" s="27" t="s">
        <v>1638</v>
      </c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22"/>
      <c r="Q13494" s="22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 t="s">
        <v>1612</v>
      </c>
      <c r="AE13494" s="27" t="s">
        <v>1638</v>
      </c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 t="s">
        <v>1613</v>
      </c>
      <c r="AE13495" s="27" t="s">
        <v>1638</v>
      </c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 t="s">
        <v>1614</v>
      </c>
      <c r="AE13496" s="27" t="s">
        <v>1638</v>
      </c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19"/>
      <c r="Q13499" s="19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22"/>
      <c r="Q13505" s="22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19"/>
      <c r="Q13506" s="19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22"/>
      <c r="Q13507" s="22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19"/>
      <c r="Q13509" s="19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22"/>
      <c r="Q13510" s="22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19"/>
      <c r="Q13512" s="19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22"/>
      <c r="Q13513" s="22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19"/>
      <c r="Q13514" s="19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22"/>
      <c r="Q13542" s="22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19"/>
      <c r="Q13543" s="19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22"/>
      <c r="Q13551" s="22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19"/>
      <c r="Q13552" s="19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22"/>
      <c r="Q13555" s="22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19"/>
      <c r="Q13556" s="19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22"/>
      <c r="Q13557" s="22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19"/>
      <c r="Q13559" s="19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22"/>
      <c r="Q13560" s="22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19"/>
      <c r="Q13562" s="19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22"/>
      <c r="Q13563" s="22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19"/>
      <c r="Q13565" s="19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22"/>
      <c r="Q13566" s="22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19"/>
      <c r="Q13568" s="19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22"/>
      <c r="Q13569" s="22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19"/>
      <c r="Q13570" s="19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22"/>
      <c r="Q13573" s="22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19"/>
      <c r="Q13574" s="19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22"/>
      <c r="Q13575" s="22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19"/>
      <c r="Q13577" s="19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22"/>
      <c r="Q13578" s="22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19"/>
      <c r="Q13579" s="19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22"/>
      <c r="Q13582" s="22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19"/>
      <c r="Q13583" s="19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22"/>
      <c r="Q13584" s="22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19"/>
      <c r="Q13585" s="19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22"/>
      <c r="Q13597" s="22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19"/>
      <c r="Q13602" s="19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22"/>
      <c r="Q13603" s="22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19"/>
      <c r="Q13606" s="19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22"/>
      <c r="Q13607" s="22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19"/>
      <c r="Q13612" s="19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22"/>
      <c r="Q13613" s="22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19"/>
      <c r="Q13616" s="19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22"/>
      <c r="Q13619" s="22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19"/>
      <c r="Q13620" s="19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22"/>
      <c r="Q13621" s="22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19"/>
      <c r="Q13622" s="19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 t="s">
        <v>1615</v>
      </c>
      <c r="AE13629" s="27" t="s">
        <v>1637</v>
      </c>
      <c r="AF13629" s="27" t="s">
        <v>1616</v>
      </c>
      <c r="AG13629" s="53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 t="s">
        <v>1617</v>
      </c>
      <c r="AE13630" s="27" t="s">
        <v>1637</v>
      </c>
      <c r="AF13630" s="27" t="s">
        <v>1618</v>
      </c>
      <c r="AG13630" s="53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 t="s">
        <v>1619</v>
      </c>
      <c r="AE13631" s="27" t="s">
        <v>1637</v>
      </c>
      <c r="AF13631" s="27" t="s">
        <v>1620</v>
      </c>
      <c r="AG13631" s="53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 t="s">
        <v>1621</v>
      </c>
      <c r="AG13632" s="53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 t="s">
        <v>1640</v>
      </c>
      <c r="AG13633" s="53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 t="s">
        <v>1617</v>
      </c>
      <c r="AE13634" s="27" t="s">
        <v>1637</v>
      </c>
      <c r="AF13634" s="27" t="s">
        <v>1618</v>
      </c>
      <c r="AG13634" s="53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 t="s">
        <v>1617</v>
      </c>
      <c r="AE13635" s="27" t="s">
        <v>1637</v>
      </c>
      <c r="AF13635" s="27" t="s">
        <v>1618</v>
      </c>
      <c r="AG13635" s="53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 t="s">
        <v>1617</v>
      </c>
      <c r="AE13636" s="27" t="s">
        <v>1637</v>
      </c>
      <c r="AF13636" s="27" t="s">
        <v>1618</v>
      </c>
      <c r="AG13636" s="53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 t="s">
        <v>1615</v>
      </c>
      <c r="AE13640" s="27" t="s">
        <v>1637</v>
      </c>
      <c r="AF13640" s="27" t="s">
        <v>1616</v>
      </c>
      <c r="AG13640" s="53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 t="s">
        <v>1617</v>
      </c>
      <c r="AE13641" s="27" t="s">
        <v>1637</v>
      </c>
      <c r="AF13641" s="27" t="s">
        <v>1618</v>
      </c>
      <c r="AG13641" s="53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 t="s">
        <v>1619</v>
      </c>
      <c r="AE13642" s="27" t="s">
        <v>1637</v>
      </c>
      <c r="AF13642" s="27" t="s">
        <v>1620</v>
      </c>
      <c r="AG13642" s="53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 t="s">
        <v>1621</v>
      </c>
      <c r="AG13643" s="53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22"/>
      <c r="Q13644" s="22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 t="s">
        <v>1640</v>
      </c>
      <c r="AG13644" s="53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19"/>
      <c r="Q13645" s="19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 t="s">
        <v>1617</v>
      </c>
      <c r="AE13645" s="27" t="s">
        <v>1637</v>
      </c>
      <c r="AF13645" s="27" t="s">
        <v>1618</v>
      </c>
      <c r="AG13645" s="53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 t="s">
        <v>1617</v>
      </c>
      <c r="AE13646" s="27" t="s">
        <v>1637</v>
      </c>
      <c r="AF13646" s="27" t="s">
        <v>1618</v>
      </c>
      <c r="AG13646" s="53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 t="s">
        <v>1617</v>
      </c>
      <c r="AE13647" s="27" t="s">
        <v>1637</v>
      </c>
      <c r="AF13647" s="27" t="s">
        <v>1618</v>
      </c>
      <c r="AG13647" s="53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 t="s">
        <v>1615</v>
      </c>
      <c r="AE13648" s="27" t="s">
        <v>1637</v>
      </c>
      <c r="AF13648" s="27" t="s">
        <v>1616</v>
      </c>
      <c r="AG13648" s="53" t="s">
        <v>1638</v>
      </c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22"/>
      <c r="Q13649" s="22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 t="s">
        <v>1617</v>
      </c>
      <c r="AE13649" s="27" t="s">
        <v>1637</v>
      </c>
      <c r="AF13649" s="27" t="s">
        <v>1618</v>
      </c>
      <c r="AG13649" s="53" t="s">
        <v>1638</v>
      </c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 t="s">
        <v>1619</v>
      </c>
      <c r="AE13650" s="27" t="s">
        <v>1637</v>
      </c>
      <c r="AF13650" s="27" t="s">
        <v>1620</v>
      </c>
      <c r="AG13650" s="53" t="s">
        <v>1638</v>
      </c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 t="s">
        <v>1621</v>
      </c>
      <c r="AG13651" s="53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 t="s">
        <v>1640</v>
      </c>
      <c r="AG13652" s="53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 t="s">
        <v>1622</v>
      </c>
      <c r="AG13653" s="53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 t="s">
        <v>1622</v>
      </c>
      <c r="AG13654" s="53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19"/>
      <c r="Q13655" s="19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 t="s">
        <v>1617</v>
      </c>
      <c r="AE13657" s="27" t="s">
        <v>1637</v>
      </c>
      <c r="AF13657" s="27" t="s">
        <v>1618</v>
      </c>
      <c r="AG13657" s="53" t="s">
        <v>1638</v>
      </c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22"/>
      <c r="Q13658" s="22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 t="s">
        <v>1617</v>
      </c>
      <c r="AE13658" s="27" t="s">
        <v>1637</v>
      </c>
      <c r="AF13658" s="27" t="s">
        <v>1618</v>
      </c>
      <c r="AG13658" s="53" t="s">
        <v>1638</v>
      </c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 t="s">
        <v>1617</v>
      </c>
      <c r="AE13659" s="27" t="s">
        <v>1637</v>
      </c>
      <c r="AF13659" s="27" t="s">
        <v>1618</v>
      </c>
      <c r="AG13659" s="53" t="s">
        <v>1638</v>
      </c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19"/>
      <c r="Q13661" s="19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22"/>
      <c r="Q13662" s="22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19"/>
      <c r="Q13665" s="19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 t="s">
        <v>1623</v>
      </c>
      <c r="AG13666" s="53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22"/>
      <c r="Q13667" s="22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 t="s">
        <v>1623</v>
      </c>
      <c r="AG13667" s="53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19"/>
      <c r="Q13668" s="19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 t="s">
        <v>1623</v>
      </c>
      <c r="AG13668" s="53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22"/>
      <c r="Q13669" s="22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19"/>
      <c r="Q13670" s="19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 t="s">
        <v>1623</v>
      </c>
      <c r="AG13670" s="53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 t="s">
        <v>1623</v>
      </c>
      <c r="AG13671" s="53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 t="s">
        <v>1623</v>
      </c>
      <c r="AG13672" s="53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22"/>
      <c r="Q13681" s="22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 t="s">
        <v>1624</v>
      </c>
      <c r="AG13681" s="53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 t="s">
        <v>1624</v>
      </c>
      <c r="AG13682" s="53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 t="s">
        <v>1624</v>
      </c>
      <c r="AG13683" s="53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19"/>
      <c r="Q13684" s="19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 t="s">
        <v>1624</v>
      </c>
      <c r="AG13684" s="53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 t="s">
        <v>1624</v>
      </c>
      <c r="AG13685" s="53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22"/>
      <c r="Q13686" s="22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 t="s">
        <v>1624</v>
      </c>
      <c r="AG13686" s="53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 t="s">
        <v>1624</v>
      </c>
      <c r="AG13687" s="53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 t="s">
        <v>1624</v>
      </c>
      <c r="AG13688" s="53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19"/>
      <c r="Q13689" s="19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 t="s">
        <v>1624</v>
      </c>
      <c r="AG13689" s="53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 t="s">
        <v>1624</v>
      </c>
      <c r="AG13690" s="53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22"/>
      <c r="Q13691" s="22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 t="s">
        <v>1624</v>
      </c>
      <c r="AG13691" s="53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19"/>
      <c r="Q13692" s="19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22"/>
      <c r="Q13693" s="22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19"/>
      <c r="Q13694" s="19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22"/>
      <c r="Q13699" s="22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19"/>
      <c r="Q13700" s="19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22"/>
      <c r="Q13702" s="22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19"/>
      <c r="Q13703" s="19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22"/>
      <c r="Q13704" s="22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19"/>
      <c r="Q13705" s="19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22"/>
      <c r="Q13707" s="22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19"/>
      <c r="Q13709" s="19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22"/>
      <c r="Q13710" s="22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19"/>
      <c r="Q13713" s="19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22"/>
      <c r="Q13732" s="22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19"/>
      <c r="Q13733" s="19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22"/>
      <c r="Q13736" s="22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19"/>
      <c r="Q13740" s="19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22"/>
      <c r="Q13759" s="22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19"/>
      <c r="Q13761" s="19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22"/>
      <c r="Q13762" s="22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19"/>
      <c r="Q13765" s="19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22"/>
      <c r="Q13769" s="22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19"/>
      <c r="Q13780" s="19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22"/>
      <c r="Q13783" s="22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19"/>
      <c r="Q13786" s="19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22"/>
      <c r="Q13789" s="22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19"/>
      <c r="Q13790" s="19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22"/>
      <c r="Q13791" s="22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19"/>
      <c r="Q13792" s="19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22"/>
      <c r="Q13794" s="22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19"/>
      <c r="Q13795" s="19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22"/>
      <c r="Q13796" s="22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19"/>
      <c r="Q13801" s="19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22"/>
      <c r="Q13803" s="22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19"/>
      <c r="Q13805" s="19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22"/>
      <c r="Q13810" s="22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19"/>
      <c r="Q13811" s="19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22"/>
      <c r="Q13813" s="22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19"/>
      <c r="Q13816" s="19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22"/>
      <c r="Q13817" s="22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19"/>
      <c r="Q13819" s="19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22"/>
      <c r="Q13821" s="22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19"/>
      <c r="Q13824" s="19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22"/>
      <c r="Q13832" s="22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19"/>
      <c r="Q13833" s="19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22"/>
      <c r="Q13834" s="22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19"/>
      <c r="Q13835" s="19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22"/>
      <c r="Q13863" s="22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19"/>
      <c r="Q13864" s="19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22"/>
      <c r="Q13870" s="22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19"/>
      <c r="Q13871" s="19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22"/>
      <c r="Q13872" s="22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19"/>
      <c r="Q13873" s="19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22"/>
      <c r="Q13875" s="22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19"/>
      <c r="Q13876" s="19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22"/>
      <c r="Q13887" s="22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19"/>
      <c r="Q13888" s="19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22"/>
      <c r="Q13900" s="22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19"/>
      <c r="Q13904" s="19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22"/>
      <c r="Q13905" s="22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19"/>
      <c r="Q13907" s="19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22"/>
      <c r="Q13912" s="22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19"/>
      <c r="Q13913" s="19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22"/>
      <c r="Q13914" s="22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19"/>
      <c r="Q13920" s="19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22"/>
      <c r="Q13921" s="22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19"/>
      <c r="Q13922" s="19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22"/>
      <c r="Q13928" s="22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19"/>
      <c r="Q13929" s="19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22"/>
      <c r="Q13930" s="22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19"/>
      <c r="Q13931" s="19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22"/>
      <c r="Q13933" s="22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19"/>
      <c r="Q13938" s="19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22"/>
      <c r="Q13940" s="22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19"/>
      <c r="Q13942" s="19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22"/>
      <c r="Q13948" s="22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19"/>
      <c r="Q13949" s="19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22"/>
      <c r="Q13955" s="22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19"/>
      <c r="Q13956" s="19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22"/>
      <c r="Q13971" s="22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19"/>
      <c r="Q13972" s="19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22"/>
      <c r="Q13980" s="22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19"/>
      <c r="Q13981" s="19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22"/>
      <c r="Q13982" s="22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19"/>
      <c r="Q13983" s="19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22"/>
      <c r="Q13984" s="22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19"/>
      <c r="Q13988" s="19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22"/>
      <c r="Q13991" s="22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19"/>
      <c r="Q13993" s="19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22"/>
      <c r="Q13995" s="22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19"/>
      <c r="Q13997" s="19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22"/>
      <c r="Q13999" s="22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19"/>
      <c r="Q14000" s="19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22"/>
      <c r="Q14001" s="22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19"/>
      <c r="Q14003" s="19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22"/>
      <c r="Q14008" s="22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19"/>
      <c r="Q14009" s="19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22"/>
      <c r="Q14010" s="22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19"/>
      <c r="Q14012" s="19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22"/>
      <c r="Q14015" s="22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19"/>
      <c r="Q14016" s="19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22"/>
      <c r="Q14017" s="22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19"/>
      <c r="Q14020" s="19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22"/>
      <c r="Q14022" s="22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19"/>
      <c r="Q14026" s="19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80"/>
      <c r="Q14027" s="80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22"/>
      <c r="Q14028" s="22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19"/>
      <c r="Q14031" s="19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22"/>
      <c r="Q14042" s="22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19"/>
      <c r="Q14045" s="19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22"/>
      <c r="Q14049" s="22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19"/>
      <c r="Q14051" s="19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22"/>
      <c r="Q14053" s="22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19"/>
      <c r="Q14058" s="19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22"/>
      <c r="Q14060" s="22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19"/>
      <c r="Q14063" s="19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22"/>
      <c r="Q14070" s="22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19"/>
      <c r="Q14071" s="19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22"/>
      <c r="Q14075" s="22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19"/>
      <c r="Q14076" s="19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22"/>
      <c r="Q14093" s="22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19"/>
      <c r="Q14094" s="19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22"/>
      <c r="Q14095" s="22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19"/>
      <c r="Q14100" s="19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22"/>
      <c r="Q14101" s="22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19"/>
      <c r="Q14104" s="19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22"/>
      <c r="Q14125" s="22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19"/>
      <c r="Q14128" s="19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22"/>
      <c r="Q14170" s="22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19"/>
      <c r="Q14171" s="19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22"/>
      <c r="Q14178" s="22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19"/>
      <c r="Q14179" s="19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22"/>
      <c r="Q14186" s="22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19"/>
      <c r="Q14191" s="19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22"/>
      <c r="Q14193" s="22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19"/>
      <c r="Q14194" s="19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22"/>
      <c r="Q14202" s="22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19"/>
      <c r="Q14205" s="19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22"/>
      <c r="Q14207" s="22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19"/>
      <c r="Q14209" s="19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22"/>
      <c r="Q14213" s="22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19"/>
      <c r="Q14214" s="19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22"/>
      <c r="Q14220" s="22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19"/>
      <c r="Q14224" s="19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22"/>
      <c r="Q14228" s="22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19"/>
      <c r="Q14236" s="19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22"/>
      <c r="Q14237" s="22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19"/>
      <c r="Q14239" s="19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22"/>
      <c r="Q14240" s="22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19"/>
      <c r="Q14249" s="19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22"/>
      <c r="Q14253" s="22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19"/>
      <c r="Q14255" s="19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22"/>
      <c r="Q14256" s="22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19"/>
      <c r="Q14257" s="19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22"/>
      <c r="Q14259" s="22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19"/>
      <c r="Q14261" s="19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22"/>
      <c r="Q14262" s="22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19"/>
      <c r="Q14263" s="19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22"/>
      <c r="Q14268" s="22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19"/>
      <c r="Q14269" s="19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22"/>
      <c r="Q14270" s="22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19"/>
      <c r="Q14272" s="19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22"/>
      <c r="Q14273" s="22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 t="s">
        <v>1604</v>
      </c>
      <c r="AE14273" s="27" t="s">
        <v>1638</v>
      </c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 t="s">
        <v>1605</v>
      </c>
      <c r="AE14274" s="27" t="s">
        <v>1638</v>
      </c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 t="s">
        <v>1606</v>
      </c>
      <c r="AE14275" s="27" t="s">
        <v>1638</v>
      </c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 t="s">
        <v>1607</v>
      </c>
      <c r="AE14276" s="27" t="s">
        <v>1638</v>
      </c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 t="s">
        <v>1608</v>
      </c>
      <c r="AE14277" s="27" t="s">
        <v>1638</v>
      </c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 t="s">
        <v>1609</v>
      </c>
      <c r="AE14278" s="27" t="s">
        <v>1638</v>
      </c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19"/>
      <c r="Q14279" s="19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 t="s">
        <v>1610</v>
      </c>
      <c r="AE14279" s="27" t="s">
        <v>1638</v>
      </c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 t="s">
        <v>1611</v>
      </c>
      <c r="AE14280" s="27" t="s">
        <v>1638</v>
      </c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22"/>
      <c r="Q14281" s="22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 t="s">
        <v>1612</v>
      </c>
      <c r="AE14281" s="27" t="s">
        <v>1638</v>
      </c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 t="s">
        <v>1613</v>
      </c>
      <c r="AE14282" s="27" t="s">
        <v>1638</v>
      </c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 t="s">
        <v>1614</v>
      </c>
      <c r="AE14283" s="27" t="s">
        <v>1638</v>
      </c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19"/>
      <c r="Q14286" s="19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22"/>
      <c r="Q14292" s="22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19"/>
      <c r="Q14293" s="19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22"/>
      <c r="Q14294" s="22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19"/>
      <c r="Q14296" s="19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22"/>
      <c r="Q14297" s="22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19"/>
      <c r="Q14298" s="19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22"/>
      <c r="Q14306" s="22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19"/>
      <c r="Q14308" s="19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22"/>
      <c r="Q14309" s="22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19"/>
      <c r="Q14310" s="19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22"/>
      <c r="Q14318" s="22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19"/>
      <c r="Q14320" s="19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22"/>
      <c r="Q14321" s="22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19"/>
      <c r="Q14324" s="19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22"/>
      <c r="Q14327" s="22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19"/>
      <c r="Q14333" s="19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22"/>
      <c r="Q14336" s="22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19"/>
      <c r="Q14340" s="19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22"/>
      <c r="Q14342" s="22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19"/>
      <c r="Q14343" s="19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22"/>
      <c r="Q14344" s="22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19"/>
      <c r="Q14346" s="19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22"/>
      <c r="Q14347" s="22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19"/>
      <c r="Q14349" s="19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22"/>
      <c r="Q14350" s="22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19"/>
      <c r="Q14352" s="19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22"/>
      <c r="Q14353" s="22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19"/>
      <c r="Q14354" s="19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22"/>
      <c r="Q14360" s="22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19"/>
      <c r="Q14361" s="19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22"/>
      <c r="Q14362" s="22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19"/>
      <c r="Q14364" s="19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22"/>
      <c r="Q14365" s="22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19"/>
      <c r="Q14366" s="19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22"/>
      <c r="Q14369" s="22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19"/>
      <c r="Q14370" s="19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22"/>
      <c r="Q14371" s="22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19"/>
      <c r="Q14372" s="19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22"/>
      <c r="Q14381" s="22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19"/>
      <c r="Q14382" s="19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22"/>
      <c r="Q14383" s="22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19"/>
      <c r="Q14388" s="19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22"/>
      <c r="Q14390" s="22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19"/>
      <c r="Q14398" s="19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22"/>
      <c r="Q14400" s="22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19"/>
      <c r="Q14404" s="19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22"/>
      <c r="Q14406" s="22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19"/>
      <c r="Q14407" s="19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22"/>
      <c r="Q14408" s="22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19"/>
      <c r="Q14410" s="19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22"/>
      <c r="Q14411" s="22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19"/>
      <c r="Q14412" s="19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 t="s">
        <v>1615</v>
      </c>
      <c r="AE14416" s="27" t="s">
        <v>1637</v>
      </c>
      <c r="AF14416" s="27" t="s">
        <v>1616</v>
      </c>
      <c r="AG14416" s="53" t="s">
        <v>1638</v>
      </c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 t="s">
        <v>1617</v>
      </c>
      <c r="AE14417" s="27" t="s">
        <v>1637</v>
      </c>
      <c r="AF14417" s="27" t="s">
        <v>1618</v>
      </c>
      <c r="AG14417" s="53" t="s">
        <v>1638</v>
      </c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 t="s">
        <v>1619</v>
      </c>
      <c r="AE14418" s="27" t="s">
        <v>1637</v>
      </c>
      <c r="AF14418" s="27" t="s">
        <v>1620</v>
      </c>
      <c r="AG14418" s="53" t="s">
        <v>1638</v>
      </c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 t="s">
        <v>1621</v>
      </c>
      <c r="AG14419" s="53" t="s">
        <v>1638</v>
      </c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 t="s">
        <v>1640</v>
      </c>
      <c r="AG14420" s="53" t="s">
        <v>1638</v>
      </c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 t="s">
        <v>1617</v>
      </c>
      <c r="AE14421" s="27" t="s">
        <v>1637</v>
      </c>
      <c r="AF14421" s="27" t="s">
        <v>1618</v>
      </c>
      <c r="AG14421" s="53" t="s">
        <v>1638</v>
      </c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 t="s">
        <v>1617</v>
      </c>
      <c r="AE14422" s="27" t="s">
        <v>1637</v>
      </c>
      <c r="AF14422" s="27" t="s">
        <v>1618</v>
      </c>
      <c r="AG14422" s="53" t="s">
        <v>1638</v>
      </c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 t="s">
        <v>1617</v>
      </c>
      <c r="AE14423" s="27" t="s">
        <v>1637</v>
      </c>
      <c r="AF14423" s="27" t="s">
        <v>1618</v>
      </c>
      <c r="AG14423" s="53" t="s">
        <v>1638</v>
      </c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 t="s">
        <v>1615</v>
      </c>
      <c r="AE14427" s="27" t="s">
        <v>1637</v>
      </c>
      <c r="AF14427" s="27" t="s">
        <v>1616</v>
      </c>
      <c r="AG14427" s="53" t="s">
        <v>1638</v>
      </c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 t="s">
        <v>1617</v>
      </c>
      <c r="AE14428" s="27" t="s">
        <v>1637</v>
      </c>
      <c r="AF14428" s="27" t="s">
        <v>1618</v>
      </c>
      <c r="AG14428" s="53" t="s">
        <v>1638</v>
      </c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 t="s">
        <v>1619</v>
      </c>
      <c r="AE14429" s="27" t="s">
        <v>1637</v>
      </c>
      <c r="AF14429" s="27" t="s">
        <v>1620</v>
      </c>
      <c r="AG14429" s="53" t="s">
        <v>1638</v>
      </c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 t="s">
        <v>1621</v>
      </c>
      <c r="AG14430" s="53" t="s">
        <v>1638</v>
      </c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22"/>
      <c r="Q14431" s="22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 t="s">
        <v>1640</v>
      </c>
      <c r="AG14431" s="53" t="s">
        <v>1638</v>
      </c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19"/>
      <c r="Q14432" s="19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 t="s">
        <v>1617</v>
      </c>
      <c r="AE14432" s="27" t="s">
        <v>1637</v>
      </c>
      <c r="AF14432" s="27" t="s">
        <v>1618</v>
      </c>
      <c r="AG14432" s="53" t="s">
        <v>1638</v>
      </c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 t="s">
        <v>1617</v>
      </c>
      <c r="AE14433" s="27" t="s">
        <v>1637</v>
      </c>
      <c r="AF14433" s="27" t="s">
        <v>1618</v>
      </c>
      <c r="AG14433" s="53" t="s">
        <v>1638</v>
      </c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 t="s">
        <v>1617</v>
      </c>
      <c r="AE14434" s="27" t="s">
        <v>1637</v>
      </c>
      <c r="AF14434" s="27" t="s">
        <v>1618</v>
      </c>
      <c r="AG14434" s="53" t="s">
        <v>1638</v>
      </c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 t="s">
        <v>1615</v>
      </c>
      <c r="AE14435" s="27" t="s">
        <v>1637</v>
      </c>
      <c r="AF14435" s="27" t="s">
        <v>1616</v>
      </c>
      <c r="AG14435" s="53" t="s">
        <v>1638</v>
      </c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22"/>
      <c r="Q14436" s="22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 t="s">
        <v>1617</v>
      </c>
      <c r="AE14436" s="27" t="s">
        <v>1637</v>
      </c>
      <c r="AF14436" s="27" t="s">
        <v>1618</v>
      </c>
      <c r="AG14436" s="53" t="s">
        <v>1638</v>
      </c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 t="s">
        <v>1619</v>
      </c>
      <c r="AE14437" s="27" t="s">
        <v>1637</v>
      </c>
      <c r="AF14437" s="27" t="s">
        <v>1620</v>
      </c>
      <c r="AG14437" s="53" t="s">
        <v>1638</v>
      </c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 t="s">
        <v>1621</v>
      </c>
      <c r="AG14438" s="53" t="s">
        <v>1638</v>
      </c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 t="s">
        <v>1640</v>
      </c>
      <c r="AG14439" s="53" t="s">
        <v>1638</v>
      </c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 t="s">
        <v>1622</v>
      </c>
      <c r="AG14440" s="53" t="s">
        <v>1638</v>
      </c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 t="s">
        <v>1622</v>
      </c>
      <c r="AG14441" s="53" t="s">
        <v>1638</v>
      </c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19"/>
      <c r="Q14442" s="19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 t="s">
        <v>1617</v>
      </c>
      <c r="AE14444" s="27" t="s">
        <v>1637</v>
      </c>
      <c r="AF14444" s="27" t="s">
        <v>1618</v>
      </c>
      <c r="AG14444" s="53" t="s">
        <v>1638</v>
      </c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 t="s">
        <v>1617</v>
      </c>
      <c r="AE14445" s="27" t="s">
        <v>1637</v>
      </c>
      <c r="AF14445" s="27" t="s">
        <v>1618</v>
      </c>
      <c r="AG14445" s="53" t="s">
        <v>1638</v>
      </c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22"/>
      <c r="Q14446" s="22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 t="s">
        <v>1617</v>
      </c>
      <c r="AE14446" s="27" t="s">
        <v>1637</v>
      </c>
      <c r="AF14446" s="27" t="s">
        <v>1618</v>
      </c>
      <c r="AG14446" s="53" t="s">
        <v>1638</v>
      </c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19"/>
      <c r="Q14447" s="19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22"/>
      <c r="Q14448" s="22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19"/>
      <c r="Q14452" s="19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 t="s">
        <v>1623</v>
      </c>
      <c r="AG14453" s="53" t="s">
        <v>1638</v>
      </c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22"/>
      <c r="Q14454" s="22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 t="s">
        <v>1623</v>
      </c>
      <c r="AG14454" s="53" t="s">
        <v>1638</v>
      </c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19"/>
      <c r="Q14455" s="19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 t="s">
        <v>1623</v>
      </c>
      <c r="AG14455" s="53" t="s">
        <v>1638</v>
      </c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22"/>
      <c r="Q14456" s="22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19"/>
      <c r="Q14457" s="19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 t="s">
        <v>1623</v>
      </c>
      <c r="AG14457" s="53" t="s">
        <v>1638</v>
      </c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 t="s">
        <v>1623</v>
      </c>
      <c r="AG14458" s="53" t="s">
        <v>1638</v>
      </c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 t="s">
        <v>1623</v>
      </c>
      <c r="AG14459" s="53" t="s">
        <v>1638</v>
      </c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22"/>
      <c r="Q14467" s="22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19"/>
      <c r="Q14468" s="19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 t="s">
        <v>1624</v>
      </c>
      <c r="AG14468" s="53" t="s">
        <v>1638</v>
      </c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 t="s">
        <v>1624</v>
      </c>
      <c r="AG14469" s="53" t="s">
        <v>1638</v>
      </c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 t="s">
        <v>1624</v>
      </c>
      <c r="AG14470" s="53" t="s">
        <v>1638</v>
      </c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 t="s">
        <v>1624</v>
      </c>
      <c r="AG14471" s="53" t="s">
        <v>1638</v>
      </c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 t="s">
        <v>1624</v>
      </c>
      <c r="AG14472" s="53" t="s">
        <v>1638</v>
      </c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 t="s">
        <v>1624</v>
      </c>
      <c r="AG14473" s="53" t="s">
        <v>1638</v>
      </c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22"/>
      <c r="Q14474" s="22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 t="s">
        <v>1624</v>
      </c>
      <c r="AG14474" s="53" t="s">
        <v>1638</v>
      </c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 t="s">
        <v>1624</v>
      </c>
      <c r="AG14475" s="53" t="s">
        <v>1638</v>
      </c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19"/>
      <c r="Q14476" s="19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 t="s">
        <v>1624</v>
      </c>
      <c r="AG14476" s="53" t="s">
        <v>1638</v>
      </c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 t="s">
        <v>1624</v>
      </c>
      <c r="AG14477" s="53" t="s">
        <v>1638</v>
      </c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22"/>
      <c r="Q14478" s="22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 t="s">
        <v>1624</v>
      </c>
      <c r="AG14478" s="53" t="s">
        <v>1638</v>
      </c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19"/>
      <c r="Q14479" s="19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22"/>
      <c r="Q14480" s="22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19"/>
      <c r="Q14481" s="19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22"/>
      <c r="Q14483" s="22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19"/>
      <c r="Q14484" s="19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22"/>
      <c r="Q14485" s="22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19"/>
      <c r="Q14490" s="19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22"/>
      <c r="Q14491" s="22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19"/>
      <c r="Q14493" s="19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22"/>
      <c r="Q14494" s="22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19"/>
      <c r="Q14495" s="19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22"/>
      <c r="Q14497" s="22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19"/>
      <c r="Q14500" s="19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22"/>
      <c r="Q14502" s="22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19"/>
      <c r="Q14505" s="19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22"/>
      <c r="Q14508" s="22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19"/>
      <c r="Q14509" s="19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22"/>
      <c r="Q14519" s="22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19"/>
      <c r="Q14520" s="19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22"/>
      <c r="Q14523" s="22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19"/>
      <c r="Q14525" s="19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22"/>
      <c r="Q14526" s="22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19"/>
      <c r="Q14527" s="19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22"/>
      <c r="Q14543" s="22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19"/>
      <c r="Q14544" s="19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22"/>
      <c r="Q14545" s="22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19"/>
      <c r="Q14547" s="19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22"/>
      <c r="Q14549" s="22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19"/>
      <c r="Q14552" s="19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22"/>
      <c r="Q14556" s="22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19"/>
      <c r="Q14566" s="19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22"/>
      <c r="Q14567" s="22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19"/>
      <c r="Q14568" s="19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22"/>
      <c r="Q14570" s="22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19"/>
      <c r="Q14575" s="19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22"/>
      <c r="Q14576" s="22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19"/>
      <c r="Q14577" s="19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22"/>
      <c r="Q14578" s="22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19"/>
      <c r="Q14582" s="19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22"/>
      <c r="Q14583" s="22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19"/>
      <c r="Q14588" s="19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22"/>
      <c r="Q14589" s="22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19"/>
      <c r="Q14592" s="19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22"/>
      <c r="Q14594" s="22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19"/>
      <c r="Q14595" s="19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22"/>
      <c r="Q14597" s="22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19"/>
      <c r="Q14599" s="19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22"/>
      <c r="Q14600" s="22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19"/>
      <c r="Q14603" s="19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22"/>
      <c r="Q14604" s="22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19"/>
      <c r="Q14606" s="19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22"/>
      <c r="Q14607" s="22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19"/>
      <c r="Q14614" s="19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22"/>
      <c r="Q14619" s="22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19"/>
      <c r="Q14623" s="19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22"/>
      <c r="Q14630" s="22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19"/>
      <c r="Q14631" s="19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22"/>
      <c r="Q14643" s="22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19"/>
      <c r="Q14644" s="19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22"/>
      <c r="Q14646" s="22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19"/>
      <c r="Q14647" s="19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22"/>
      <c r="Q14650" s="22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19"/>
      <c r="Q14652" s="19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22"/>
      <c r="Q14657" s="22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19"/>
      <c r="Q14658" s="19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22"/>
      <c r="Q14662" s="22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19"/>
      <c r="Q14663" s="19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22"/>
      <c r="Q14674" s="22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19"/>
      <c r="Q14675" s="19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22"/>
      <c r="Q14677" s="22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19"/>
      <c r="Q14678" s="19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22"/>
      <c r="Q14684" s="22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19"/>
      <c r="Q14685" s="19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22"/>
      <c r="Q14687" s="22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19"/>
      <c r="Q14691" s="19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22"/>
      <c r="Q14692" s="22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19"/>
      <c r="Q14694" s="19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22"/>
      <c r="Q14699" s="22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19"/>
      <c r="Q14705" s="19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22"/>
      <c r="Q14707" s="22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19"/>
      <c r="Q14710" s="19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22"/>
      <c r="Q14715" s="22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19"/>
      <c r="Q14716" s="19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22"/>
      <c r="Q14717" s="22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19"/>
      <c r="Q14718" s="19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22"/>
      <c r="Q14720" s="22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19"/>
      <c r="Q14725" s="19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22"/>
      <c r="Q14726" s="22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19"/>
      <c r="Q14727" s="19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22"/>
      <c r="Q14728" s="22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19"/>
      <c r="Q14729" s="19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22"/>
      <c r="Q14735" s="22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19"/>
      <c r="Q14737" s="19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22"/>
      <c r="Q14742" s="22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19"/>
      <c r="Q14744" s="19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22"/>
      <c r="Q14756" s="22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19"/>
      <c r="Q14757" s="19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22"/>
      <c r="Q14758" s="22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19"/>
      <c r="Q14759" s="19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22"/>
      <c r="Q14762" s="22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19"/>
      <c r="Q14763" s="19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22"/>
      <c r="Q14766" s="22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19"/>
      <c r="Q14769" s="19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22"/>
      <c r="Q14771" s="22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19"/>
      <c r="Q14775" s="19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22"/>
      <c r="Q14778" s="22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19"/>
      <c r="Q14779" s="19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22"/>
      <c r="Q14781" s="22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19"/>
      <c r="Q14782" s="19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22"/>
      <c r="Q14784" s="22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19"/>
      <c r="Q14785" s="19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22"/>
      <c r="Q14789" s="22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19"/>
      <c r="Q14791" s="19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22"/>
      <c r="Q14795" s="22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19"/>
      <c r="Q14800" s="19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22"/>
      <c r="Q14801" s="22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19"/>
      <c r="Q14807" s="19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22"/>
      <c r="Q14808" s="22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19"/>
      <c r="Q14810" s="19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22"/>
      <c r="Q14811" s="22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19"/>
      <c r="Q14816" s="19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22"/>
      <c r="Q14817" s="22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19"/>
      <c r="Q14818" s="19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22"/>
      <c r="Q14826" s="22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19"/>
      <c r="Q14827" s="19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22"/>
      <c r="Q14829" s="22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19"/>
      <c r="Q14832" s="19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22"/>
      <c r="Q14836" s="22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19"/>
      <c r="Q14838" s="19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22"/>
      <c r="Q14841" s="22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19"/>
      <c r="Q14845" s="19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22"/>
      <c r="Q14847" s="22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19"/>
      <c r="Q14849" s="19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22"/>
      <c r="Q14852" s="22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19"/>
      <c r="Q14853" s="19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22"/>
      <c r="Q14855" s="22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19"/>
      <c r="Q14856" s="19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22"/>
      <c r="Q14857" s="22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19"/>
      <c r="Q14859" s="19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22"/>
      <c r="Q14862" s="22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19"/>
      <c r="Q14863" s="19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22"/>
      <c r="Q14873" s="22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19"/>
      <c r="Q14875" s="19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22"/>
      <c r="Q14878" s="22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19"/>
      <c r="Q14886" s="19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22"/>
      <c r="Q14888" s="22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19"/>
      <c r="Q14893" s="19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22"/>
      <c r="Q14912" s="22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19"/>
      <c r="Q14915" s="19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22"/>
      <c r="Q14944" s="22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19"/>
      <c r="Q14945" s="19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22"/>
      <c r="Q14946" s="22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19"/>
      <c r="Q14947" s="19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22"/>
      <c r="Q14955" s="22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19"/>
      <c r="Q14956" s="19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22"/>
      <c r="Q14957" s="22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19"/>
      <c r="Q14958" s="19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22"/>
      <c r="Q14965" s="22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19"/>
      <c r="Q14966" s="19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22"/>
      <c r="Q14973" s="22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19"/>
      <c r="Q14978" s="19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22"/>
      <c r="Q14980" s="22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19"/>
      <c r="Q14981" s="19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22"/>
      <c r="Q14986" s="22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19"/>
      <c r="Q14987" s="19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22"/>
      <c r="Q14989" s="22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19"/>
      <c r="Q14990" s="19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22"/>
      <c r="Q14994" s="22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19"/>
      <c r="Q14996" s="19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22"/>
      <c r="Q15008" s="22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19"/>
      <c r="Q15011" s="19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22"/>
      <c r="Q15015" s="22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19"/>
      <c r="Q15020" s="19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22"/>
      <c r="Q15021" s="22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19"/>
      <c r="Q15023" s="19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22"/>
      <c r="Q15024" s="22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19"/>
      <c r="Q15026" s="19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22"/>
      <c r="Q15028" s="22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19"/>
      <c r="Q15030" s="19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22"/>
      <c r="Q15032" s="22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19"/>
      <c r="Q15034" s="19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22"/>
      <c r="Q15040" s="22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19"/>
      <c r="Q15042" s="19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22"/>
      <c r="Q15046" s="22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19"/>
      <c r="Q15050" s="19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22"/>
      <c r="Q15055" s="22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19"/>
      <c r="Q15056" s="19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22"/>
      <c r="Q15057" s="22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19"/>
      <c r="Q15059" s="19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22"/>
      <c r="Q15060" s="22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 t="s">
        <v>1604</v>
      </c>
      <c r="AE15060" s="27" t="s">
        <v>1638</v>
      </c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 t="s">
        <v>1605</v>
      </c>
      <c r="AE15061" s="27" t="s">
        <v>1638</v>
      </c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19"/>
      <c r="Q15062" s="19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 t="s">
        <v>1606</v>
      </c>
      <c r="AE15062" s="27" t="s">
        <v>1638</v>
      </c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22"/>
      <c r="Q15063" s="22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 t="s">
        <v>1607</v>
      </c>
      <c r="AE15063" s="27" t="s">
        <v>1638</v>
      </c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 t="s">
        <v>1608</v>
      </c>
      <c r="AE15064" s="27" t="s">
        <v>1638</v>
      </c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 t="s">
        <v>1609</v>
      </c>
      <c r="AE15065" s="27" t="s">
        <v>1638</v>
      </c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 t="s">
        <v>1610</v>
      </c>
      <c r="AE15066" s="27" t="s">
        <v>1638</v>
      </c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19"/>
      <c r="Q15067" s="19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 t="s">
        <v>1611</v>
      </c>
      <c r="AE15067" s="27" t="s">
        <v>1638</v>
      </c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22"/>
      <c r="Q15068" s="22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 t="s">
        <v>1612</v>
      </c>
      <c r="AE15068" s="27" t="s">
        <v>1638</v>
      </c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 t="s">
        <v>1613</v>
      </c>
      <c r="AE15069" s="27" t="s">
        <v>1638</v>
      </c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 t="s">
        <v>1614</v>
      </c>
      <c r="AE15070" s="27" t="s">
        <v>1638</v>
      </c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19"/>
      <c r="Q15071" s="19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22"/>
      <c r="Q15072" s="22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19"/>
      <c r="Q15073" s="19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22"/>
      <c r="Q15079" s="22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19"/>
      <c r="Q15080" s="19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22"/>
      <c r="Q15081" s="22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19"/>
      <c r="Q15083" s="19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22"/>
      <c r="Q15084" s="22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19"/>
      <c r="Q15086" s="19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22"/>
      <c r="Q15087" s="22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19"/>
      <c r="Q15089" s="19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22"/>
      <c r="Q15090" s="22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19"/>
      <c r="Q15095" s="19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22"/>
      <c r="Q15103" s="22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19"/>
      <c r="Q15107" s="19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22"/>
      <c r="Q15111" s="22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19"/>
      <c r="Q15113" s="19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22"/>
      <c r="Q15120" s="22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19"/>
      <c r="Q15122" s="19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22"/>
      <c r="Q15132" s="22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19"/>
      <c r="Q15133" s="19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22"/>
      <c r="Q15134" s="22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19"/>
      <c r="Q15135" s="19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22"/>
      <c r="Q15147" s="22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19"/>
      <c r="Q15148" s="19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22"/>
      <c r="Q15149" s="22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19"/>
      <c r="Q15150" s="19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22"/>
      <c r="Q15156" s="22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19"/>
      <c r="Q15157" s="19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22"/>
      <c r="Q15158" s="22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19"/>
      <c r="Q15159" s="19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22"/>
      <c r="Q15171" s="22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19"/>
      <c r="Q15176" s="19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22"/>
      <c r="Q15177" s="22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19"/>
      <c r="Q15186" s="19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22"/>
      <c r="Q15187" s="22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19"/>
      <c r="Q15191" s="19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22"/>
      <c r="Q15196" s="22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19"/>
      <c r="Q15197" s="19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22"/>
      <c r="Q15198" s="22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19"/>
      <c r="Q15199" s="19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22"/>
      <c r="Q15200" s="22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19"/>
      <c r="Q15201" s="19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 t="s">
        <v>1615</v>
      </c>
      <c r="AE15203" s="27" t="s">
        <v>1637</v>
      </c>
      <c r="AF15203" s="27" t="s">
        <v>1616</v>
      </c>
      <c r="AG15203" s="53" t="s">
        <v>1638</v>
      </c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 t="s">
        <v>1617</v>
      </c>
      <c r="AE15204" s="27" t="s">
        <v>1637</v>
      </c>
      <c r="AF15204" s="27" t="s">
        <v>1618</v>
      </c>
      <c r="AG15204" s="53" t="s">
        <v>1638</v>
      </c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 t="s">
        <v>1619</v>
      </c>
      <c r="AE15205" s="27" t="s">
        <v>1637</v>
      </c>
      <c r="AF15205" s="27" t="s">
        <v>1620</v>
      </c>
      <c r="AG15205" s="53" t="s">
        <v>1638</v>
      </c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 t="s">
        <v>1621</v>
      </c>
      <c r="AG15206" s="53" t="s">
        <v>1638</v>
      </c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 t="s">
        <v>1640</v>
      </c>
      <c r="AG15207" s="55" t="s">
        <v>1638</v>
      </c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 t="s">
        <v>1617</v>
      </c>
      <c r="AE15208" s="27" t="s">
        <v>1637</v>
      </c>
      <c r="AF15208" s="24" t="s">
        <v>1618</v>
      </c>
      <c r="AG15208" s="55" t="s">
        <v>1638</v>
      </c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 t="s">
        <v>1617</v>
      </c>
      <c r="AE15209" s="27" t="s">
        <v>1637</v>
      </c>
      <c r="AF15209" s="27" t="s">
        <v>1618</v>
      </c>
      <c r="AG15209" s="53" t="s">
        <v>1638</v>
      </c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 t="s">
        <v>1617</v>
      </c>
      <c r="AE15210" s="27" t="s">
        <v>1637</v>
      </c>
      <c r="AF15210" s="27" t="s">
        <v>1618</v>
      </c>
      <c r="AG15210" s="53" t="s">
        <v>1638</v>
      </c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 t="s">
        <v>1615</v>
      </c>
      <c r="AE15214" s="27" t="s">
        <v>1637</v>
      </c>
      <c r="AF15214" s="27" t="s">
        <v>1616</v>
      </c>
      <c r="AG15214" s="53" t="s">
        <v>1638</v>
      </c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 t="s">
        <v>1617</v>
      </c>
      <c r="AE15215" s="27" t="s">
        <v>1637</v>
      </c>
      <c r="AF15215" s="27" t="s">
        <v>1618</v>
      </c>
      <c r="AG15215" s="53" t="s">
        <v>1638</v>
      </c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 t="s">
        <v>1619</v>
      </c>
      <c r="AE15216" s="27" t="s">
        <v>1637</v>
      </c>
      <c r="AF15216" s="27" t="s">
        <v>1620</v>
      </c>
      <c r="AG15216" s="53" t="s">
        <v>1638</v>
      </c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 t="s">
        <v>1621</v>
      </c>
      <c r="AG15217" s="53" t="s">
        <v>1638</v>
      </c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 t="s">
        <v>1640</v>
      </c>
      <c r="AG15218" s="55" t="s">
        <v>1638</v>
      </c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 t="s">
        <v>1617</v>
      </c>
      <c r="AE15219" s="27" t="s">
        <v>1637</v>
      </c>
      <c r="AF15219" s="24" t="s">
        <v>1618</v>
      </c>
      <c r="AG15219" s="55" t="s">
        <v>1638</v>
      </c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 t="s">
        <v>1617</v>
      </c>
      <c r="AE15220" s="27" t="s">
        <v>1637</v>
      </c>
      <c r="AF15220" s="27" t="s">
        <v>1618</v>
      </c>
      <c r="AG15220" s="53" t="s">
        <v>1638</v>
      </c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 t="s">
        <v>1617</v>
      </c>
      <c r="AE15221" s="27" t="s">
        <v>1637</v>
      </c>
      <c r="AF15221" s="27" t="s">
        <v>1618</v>
      </c>
      <c r="AG15221" s="53" t="s">
        <v>1638</v>
      </c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 t="s">
        <v>1615</v>
      </c>
      <c r="AE15222" s="27" t="s">
        <v>1637</v>
      </c>
      <c r="AF15222" s="27" t="s">
        <v>1616</v>
      </c>
      <c r="AG15222" s="53" t="s">
        <v>1638</v>
      </c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22"/>
      <c r="Q15223" s="22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 t="s">
        <v>1617</v>
      </c>
      <c r="AE15223" s="27" t="s">
        <v>1637</v>
      </c>
      <c r="AF15223" s="62" t="s">
        <v>1618</v>
      </c>
      <c r="AG15223" s="53" t="s">
        <v>1638</v>
      </c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 t="s">
        <v>1619</v>
      </c>
      <c r="AE15224" s="27" t="s">
        <v>1637</v>
      </c>
      <c r="AF15224" s="62" t="s">
        <v>1620</v>
      </c>
      <c r="AG15224" s="53" t="s">
        <v>1638</v>
      </c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 t="s">
        <v>1621</v>
      </c>
      <c r="AG15225" s="53" t="s">
        <v>1638</v>
      </c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 t="s">
        <v>1640</v>
      </c>
      <c r="AG15226" s="53" t="s">
        <v>1638</v>
      </c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 t="s">
        <v>1622</v>
      </c>
      <c r="AG15227" s="53" t="s">
        <v>1638</v>
      </c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 t="s">
        <v>1622</v>
      </c>
      <c r="AG15228" s="53" t="s">
        <v>1638</v>
      </c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19"/>
      <c r="Q15229" s="19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 t="s">
        <v>1617</v>
      </c>
      <c r="AE15231" s="27" t="s">
        <v>1637</v>
      </c>
      <c r="AF15231" s="24" t="s">
        <v>1618</v>
      </c>
      <c r="AG15231" s="55" t="s">
        <v>1638</v>
      </c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 t="s">
        <v>1617</v>
      </c>
      <c r="AE15232" s="27" t="s">
        <v>1637</v>
      </c>
      <c r="AF15232" s="62" t="s">
        <v>1618</v>
      </c>
      <c r="AG15232" s="53" t="s">
        <v>1638</v>
      </c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22"/>
      <c r="Q15233" s="22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 t="s">
        <v>1617</v>
      </c>
      <c r="AE15233" s="27" t="s">
        <v>1637</v>
      </c>
      <c r="AF15233" s="62" t="s">
        <v>1618</v>
      </c>
      <c r="AG15233" s="53" t="s">
        <v>1638</v>
      </c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19"/>
      <c r="Q15234" s="19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22"/>
      <c r="Q15236" s="22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19"/>
      <c r="Q15237" s="19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 t="s">
        <v>1623</v>
      </c>
      <c r="AG15240" s="53" t="s">
        <v>1638</v>
      </c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22"/>
      <c r="Q15241" s="22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 t="s">
        <v>1623</v>
      </c>
      <c r="AG15241" s="53" t="s">
        <v>1638</v>
      </c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19"/>
      <c r="Q15242" s="19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 t="s">
        <v>1623</v>
      </c>
      <c r="AG15242" s="53" t="s">
        <v>1638</v>
      </c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22"/>
      <c r="Q15243" s="22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19"/>
      <c r="Q15244" s="19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 t="s">
        <v>1623</v>
      </c>
      <c r="AG15244" s="53" t="s">
        <v>1638</v>
      </c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 t="s">
        <v>1623</v>
      </c>
      <c r="AG15245" s="55" t="s">
        <v>1638</v>
      </c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22"/>
      <c r="Q15246" s="22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 t="s">
        <v>1623</v>
      </c>
      <c r="AG15246" s="55" t="s">
        <v>1638</v>
      </c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19"/>
      <c r="Q15247" s="19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22"/>
      <c r="Q15254" s="22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19"/>
      <c r="Q15255" s="19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 t="s">
        <v>1624</v>
      </c>
      <c r="AG15255" s="53" t="s">
        <v>1638</v>
      </c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 t="s">
        <v>1624</v>
      </c>
      <c r="AG15256" s="53" t="s">
        <v>1638</v>
      </c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 t="s">
        <v>1624</v>
      </c>
      <c r="AG15257" s="53" t="s">
        <v>1638</v>
      </c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 t="s">
        <v>1624</v>
      </c>
      <c r="AG15258" s="53" t="s">
        <v>1638</v>
      </c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 t="s">
        <v>1624</v>
      </c>
      <c r="AG15259" s="53" t="s">
        <v>1638</v>
      </c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 t="s">
        <v>1624</v>
      </c>
      <c r="AG15260" s="53" t="s">
        <v>1638</v>
      </c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22"/>
      <c r="Q15261" s="22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 t="s">
        <v>1624</v>
      </c>
      <c r="AG15261" s="53" t="s">
        <v>1638</v>
      </c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 t="s">
        <v>1624</v>
      </c>
      <c r="AG15262" s="53" t="s">
        <v>1638</v>
      </c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19"/>
      <c r="Q15263" s="19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 t="s">
        <v>1624</v>
      </c>
      <c r="AG15263" s="53" t="s">
        <v>1638</v>
      </c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 t="s">
        <v>1624</v>
      </c>
      <c r="AG15264" s="53" t="s">
        <v>1638</v>
      </c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22"/>
      <c r="Q15265" s="22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 t="s">
        <v>1624</v>
      </c>
      <c r="AG15265" s="53" t="s">
        <v>1638</v>
      </c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19"/>
      <c r="Q15268" s="19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22"/>
      <c r="Q15270" s="22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19"/>
      <c r="Q15271" s="19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22"/>
      <c r="Q15273" s="22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19"/>
      <c r="Q15274" s="19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22"/>
      <c r="Q15276" s="22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19"/>
      <c r="Q15277" s="19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22"/>
      <c r="Q15278" s="22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19"/>
      <c r="Q15280" s="19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22"/>
      <c r="Q15281" s="22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19"/>
      <c r="Q15283" s="19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22"/>
      <c r="Q15284" s="22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19"/>
      <c r="Q15287" s="19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22"/>
      <c r="Q15289" s="22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19"/>
      <c r="Q15292" s="19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22"/>
      <c r="Q15295" s="22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19"/>
      <c r="Q15296" s="19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22"/>
      <c r="Q15299" s="22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19"/>
      <c r="Q15300" s="19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22"/>
      <c r="Q15305" s="22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19"/>
      <c r="Q15306" s="19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22"/>
      <c r="Q15310" s="22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19"/>
      <c r="Q15314" s="19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22"/>
      <c r="Q15333" s="22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19"/>
      <c r="Q15334" s="19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22"/>
      <c r="Q15337" s="22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19"/>
      <c r="Q15339" s="19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22"/>
      <c r="Q15343" s="22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19"/>
      <c r="Q15348" s="19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22"/>
      <c r="Q15349" s="22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19"/>
      <c r="Q15353" s="19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22"/>
      <c r="Q15357" s="22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19"/>
      <c r="Q15360" s="19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22"/>
      <c r="Q15363" s="22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19"/>
      <c r="Q15364" s="19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22"/>
      <c r="Q15365" s="22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19"/>
      <c r="Q15366" s="19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22"/>
      <c r="Q15367" s="22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19"/>
      <c r="Q15368" s="19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22"/>
      <c r="Q15371" s="22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19"/>
      <c r="Q15375" s="19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22"/>
      <c r="Q15377" s="22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19"/>
      <c r="Q15380" s="19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22"/>
      <c r="Q15383" s="22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19"/>
      <c r="Q15385" s="19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22"/>
      <c r="Q15387" s="22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19"/>
      <c r="Q15393" s="19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22"/>
      <c r="Q15395" s="22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19"/>
      <c r="Q15397" s="19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22"/>
      <c r="Q15399" s="22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19"/>
      <c r="Q15401" s="19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22"/>
      <c r="Q15402" s="22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19"/>
      <c r="Q15403" s="19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22"/>
      <c r="Q15437" s="22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19"/>
      <c r="Q15439" s="19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22"/>
      <c r="Q15444" s="22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19"/>
      <c r="Q15445" s="19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22"/>
      <c r="Q15449" s="22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19"/>
      <c r="Q15450" s="19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22"/>
      <c r="Q15461" s="22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19"/>
      <c r="Q15462" s="19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22"/>
      <c r="Q15464" s="22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19"/>
      <c r="Q15465" s="19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22"/>
      <c r="Q15470" s="22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19"/>
      <c r="Q15471" s="19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22"/>
      <c r="Q15475" s="22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19"/>
      <c r="Q15478" s="19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22"/>
      <c r="Q15479" s="22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19"/>
      <c r="Q15480" s="19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22"/>
      <c r="Q15488" s="22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19"/>
      <c r="Q15492" s="19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22"/>
      <c r="Q15495" s="22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19"/>
      <c r="Q15498" s="19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22"/>
      <c r="Q15507" s="22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19"/>
      <c r="Q15509" s="19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22"/>
      <c r="Q15511" s="22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19"/>
      <c r="Q15512" s="19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22"/>
      <c r="Q15515" s="22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19"/>
      <c r="Q15516" s="19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22"/>
      <c r="Q15518" s="22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19"/>
      <c r="Q15520" s="19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22"/>
      <c r="Q15545" s="22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19"/>
      <c r="Q15546" s="19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22"/>
      <c r="Q15554" s="22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19"/>
      <c r="Q15557" s="19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22"/>
      <c r="Q15558" s="22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19"/>
      <c r="Q15561" s="19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22"/>
      <c r="Q15564" s="22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19"/>
      <c r="Q15566" s="19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22"/>
      <c r="Q15568" s="22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19"/>
      <c r="Q15569" s="19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22"/>
      <c r="Q15576" s="22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19"/>
      <c r="Q15577" s="19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22"/>
      <c r="Q15578" s="22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19"/>
      <c r="Q15579" s="19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22"/>
      <c r="Q15582" s="22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19"/>
      <c r="Q15583" s="19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22"/>
      <c r="Q15584" s="22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19"/>
      <c r="Q15586" s="19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22"/>
      <c r="Q15589" s="22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19"/>
      <c r="Q15590" s="19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22"/>
      <c r="Q15591" s="22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19"/>
      <c r="Q15594" s="19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22"/>
      <c r="Q15595" s="22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19"/>
      <c r="Q15597" s="19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22"/>
      <c r="Q15598" s="22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19"/>
      <c r="Q15601" s="19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22"/>
      <c r="Q15602" s="22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19"/>
      <c r="Q15603" s="19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22"/>
      <c r="Q15604" s="22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19"/>
      <c r="Q15605" s="19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22"/>
      <c r="Q15608" s="22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19"/>
      <c r="Q15609" s="19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22"/>
      <c r="Q15616" s="22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19"/>
      <c r="Q15619" s="19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22"/>
      <c r="Q15623" s="22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19"/>
      <c r="Q15625" s="19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22"/>
      <c r="Q15627" s="22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19"/>
      <c r="Q15632" s="19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22"/>
      <c r="Q15634" s="22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19"/>
      <c r="Q15641" s="19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22"/>
      <c r="Q15644" s="22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19"/>
      <c r="Q15645" s="19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22"/>
      <c r="Q15649" s="22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19"/>
      <c r="Q15650" s="19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22"/>
      <c r="Q15652" s="22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19"/>
      <c r="Q15653" s="19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22"/>
      <c r="Q15659" s="22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19"/>
      <c r="Q15660" s="19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22"/>
      <c r="Q15662" s="22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19"/>
      <c r="Q15664" s="19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22"/>
      <c r="Q15669" s="22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19"/>
      <c r="Q15670" s="19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22"/>
      <c r="Q15671" s="22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19"/>
      <c r="Q15674" s="19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22"/>
      <c r="Q15675" s="22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19"/>
      <c r="Q15680" s="19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22"/>
      <c r="Q15699" s="22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19"/>
      <c r="Q15702" s="19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22"/>
      <c r="Q15731" s="22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19"/>
      <c r="Q15732" s="19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22"/>
      <c r="Q15733" s="22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19"/>
      <c r="Q15734" s="19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22"/>
      <c r="Q15744" s="22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19"/>
      <c r="Q15745" s="19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22"/>
      <c r="Q15752" s="22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19"/>
      <c r="Q15753" s="19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22"/>
      <c r="Q15760" s="22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19"/>
      <c r="Q15763" s="19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22"/>
      <c r="Q15764" s="22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19"/>
      <c r="Q15765" s="19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22"/>
      <c r="Q15767" s="22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19"/>
      <c r="Q15768" s="19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22"/>
      <c r="Q15773" s="22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19"/>
      <c r="Q15774" s="19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22"/>
      <c r="Q15776" s="22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19"/>
      <c r="Q15779" s="19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22"/>
      <c r="Q15781" s="22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19"/>
      <c r="Q15783" s="19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22"/>
      <c r="Q15795" s="22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19"/>
      <c r="Q15798" s="19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22"/>
      <c r="Q15802" s="22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19"/>
      <c r="Q15806" s="19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22"/>
      <c r="Q15807" s="22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19"/>
      <c r="Q15810" s="19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22"/>
      <c r="Q15811" s="22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19"/>
      <c r="Q15813" s="19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22"/>
      <c r="Q15814" s="22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19"/>
      <c r="Q15816" s="19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22"/>
      <c r="Q15817" s="22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19"/>
      <c r="Q15818" s="19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22"/>
      <c r="Q15819" s="22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19"/>
      <c r="Q15822" s="19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22"/>
      <c r="Q15827" s="22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19"/>
      <c r="Q15829" s="19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22"/>
      <c r="Q15833" s="22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19"/>
      <c r="Q15835" s="19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22"/>
      <c r="Q15842" s="22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19"/>
      <c r="Q15846" s="19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22"/>
      <c r="Q15847" s="22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 t="s">
        <v>1604</v>
      </c>
      <c r="AE15847" s="27" t="s">
        <v>1638</v>
      </c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 t="s">
        <v>1605</v>
      </c>
      <c r="AE15848" s="27" t="s">
        <v>1638</v>
      </c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 t="s">
        <v>1606</v>
      </c>
      <c r="AE15849" s="27" t="s">
        <v>1638</v>
      </c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 t="s">
        <v>1607</v>
      </c>
      <c r="AE15850" s="27" t="s">
        <v>1638</v>
      </c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19"/>
      <c r="Q15851" s="19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 t="s">
        <v>1608</v>
      </c>
      <c r="AE15851" s="27" t="s">
        <v>1638</v>
      </c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22"/>
      <c r="Q15852" s="22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 t="s">
        <v>1609</v>
      </c>
      <c r="AE15852" s="27" t="s">
        <v>1638</v>
      </c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 t="s">
        <v>1610</v>
      </c>
      <c r="AE15853" s="27" t="s">
        <v>1638</v>
      </c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 t="s">
        <v>1611</v>
      </c>
      <c r="AE15854" s="27" t="s">
        <v>1638</v>
      </c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 t="s">
        <v>1612</v>
      </c>
      <c r="AE15855" s="27" t="s">
        <v>1638</v>
      </c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 t="s">
        <v>1613</v>
      </c>
      <c r="AE15856" s="27" t="s">
        <v>1638</v>
      </c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 t="s">
        <v>1614</v>
      </c>
      <c r="AE15857" s="27" t="s">
        <v>1638</v>
      </c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19"/>
      <c r="Q15861" s="19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22"/>
      <c r="Q15866" s="22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19"/>
      <c r="Q15867" s="19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22"/>
      <c r="Q15868" s="22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19"/>
      <c r="Q15870" s="19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22"/>
      <c r="Q15871" s="22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19"/>
      <c r="Q15873" s="19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22"/>
      <c r="Q15874" s="22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19"/>
      <c r="Q15875" s="19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22"/>
      <c r="Q15878" s="22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19"/>
      <c r="Q15884" s="19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22"/>
      <c r="Q15890" s="22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19"/>
      <c r="Q15903" s="19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22"/>
      <c r="Q15904" s="22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19"/>
      <c r="Q15912" s="19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22"/>
      <c r="Q15913" s="22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19"/>
      <c r="Q15914" s="19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22"/>
      <c r="Q15916" s="22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19"/>
      <c r="Q15917" s="19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22"/>
      <c r="Q15918" s="22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19"/>
      <c r="Q15920" s="19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22"/>
      <c r="Q15921" s="22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19"/>
      <c r="Q15923" s="19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22"/>
      <c r="Q15924" s="22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19"/>
      <c r="Q15926" s="19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22"/>
      <c r="Q15927" s="22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19"/>
      <c r="Q15929" s="19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22"/>
      <c r="Q15930" s="22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19"/>
      <c r="Q15932" s="19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22"/>
      <c r="Q15933" s="22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19"/>
      <c r="Q15935" s="19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22"/>
      <c r="Q15936" s="22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19"/>
      <c r="Q15938" s="19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22"/>
      <c r="Q15939" s="22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19"/>
      <c r="Q15940" s="19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22"/>
      <c r="Q15943" s="22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19"/>
      <c r="Q15944" s="19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22"/>
      <c r="Q15945" s="22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19"/>
      <c r="Q15946" s="19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22"/>
      <c r="Q15958" s="22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19"/>
      <c r="Q15962" s="19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22"/>
      <c r="Q15963" s="22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19"/>
      <c r="Q15967" s="19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22"/>
      <c r="Q15968" s="22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19"/>
      <c r="Q15972" s="19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22"/>
      <c r="Q15973" s="22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19"/>
      <c r="Q15977" s="19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22"/>
      <c r="Q15983" s="22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19"/>
      <c r="Q15984" s="19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22"/>
      <c r="Q15985" s="22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19"/>
      <c r="Q15986" s="19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22"/>
      <c r="Q15987" s="22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19"/>
      <c r="Q15988" s="19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 t="s">
        <v>1615</v>
      </c>
      <c r="AE15990" s="27" t="s">
        <v>1637</v>
      </c>
      <c r="AF15990" s="27" t="s">
        <v>1616</v>
      </c>
      <c r="AG15990" s="53" t="s">
        <v>1638</v>
      </c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 t="s">
        <v>1617</v>
      </c>
      <c r="AE15991" s="27" t="s">
        <v>1637</v>
      </c>
      <c r="AF15991" s="27" t="s">
        <v>1618</v>
      </c>
      <c r="AG15991" s="53" t="s">
        <v>1638</v>
      </c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 t="s">
        <v>1619</v>
      </c>
      <c r="AE15992" s="27" t="s">
        <v>1637</v>
      </c>
      <c r="AF15992" s="27" t="s">
        <v>1620</v>
      </c>
      <c r="AG15992" s="53" t="s">
        <v>1638</v>
      </c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 t="s">
        <v>1621</v>
      </c>
      <c r="AG15993" s="53" t="s">
        <v>1638</v>
      </c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22"/>
      <c r="Q15994" s="22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 t="s">
        <v>1640</v>
      </c>
      <c r="AG15994" s="53" t="s">
        <v>1638</v>
      </c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19"/>
      <c r="Q15995" s="19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 t="s">
        <v>1617</v>
      </c>
      <c r="AE15995" s="27" t="s">
        <v>1637</v>
      </c>
      <c r="AF15995" s="27" t="s">
        <v>1618</v>
      </c>
      <c r="AG15995" s="53" t="s">
        <v>1638</v>
      </c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 t="s">
        <v>1617</v>
      </c>
      <c r="AE15996" s="27" t="s">
        <v>1637</v>
      </c>
      <c r="AF15996" s="27" t="s">
        <v>1618</v>
      </c>
      <c r="AG15996" s="53" t="s">
        <v>1638</v>
      </c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 t="s">
        <v>1617</v>
      </c>
      <c r="AE15997" s="27" t="s">
        <v>1637</v>
      </c>
      <c r="AF15997" s="27" t="s">
        <v>1618</v>
      </c>
      <c r="AG15997" s="53" t="s">
        <v>1638</v>
      </c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 t="s">
        <v>1615</v>
      </c>
      <c r="AE16001" s="27" t="s">
        <v>1637</v>
      </c>
      <c r="AF16001" s="27" t="s">
        <v>1616</v>
      </c>
      <c r="AG16001" s="53" t="s">
        <v>1638</v>
      </c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 t="s">
        <v>1617</v>
      </c>
      <c r="AE16002" s="27" t="s">
        <v>1637</v>
      </c>
      <c r="AF16002" s="27" t="s">
        <v>1618</v>
      </c>
      <c r="AG16002" s="53" t="s">
        <v>1638</v>
      </c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 t="s">
        <v>1619</v>
      </c>
      <c r="AE16003" s="27" t="s">
        <v>1637</v>
      </c>
      <c r="AF16003" s="27" t="s">
        <v>1620</v>
      </c>
      <c r="AG16003" s="53" t="s">
        <v>1638</v>
      </c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 t="s">
        <v>1621</v>
      </c>
      <c r="AG16004" s="53" t="s">
        <v>1638</v>
      </c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 t="s">
        <v>1640</v>
      </c>
      <c r="AG16005" s="53" t="s">
        <v>1638</v>
      </c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 t="s">
        <v>1617</v>
      </c>
      <c r="AE16006" s="27" t="s">
        <v>1637</v>
      </c>
      <c r="AF16006" s="27" t="s">
        <v>1618</v>
      </c>
      <c r="AG16006" s="53" t="s">
        <v>1638</v>
      </c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 t="s">
        <v>1617</v>
      </c>
      <c r="AE16007" s="27" t="s">
        <v>1637</v>
      </c>
      <c r="AF16007" s="27" t="s">
        <v>1618</v>
      </c>
      <c r="AG16007" s="53" t="s">
        <v>1638</v>
      </c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 t="s">
        <v>1617</v>
      </c>
      <c r="AE16008" s="27" t="s">
        <v>1637</v>
      </c>
      <c r="AF16008" s="27" t="s">
        <v>1618</v>
      </c>
      <c r="AG16008" s="53" t="s">
        <v>1638</v>
      </c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 t="s">
        <v>1615</v>
      </c>
      <c r="AE16009" s="27" t="s">
        <v>1637</v>
      </c>
      <c r="AF16009" s="27" t="s">
        <v>1616</v>
      </c>
      <c r="AG16009" s="53" t="s">
        <v>1638</v>
      </c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22"/>
      <c r="Q16010" s="22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 t="s">
        <v>1617</v>
      </c>
      <c r="AE16010" s="27" t="s">
        <v>1637</v>
      </c>
      <c r="AF16010" s="27" t="s">
        <v>1618</v>
      </c>
      <c r="AG16010" s="53" t="s">
        <v>1638</v>
      </c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 t="s">
        <v>1619</v>
      </c>
      <c r="AE16011" s="27" t="s">
        <v>1637</v>
      </c>
      <c r="AF16011" s="27" t="s">
        <v>1620</v>
      </c>
      <c r="AG16011" s="53" t="s">
        <v>1638</v>
      </c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 t="s">
        <v>1621</v>
      </c>
      <c r="AG16012" s="53" t="s">
        <v>1638</v>
      </c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 t="s">
        <v>1640</v>
      </c>
      <c r="AG16013" s="53" t="s">
        <v>1638</v>
      </c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 t="s">
        <v>1622</v>
      </c>
      <c r="AG16014" s="53" t="s">
        <v>1638</v>
      </c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 t="s">
        <v>1622</v>
      </c>
      <c r="AG16015" s="53" t="s">
        <v>1638</v>
      </c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19"/>
      <c r="Q16016" s="19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 t="s">
        <v>1617</v>
      </c>
      <c r="AE16018" s="27" t="s">
        <v>1637</v>
      </c>
      <c r="AF16018" s="27" t="s">
        <v>1618</v>
      </c>
      <c r="AG16018" s="53" t="s">
        <v>1638</v>
      </c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22"/>
      <c r="Q16019" s="22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 t="s">
        <v>1617</v>
      </c>
      <c r="AE16019" s="27" t="s">
        <v>1637</v>
      </c>
      <c r="AF16019" s="27" t="s">
        <v>1618</v>
      </c>
      <c r="AG16019" s="53" t="s">
        <v>1638</v>
      </c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 t="s">
        <v>1617</v>
      </c>
      <c r="AE16020" s="27" t="s">
        <v>1637</v>
      </c>
      <c r="AF16020" s="27" t="s">
        <v>1618</v>
      </c>
      <c r="AG16020" s="53" t="s">
        <v>1638</v>
      </c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19"/>
      <c r="Q16022" s="19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22"/>
      <c r="Q16023" s="22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19"/>
      <c r="Q16024" s="19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 t="s">
        <v>1623</v>
      </c>
      <c r="AG16027" s="53" t="s">
        <v>1638</v>
      </c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22"/>
      <c r="Q16028" s="22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 t="s">
        <v>1623</v>
      </c>
      <c r="AG16028" s="53" t="s">
        <v>1638</v>
      </c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19"/>
      <c r="Q16029" s="19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 t="s">
        <v>1623</v>
      </c>
      <c r="AG16029" s="53" t="s">
        <v>1638</v>
      </c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22"/>
      <c r="Q16030" s="22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19"/>
      <c r="Q16031" s="19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 t="s">
        <v>1623</v>
      </c>
      <c r="AG16031" s="53" t="s">
        <v>1638</v>
      </c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 t="s">
        <v>1623</v>
      </c>
      <c r="AG16032" s="53" t="s">
        <v>1638</v>
      </c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22"/>
      <c r="Q16033" s="22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 t="s">
        <v>1623</v>
      </c>
      <c r="AG16033" s="53" t="s">
        <v>1638</v>
      </c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19"/>
      <c r="Q16034" s="19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 t="s">
        <v>1624</v>
      </c>
      <c r="AG16042" s="53" t="s">
        <v>1638</v>
      </c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 t="s">
        <v>1624</v>
      </c>
      <c r="AG16043" s="53" t="s">
        <v>1638</v>
      </c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 t="s">
        <v>1624</v>
      </c>
      <c r="AG16044" s="53" t="s">
        <v>1638</v>
      </c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 t="s">
        <v>1624</v>
      </c>
      <c r="AG16045" s="53" t="s">
        <v>1638</v>
      </c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 t="s">
        <v>1624</v>
      </c>
      <c r="AG16046" s="53" t="s">
        <v>1638</v>
      </c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22"/>
      <c r="Q16047" s="22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 t="s">
        <v>1624</v>
      </c>
      <c r="AG16047" s="53" t="s">
        <v>1638</v>
      </c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 t="s">
        <v>1624</v>
      </c>
      <c r="AG16048" s="53" t="s">
        <v>1638</v>
      </c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 t="s">
        <v>1624</v>
      </c>
      <c r="AG16049" s="53" t="s">
        <v>1638</v>
      </c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 t="s">
        <v>1624</v>
      </c>
      <c r="AG16050" s="53" t="s">
        <v>1638</v>
      </c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19"/>
      <c r="Q16051" s="19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 t="s">
        <v>1624</v>
      </c>
      <c r="AG16051" s="53" t="s">
        <v>1638</v>
      </c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22"/>
      <c r="Q16052" s="22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 t="s">
        <v>1624</v>
      </c>
      <c r="AG16052" s="53" t="s">
        <v>1638</v>
      </c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19"/>
      <c r="Q16053" s="19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22"/>
      <c r="Q16054" s="22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19"/>
      <c r="Q16055" s="19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22"/>
      <c r="Q16057" s="22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19"/>
      <c r="Q16058" s="19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22"/>
      <c r="Q16060" s="22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19"/>
      <c r="Q16061" s="19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22"/>
      <c r="Q16063" s="22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19"/>
      <c r="Q16064" s="19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22"/>
      <c r="Q16065" s="22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19"/>
      <c r="Q16067" s="19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22"/>
      <c r="Q16068" s="22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19"/>
      <c r="Q16070" s="19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22"/>
      <c r="Q16071" s="22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19"/>
      <c r="Q16074" s="19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22"/>
      <c r="Q16076" s="22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19"/>
      <c r="Q16079" s="19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22"/>
      <c r="Q16082" s="22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19"/>
      <c r="Q16083" s="19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22"/>
      <c r="Q16092" s="22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19"/>
      <c r="Q16094" s="19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22"/>
      <c r="Q16097" s="22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19"/>
      <c r="Q16099" s="19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22"/>
      <c r="Q16100" s="22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19"/>
      <c r="Q16101" s="19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22"/>
      <c r="Q16120" s="22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19"/>
      <c r="Q16121" s="19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22"/>
      <c r="Q16124" s="22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19"/>
      <c r="Q16126" s="19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22"/>
      <c r="Q16130" s="22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19"/>
      <c r="Q16140" s="19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22"/>
      <c r="Q16144" s="22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19"/>
      <c r="Q16147" s="19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22"/>
      <c r="Q16150" s="22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19"/>
      <c r="Q16151" s="19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22"/>
      <c r="Q16152" s="22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19"/>
      <c r="Q16156" s="19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22"/>
      <c r="Q16157" s="22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19"/>
      <c r="Q16162" s="19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22"/>
      <c r="Q16164" s="22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19"/>
      <c r="Q16166" s="19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22"/>
      <c r="Q16171" s="22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19"/>
      <c r="Q16172" s="19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22"/>
      <c r="Q16174" s="22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19"/>
      <c r="Q16177" s="19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22"/>
      <c r="Q16178" s="22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19"/>
      <c r="Q16180" s="19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22"/>
      <c r="Q16181" s="22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19"/>
      <c r="Q16183" s="19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22"/>
      <c r="Q16184" s="22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19"/>
      <c r="Q16185" s="19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22"/>
      <c r="Q16186" s="22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19"/>
      <c r="Q16188" s="19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22"/>
      <c r="Q16189" s="22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19"/>
      <c r="Q16190" s="19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22"/>
      <c r="Q16193" s="22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19"/>
      <c r="Q16194" s="19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22"/>
      <c r="Q16204" s="22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19"/>
      <c r="Q16205" s="19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22"/>
      <c r="Q16207" s="22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19"/>
      <c r="Q16208" s="19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22"/>
      <c r="Q16219" s="22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19"/>
      <c r="Q16220" s="19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22"/>
      <c r="Q16225" s="22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19"/>
      <c r="Q16226" s="19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22"/>
      <c r="Q16231" s="22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19"/>
      <c r="Q16232" s="19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22"/>
      <c r="Q16233" s="22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19"/>
      <c r="Q16234" s="19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22"/>
      <c r="Q16236" s="22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19"/>
      <c r="Q16237" s="19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22"/>
      <c r="Q16248" s="22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19"/>
      <c r="Q16249" s="19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22"/>
      <c r="Q16251" s="22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19"/>
      <c r="Q16252" s="19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22"/>
      <c r="Q16255" s="22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19"/>
      <c r="Q16256" s="19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22"/>
      <c r="Q16261" s="22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19"/>
      <c r="Q16265" s="19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22"/>
      <c r="Q16266" s="22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19"/>
      <c r="Q16267" s="19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22"/>
      <c r="Q16275" s="22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19"/>
      <c r="Q16279" s="19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22"/>
      <c r="Q16280" s="22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19"/>
      <c r="Q16281" s="19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22"/>
      <c r="Q16282" s="22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19"/>
      <c r="Q16283" s="19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22"/>
      <c r="Q16284" s="22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19"/>
      <c r="Q16285" s="19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22"/>
      <c r="Q16289" s="22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19"/>
      <c r="Q16290" s="19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22"/>
      <c r="Q16294" s="22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19"/>
      <c r="Q16296" s="19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22"/>
      <c r="Q16297" s="22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19"/>
      <c r="Q16299" s="19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22"/>
      <c r="Q16300" s="22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19"/>
      <c r="Q16301" s="19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22"/>
      <c r="Q16302" s="22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19"/>
      <c r="Q16303" s="19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22"/>
      <c r="Q16309" s="22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19"/>
      <c r="Q16311" s="19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22"/>
      <c r="Q16316" s="22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19"/>
      <c r="Q16317" s="19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22"/>
      <c r="Q16332" s="22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19"/>
      <c r="Q16333" s="19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22"/>
      <c r="Q16341" s="22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19"/>
      <c r="Q16342" s="19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22"/>
      <c r="Q16343" s="22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19"/>
      <c r="Q16347" s="19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22"/>
      <c r="Q16348" s="22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19"/>
      <c r="Q16349" s="19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22"/>
      <c r="Q16352" s="22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19"/>
      <c r="Q16353" s="19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22"/>
      <c r="Q16355" s="22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19"/>
      <c r="Q16357" s="19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22"/>
      <c r="Q16363" s="22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19"/>
      <c r="Q16364" s="19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22"/>
      <c r="Q16365" s="22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19"/>
      <c r="Q16366" s="19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22"/>
      <c r="Q16371" s="22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19"/>
      <c r="Q16373" s="19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22"/>
      <c r="Q16375" s="22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19"/>
      <c r="Q16377" s="19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22"/>
      <c r="Q16378" s="22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19"/>
      <c r="Q16381" s="19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22"/>
      <c r="Q16382" s="22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19"/>
      <c r="Q16390" s="19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22"/>
      <c r="Q16391" s="22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19"/>
      <c r="Q16392" s="19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22"/>
      <c r="Q16404" s="22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19"/>
      <c r="Q16406" s="19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22"/>
      <c r="Q16410" s="22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19"/>
      <c r="Q16412" s="19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22"/>
      <c r="Q16415" s="22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19"/>
      <c r="Q16416" s="19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22"/>
      <c r="Q16417" s="22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19"/>
      <c r="Q16418" s="19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22"/>
      <c r="Q16419" s="22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19"/>
      <c r="Q16420" s="19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22"/>
      <c r="Q16421" s="22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19"/>
      <c r="Q16432" s="19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22"/>
      <c r="Q16435" s="22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19"/>
      <c r="Q16437" s="19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22"/>
      <c r="Q16439" s="22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19"/>
      <c r="Q16440" s="19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22"/>
      <c r="Q16447" s="22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19"/>
      <c r="Q16454" s="19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22"/>
      <c r="Q16455" s="22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19"/>
      <c r="Q16460" s="19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22"/>
      <c r="Q16461" s="22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19"/>
      <c r="Q16465" s="19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22"/>
      <c r="Q16486" s="22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19"/>
      <c r="Q16489" s="19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P16531" s="22"/>
      <c r="Q16531" s="22"/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"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85"/>
  <sheetViews>
    <sheetView tabSelected="1" zoomScale="70" zoomScaleNormal="70" workbookViewId="0">
      <selection activeCell="K17" sqref="K17"/>
    </sheetView>
  </sheetViews>
  <sheetFormatPr defaultRowHeight="13.8" x14ac:dyDescent="0.25"/>
  <cols>
    <col min="2" max="3" width="23.69921875" customWidth="1"/>
    <col min="4" max="4" width="13" style="139" customWidth="1"/>
    <col min="5" max="5" width="15.3984375" customWidth="1"/>
    <col min="6" max="6" width="100.5" customWidth="1"/>
  </cols>
  <sheetData>
    <row r="2" spans="1:6" s="140" customFormat="1" x14ac:dyDescent="0.25">
      <c r="A2" s="141" t="s">
        <v>1648</v>
      </c>
      <c r="B2" s="141"/>
      <c r="C2" s="141" t="s">
        <v>1642</v>
      </c>
      <c r="D2" s="141" t="s">
        <v>1645</v>
      </c>
      <c r="E2" s="141" t="s">
        <v>1641</v>
      </c>
      <c r="F2" s="141" t="s">
        <v>1642</v>
      </c>
    </row>
    <row r="3" spans="1:6" s="140" customFormat="1" x14ac:dyDescent="0.25">
      <c r="A3" s="142">
        <v>2</v>
      </c>
      <c r="B3" s="143" t="s">
        <v>1582</v>
      </c>
      <c r="C3" s="184" t="s">
        <v>1583</v>
      </c>
      <c r="D3" s="140" t="s">
        <v>1637</v>
      </c>
      <c r="E3" s="184" t="s">
        <v>499</v>
      </c>
      <c r="F3" s="184" t="s">
        <v>500</v>
      </c>
    </row>
    <row r="4" spans="1:6" s="140" customFormat="1" x14ac:dyDescent="0.25">
      <c r="B4" s="143" t="s">
        <v>1584</v>
      </c>
      <c r="C4" s="184"/>
      <c r="E4" s="184" t="s">
        <v>521</v>
      </c>
      <c r="F4" s="184" t="s">
        <v>522</v>
      </c>
    </row>
    <row r="5" spans="1:6" s="140" customFormat="1" x14ac:dyDescent="0.25">
      <c r="B5" s="143" t="s">
        <v>1586</v>
      </c>
      <c r="C5" s="184"/>
      <c r="E5" s="184" t="s">
        <v>537</v>
      </c>
      <c r="F5" s="184" t="s">
        <v>538</v>
      </c>
    </row>
    <row r="6" spans="1:6" s="140" customFormat="1" x14ac:dyDescent="0.25">
      <c r="B6" s="143"/>
      <c r="C6" s="184"/>
      <c r="E6" s="184"/>
      <c r="F6" s="184"/>
    </row>
    <row r="7" spans="1:6" s="140" customFormat="1" x14ac:dyDescent="0.25">
      <c r="C7" s="184" t="s">
        <v>1585</v>
      </c>
      <c r="D7" s="140" t="s">
        <v>1637</v>
      </c>
      <c r="E7" s="140" t="s">
        <v>501</v>
      </c>
      <c r="F7" s="184" t="s">
        <v>502</v>
      </c>
    </row>
    <row r="8" spans="1:6" s="140" customFormat="1" x14ac:dyDescent="0.25">
      <c r="C8" s="184"/>
      <c r="E8" s="140" t="s">
        <v>509</v>
      </c>
      <c r="F8" s="184" t="s">
        <v>510</v>
      </c>
    </row>
    <row r="9" spans="1:6" s="140" customFormat="1" x14ac:dyDescent="0.25">
      <c r="C9" s="184"/>
      <c r="E9" s="140" t="s">
        <v>511</v>
      </c>
      <c r="F9" s="184" t="s">
        <v>512</v>
      </c>
    </row>
    <row r="10" spans="1:6" s="140" customFormat="1" x14ac:dyDescent="0.25">
      <c r="C10" s="184"/>
      <c r="E10" s="140" t="s">
        <v>513</v>
      </c>
      <c r="F10" s="184" t="s">
        <v>514</v>
      </c>
    </row>
    <row r="11" spans="1:6" s="140" customFormat="1" x14ac:dyDescent="0.25">
      <c r="C11" s="184"/>
      <c r="E11" s="140" t="s">
        <v>523</v>
      </c>
      <c r="F11" s="184" t="s">
        <v>524</v>
      </c>
    </row>
    <row r="12" spans="1:6" s="140" customFormat="1" x14ac:dyDescent="0.25">
      <c r="C12" s="184"/>
      <c r="E12" s="140" t="s">
        <v>531</v>
      </c>
      <c r="F12" s="184" t="s">
        <v>532</v>
      </c>
    </row>
    <row r="13" spans="1:6" s="140" customFormat="1" x14ac:dyDescent="0.25">
      <c r="C13" s="184"/>
      <c r="E13" s="140" t="s">
        <v>533</v>
      </c>
      <c r="F13" s="184" t="s">
        <v>534</v>
      </c>
    </row>
    <row r="14" spans="1:6" s="140" customFormat="1" x14ac:dyDescent="0.25">
      <c r="C14" s="184"/>
      <c r="E14" s="140" t="s">
        <v>535</v>
      </c>
      <c r="F14" s="184" t="s">
        <v>536</v>
      </c>
    </row>
    <row r="15" spans="1:6" s="140" customFormat="1" x14ac:dyDescent="0.25">
      <c r="C15" s="184"/>
      <c r="E15" s="140" t="s">
        <v>539</v>
      </c>
      <c r="F15" s="184" t="s">
        <v>540</v>
      </c>
    </row>
    <row r="16" spans="1:6" s="140" customFormat="1" x14ac:dyDescent="0.25">
      <c r="C16" s="184"/>
      <c r="E16" s="140" t="s">
        <v>555</v>
      </c>
      <c r="F16" s="184" t="s">
        <v>556</v>
      </c>
    </row>
    <row r="17" spans="1:6" s="140" customFormat="1" x14ac:dyDescent="0.25">
      <c r="C17" s="184"/>
      <c r="E17" s="140" t="s">
        <v>557</v>
      </c>
      <c r="F17" s="184" t="s">
        <v>558</v>
      </c>
    </row>
    <row r="18" spans="1:6" s="140" customFormat="1" x14ac:dyDescent="0.25">
      <c r="C18" s="184"/>
      <c r="E18" s="140" t="s">
        <v>559</v>
      </c>
      <c r="F18" s="184" t="s">
        <v>560</v>
      </c>
    </row>
    <row r="19" spans="1:6" s="140" customFormat="1" x14ac:dyDescent="0.25">
      <c r="C19" s="184"/>
    </row>
    <row r="20" spans="1:6" s="140" customFormat="1" x14ac:dyDescent="0.25">
      <c r="C20" s="184" t="s">
        <v>1587</v>
      </c>
      <c r="D20" s="140" t="s">
        <v>1637</v>
      </c>
      <c r="E20" s="185" t="s">
        <v>503</v>
      </c>
      <c r="F20" s="185" t="s">
        <v>504</v>
      </c>
    </row>
    <row r="21" spans="1:6" s="140" customFormat="1" x14ac:dyDescent="0.25">
      <c r="C21" s="184"/>
      <c r="E21" s="185" t="s">
        <v>525</v>
      </c>
      <c r="F21" s="185" t="s">
        <v>526</v>
      </c>
    </row>
    <row r="22" spans="1:6" s="140" customFormat="1" x14ac:dyDescent="0.25">
      <c r="C22" s="184"/>
      <c r="E22" s="185" t="s">
        <v>541</v>
      </c>
      <c r="F22" s="185" t="s">
        <v>542</v>
      </c>
    </row>
    <row r="23" spans="1:6" s="140" customFormat="1" x14ac:dyDescent="0.25"/>
    <row r="24" spans="1:6" s="140" customFormat="1" x14ac:dyDescent="0.25">
      <c r="A24" s="142">
        <v>3</v>
      </c>
      <c r="B24" s="143" t="s">
        <v>1589</v>
      </c>
      <c r="C24" s="184" t="s">
        <v>218</v>
      </c>
      <c r="D24" s="140" t="s">
        <v>1638</v>
      </c>
      <c r="E24" s="140" t="s">
        <v>217</v>
      </c>
      <c r="F24" s="185" t="s">
        <v>218</v>
      </c>
    </row>
    <row r="25" spans="1:6" s="140" customFormat="1" x14ac:dyDescent="0.25">
      <c r="C25" s="184" t="s">
        <v>220</v>
      </c>
      <c r="E25" s="140" t="s">
        <v>219</v>
      </c>
      <c r="F25" s="185" t="s">
        <v>220</v>
      </c>
    </row>
    <row r="26" spans="1:6" s="140" customFormat="1" x14ac:dyDescent="0.25">
      <c r="C26" s="184" t="s">
        <v>222</v>
      </c>
      <c r="E26" s="140" t="s">
        <v>221</v>
      </c>
      <c r="F26" s="185" t="s">
        <v>222</v>
      </c>
    </row>
    <row r="27" spans="1:6" s="140" customFormat="1" x14ac:dyDescent="0.25">
      <c r="C27" s="184" t="s">
        <v>224</v>
      </c>
      <c r="E27" s="140" t="s">
        <v>223</v>
      </c>
      <c r="F27" s="185" t="s">
        <v>224</v>
      </c>
    </row>
    <row r="28" spans="1:6" s="140" customFormat="1" x14ac:dyDescent="0.25">
      <c r="C28" s="184" t="s">
        <v>226</v>
      </c>
      <c r="E28" s="140" t="s">
        <v>225</v>
      </c>
      <c r="F28" s="185" t="s">
        <v>226</v>
      </c>
    </row>
    <row r="29" spans="1:6" s="140" customFormat="1" x14ac:dyDescent="0.25">
      <c r="C29" s="184" t="s">
        <v>228</v>
      </c>
      <c r="E29" s="140" t="s">
        <v>227</v>
      </c>
      <c r="F29" s="185" t="s">
        <v>228</v>
      </c>
    </row>
    <row r="30" spans="1:6" s="140" customFormat="1" x14ac:dyDescent="0.25">
      <c r="C30" s="184" t="s">
        <v>230</v>
      </c>
      <c r="E30" s="140" t="s">
        <v>229</v>
      </c>
      <c r="F30" s="185" t="s">
        <v>230</v>
      </c>
    </row>
    <row r="31" spans="1:6" s="140" customFormat="1" x14ac:dyDescent="0.25">
      <c r="C31" s="184" t="s">
        <v>214</v>
      </c>
      <c r="E31" s="140" t="s">
        <v>213</v>
      </c>
      <c r="F31" s="185" t="s">
        <v>214</v>
      </c>
    </row>
    <row r="32" spans="1:6" s="140" customFormat="1" x14ac:dyDescent="0.25">
      <c r="C32" s="184" t="s">
        <v>216</v>
      </c>
      <c r="E32" s="140" t="s">
        <v>215</v>
      </c>
      <c r="F32" s="185" t="s">
        <v>216</v>
      </c>
    </row>
    <row r="33" spans="1:6" s="140" customFormat="1" x14ac:dyDescent="0.25">
      <c r="C33" s="184" t="s">
        <v>232</v>
      </c>
      <c r="E33" s="184" t="s">
        <v>231</v>
      </c>
      <c r="F33" s="185" t="s">
        <v>232</v>
      </c>
    </row>
    <row r="34" spans="1:6" s="140" customFormat="1" x14ac:dyDescent="0.25">
      <c r="C34" s="184" t="s">
        <v>234</v>
      </c>
      <c r="E34" s="184" t="s">
        <v>233</v>
      </c>
      <c r="F34" s="185" t="s">
        <v>234</v>
      </c>
    </row>
    <row r="35" spans="1:6" s="140" customFormat="1" x14ac:dyDescent="0.25"/>
    <row r="36" spans="1:6" s="140" customFormat="1" x14ac:dyDescent="0.25">
      <c r="A36" s="142">
        <v>4</v>
      </c>
      <c r="B36" s="143" t="s">
        <v>1592</v>
      </c>
      <c r="C36" t="s">
        <v>1594</v>
      </c>
      <c r="D36" s="139" t="s">
        <v>1638</v>
      </c>
      <c r="E36" t="s">
        <v>499</v>
      </c>
      <c r="F36" t="s">
        <v>500</v>
      </c>
    </row>
    <row r="37" spans="1:6" x14ac:dyDescent="0.25">
      <c r="E37" t="s">
        <v>521</v>
      </c>
      <c r="F37" t="s">
        <v>522</v>
      </c>
    </row>
    <row r="38" spans="1:6" x14ac:dyDescent="0.25">
      <c r="E38" t="s">
        <v>537</v>
      </c>
      <c r="F38" t="s">
        <v>538</v>
      </c>
    </row>
    <row r="40" spans="1:6" x14ac:dyDescent="0.25">
      <c r="C40" t="s">
        <v>1595</v>
      </c>
      <c r="D40" s="139" t="s">
        <v>1638</v>
      </c>
      <c r="E40" t="s">
        <v>501</v>
      </c>
      <c r="F40" t="s">
        <v>502</v>
      </c>
    </row>
    <row r="41" spans="1:6" x14ac:dyDescent="0.25">
      <c r="E41" t="s">
        <v>509</v>
      </c>
      <c r="F41" t="s">
        <v>510</v>
      </c>
    </row>
    <row r="42" spans="1:6" x14ac:dyDescent="0.25">
      <c r="E42" t="s">
        <v>511</v>
      </c>
      <c r="F42" t="s">
        <v>512</v>
      </c>
    </row>
    <row r="43" spans="1:6" x14ac:dyDescent="0.25">
      <c r="E43" t="s">
        <v>513</v>
      </c>
      <c r="F43" t="s">
        <v>514</v>
      </c>
    </row>
    <row r="44" spans="1:6" x14ac:dyDescent="0.25">
      <c r="E44" t="s">
        <v>523</v>
      </c>
      <c r="F44" t="s">
        <v>524</v>
      </c>
    </row>
    <row r="45" spans="1:6" x14ac:dyDescent="0.25">
      <c r="E45" t="s">
        <v>531</v>
      </c>
      <c r="F45" t="s">
        <v>532</v>
      </c>
    </row>
    <row r="46" spans="1:6" x14ac:dyDescent="0.25">
      <c r="E46" t="s">
        <v>533</v>
      </c>
      <c r="F46" t="s">
        <v>534</v>
      </c>
    </row>
    <row r="47" spans="1:6" x14ac:dyDescent="0.25">
      <c r="E47" t="s">
        <v>535</v>
      </c>
      <c r="F47" t="s">
        <v>536</v>
      </c>
    </row>
    <row r="48" spans="1:6" x14ac:dyDescent="0.25">
      <c r="E48" t="s">
        <v>539</v>
      </c>
      <c r="F48" t="s">
        <v>540</v>
      </c>
    </row>
    <row r="49" spans="3:6" x14ac:dyDescent="0.25">
      <c r="E49" t="s">
        <v>555</v>
      </c>
      <c r="F49" t="s">
        <v>556</v>
      </c>
    </row>
    <row r="50" spans="3:6" x14ac:dyDescent="0.25">
      <c r="E50" t="s">
        <v>557</v>
      </c>
      <c r="F50" t="s">
        <v>558</v>
      </c>
    </row>
    <row r="51" spans="3:6" x14ac:dyDescent="0.25">
      <c r="E51" t="s">
        <v>559</v>
      </c>
      <c r="F51" t="s">
        <v>560</v>
      </c>
    </row>
    <row r="53" spans="3:6" x14ac:dyDescent="0.25">
      <c r="C53" t="s">
        <v>1596</v>
      </c>
      <c r="D53" s="139" t="s">
        <v>1638</v>
      </c>
      <c r="E53" t="s">
        <v>503</v>
      </c>
      <c r="F53" t="s">
        <v>504</v>
      </c>
    </row>
    <row r="54" spans="3:6" x14ac:dyDescent="0.25">
      <c r="E54" t="s">
        <v>525</v>
      </c>
      <c r="F54" t="s">
        <v>526</v>
      </c>
    </row>
    <row r="55" spans="3:6" x14ac:dyDescent="0.25">
      <c r="E55" t="s">
        <v>541</v>
      </c>
      <c r="F55" t="s">
        <v>542</v>
      </c>
    </row>
    <row r="57" spans="3:6" x14ac:dyDescent="0.25">
      <c r="C57" t="s">
        <v>1597</v>
      </c>
      <c r="D57" s="139" t="s">
        <v>1638</v>
      </c>
      <c r="E57" t="s">
        <v>573</v>
      </c>
      <c r="F57" t="s">
        <v>574</v>
      </c>
    </row>
    <row r="58" spans="3:6" x14ac:dyDescent="0.25">
      <c r="E58" t="s">
        <v>575</v>
      </c>
      <c r="F58" t="s">
        <v>576</v>
      </c>
    </row>
    <row r="59" spans="3:6" x14ac:dyDescent="0.25">
      <c r="E59" t="s">
        <v>577</v>
      </c>
      <c r="F59" t="s">
        <v>578</v>
      </c>
    </row>
    <row r="60" spans="3:6" x14ac:dyDescent="0.25">
      <c r="E60" t="s">
        <v>581</v>
      </c>
      <c r="F60" t="s">
        <v>582</v>
      </c>
    </row>
    <row r="61" spans="3:6" x14ac:dyDescent="0.25">
      <c r="E61" t="s">
        <v>583</v>
      </c>
      <c r="F61" t="s">
        <v>584</v>
      </c>
    </row>
    <row r="62" spans="3:6" x14ac:dyDescent="0.25">
      <c r="E62" t="s">
        <v>585</v>
      </c>
      <c r="F62" t="s">
        <v>586</v>
      </c>
    </row>
    <row r="64" spans="3:6" ht="14.4" x14ac:dyDescent="0.3">
      <c r="C64" t="s">
        <v>1643</v>
      </c>
      <c r="D64" s="139" t="s">
        <v>1638</v>
      </c>
      <c r="E64" s="186" t="s">
        <v>603</v>
      </c>
      <c r="F64" s="187" t="s">
        <v>604</v>
      </c>
    </row>
    <row r="65" spans="3:6" ht="14.4" x14ac:dyDescent="0.3">
      <c r="E65" s="186" t="s">
        <v>605</v>
      </c>
      <c r="F65" s="187" t="s">
        <v>606</v>
      </c>
    </row>
    <row r="66" spans="3:6" ht="14.4" x14ac:dyDescent="0.3">
      <c r="E66" s="186" t="s">
        <v>607</v>
      </c>
      <c r="F66" s="187" t="s">
        <v>608</v>
      </c>
    </row>
    <row r="67" spans="3:6" ht="14.4" x14ac:dyDescent="0.3">
      <c r="E67" s="186" t="s">
        <v>609</v>
      </c>
      <c r="F67" s="187" t="s">
        <v>610</v>
      </c>
    </row>
    <row r="68" spans="3:6" ht="14.4" x14ac:dyDescent="0.3">
      <c r="E68" s="186" t="s">
        <v>611</v>
      </c>
      <c r="F68" s="187" t="s">
        <v>612</v>
      </c>
    </row>
    <row r="69" spans="3:6" ht="14.4" x14ac:dyDescent="0.3">
      <c r="E69" s="186" t="s">
        <v>613</v>
      </c>
      <c r="F69" s="187" t="s">
        <v>614</v>
      </c>
    </row>
    <row r="70" spans="3:6" ht="14.4" x14ac:dyDescent="0.3">
      <c r="E70" s="186" t="s">
        <v>615</v>
      </c>
      <c r="F70" s="187" t="s">
        <v>616</v>
      </c>
    </row>
    <row r="71" spans="3:6" ht="14.4" x14ac:dyDescent="0.3">
      <c r="E71" s="186" t="s">
        <v>617</v>
      </c>
      <c r="F71" s="187" t="s">
        <v>618</v>
      </c>
    </row>
    <row r="72" spans="3:6" ht="14.4" x14ac:dyDescent="0.3">
      <c r="E72" s="186" t="s">
        <v>619</v>
      </c>
      <c r="F72" s="187" t="s">
        <v>620</v>
      </c>
    </row>
    <row r="73" spans="3:6" ht="14.4" x14ac:dyDescent="0.3">
      <c r="E73" s="186" t="s">
        <v>621</v>
      </c>
      <c r="F73" s="187" t="s">
        <v>622</v>
      </c>
    </row>
    <row r="74" spans="3:6" ht="14.4" x14ac:dyDescent="0.3">
      <c r="E74" s="186" t="s">
        <v>623</v>
      </c>
      <c r="F74" s="187" t="s">
        <v>624</v>
      </c>
    </row>
    <row r="76" spans="3:6" x14ac:dyDescent="0.25">
      <c r="C76" t="s">
        <v>1644</v>
      </c>
      <c r="D76" s="139" t="s">
        <v>1638</v>
      </c>
      <c r="E76" t="s">
        <v>547</v>
      </c>
      <c r="F76" t="s">
        <v>548</v>
      </c>
    </row>
    <row r="77" spans="3:6" x14ac:dyDescent="0.25">
      <c r="E77" t="s">
        <v>549</v>
      </c>
      <c r="F77" t="s">
        <v>550</v>
      </c>
    </row>
    <row r="79" spans="3:6" x14ac:dyDescent="0.25">
      <c r="C79" t="s">
        <v>1647</v>
      </c>
      <c r="D79" s="139" t="s">
        <v>1638</v>
      </c>
      <c r="E79" t="s">
        <v>505</v>
      </c>
      <c r="F79" t="s">
        <v>506</v>
      </c>
    </row>
    <row r="80" spans="3:6" x14ac:dyDescent="0.25">
      <c r="E80" t="s">
        <v>527</v>
      </c>
      <c r="F80" t="s">
        <v>528</v>
      </c>
    </row>
    <row r="81" spans="3:6" x14ac:dyDescent="0.25">
      <c r="E81" t="s">
        <v>543</v>
      </c>
      <c r="F81" t="s">
        <v>544</v>
      </c>
    </row>
    <row r="83" spans="3:6" x14ac:dyDescent="0.25">
      <c r="C83" t="s">
        <v>1646</v>
      </c>
      <c r="D83" s="139" t="s">
        <v>1638</v>
      </c>
      <c r="E83" t="s">
        <v>507</v>
      </c>
      <c r="F83" t="s">
        <v>508</v>
      </c>
    </row>
    <row r="84" spans="3:6" x14ac:dyDescent="0.25">
      <c r="E84" t="s">
        <v>529</v>
      </c>
      <c r="F84" t="s">
        <v>530</v>
      </c>
    </row>
    <row r="85" spans="3:6" x14ac:dyDescent="0.25">
      <c r="E85" t="s">
        <v>545</v>
      </c>
      <c r="F85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นครพนม</vt:lpstr>
      <vt:lpstr>งบทดลอง 4 แถว จ.นครพนม</vt:lpstr>
      <vt:lpstr>mapping</vt:lpstr>
      <vt:lpstr>'แผน 2-4 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2020-05-12T06:41:45Z</dcterms:modified>
</cp:coreProperties>
</file>